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117213555bfab6/Desktop/"/>
    </mc:Choice>
  </mc:AlternateContent>
  <xr:revisionPtr revIDLastSave="39" documentId="8_{D476A73B-1B88-4931-A986-12CC9C68D6B5}" xr6:coauthVersionLast="47" xr6:coauthVersionMax="47" xr10:uidLastSave="{1EB611DF-2990-4CDB-BD3C-62FF6CCD237D}"/>
  <bookViews>
    <workbookView xWindow="-110" yWindow="-110" windowWidth="19420" windowHeight="10300" xr2:uid="{00000000-000D-0000-FFFF-FFFF00000000}"/>
  </bookViews>
  <sheets>
    <sheet name="Kickstarter" sheetId="1" r:id="rId1"/>
    <sheet name="Theater outcomes By Launch Date" sheetId="13" r:id="rId2"/>
    <sheet name="LIne chart for Theater Outcomes" sheetId="14" r:id="rId3"/>
    <sheet name="Outcomes Based On Goals" sheetId="15" r:id="rId4"/>
    <sheet name="Outcome based on Goal" sheetId="22" r:id="rId5"/>
    <sheet name="SubCategoryStatistics" sheetId="20" r:id="rId6"/>
    <sheet name="CategoryStatistics" sheetId="17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E2" i="15" s="1"/>
  <c r="H3" i="15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C13" i="15"/>
  <c r="E13" i="15" s="1"/>
  <c r="E3" i="15"/>
  <c r="E4" i="15"/>
  <c r="E5" i="15"/>
  <c r="E6" i="15"/>
  <c r="E7" i="15"/>
  <c r="E8" i="15"/>
  <c r="E9" i="15"/>
  <c r="E10" i="15"/>
  <c r="E11" i="15"/>
  <c r="E12" i="15"/>
  <c r="D13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B6" i="15"/>
  <c r="C4" i="15"/>
  <c r="B4" i="15"/>
  <c r="C5" i="15"/>
  <c r="B5" i="15"/>
  <c r="C3" i="15"/>
  <c r="C2" i="15"/>
  <c r="B3" i="15"/>
  <c r="B7" i="15"/>
  <c r="B8" i="15"/>
  <c r="B9" i="15"/>
  <c r="B10" i="15"/>
  <c r="B11" i="15"/>
  <c r="B12" i="15"/>
  <c r="B13" i="15"/>
  <c r="Q6" i="1"/>
  <c r="Q3" i="1"/>
  <c r="Q4" i="1"/>
  <c r="Q5" i="1"/>
  <c r="Q7" i="1"/>
  <c r="Q8" i="1"/>
  <c r="Q9" i="1"/>
  <c r="Q10" i="1"/>
  <c r="R10" i="1" s="1"/>
  <c r="Q11" i="1"/>
  <c r="Q12" i="1"/>
  <c r="Q13" i="1"/>
  <c r="Q14" i="1"/>
  <c r="Q15" i="1"/>
  <c r="Q16" i="1"/>
  <c r="R16" i="1" s="1"/>
  <c r="Q17" i="1"/>
  <c r="R17" i="1" s="1"/>
  <c r="Q18" i="1"/>
  <c r="R18" i="1" s="1"/>
  <c r="Q19" i="1"/>
  <c r="Q20" i="1"/>
  <c r="Q21" i="1"/>
  <c r="Q22" i="1"/>
  <c r="Q23" i="1"/>
  <c r="Q24" i="1"/>
  <c r="R24" i="1" s="1"/>
  <c r="Q25" i="1"/>
  <c r="R25" i="1" s="1"/>
  <c r="Q26" i="1"/>
  <c r="R26" i="1" s="1"/>
  <c r="Q27" i="1"/>
  <c r="Q28" i="1"/>
  <c r="Q29" i="1"/>
  <c r="Q30" i="1"/>
  <c r="Q31" i="1"/>
  <c r="Q32" i="1"/>
  <c r="R32" i="1" s="1"/>
  <c r="Q33" i="1"/>
  <c r="Q34" i="1"/>
  <c r="R34" i="1" s="1"/>
  <c r="Q35" i="1"/>
  <c r="Q36" i="1"/>
  <c r="Q37" i="1"/>
  <c r="Q38" i="1"/>
  <c r="Q39" i="1"/>
  <c r="Q40" i="1"/>
  <c r="Q41" i="1"/>
  <c r="Q42" i="1"/>
  <c r="R42" i="1" s="1"/>
  <c r="Q43" i="1"/>
  <c r="Q44" i="1"/>
  <c r="Q45" i="1"/>
  <c r="Q46" i="1"/>
  <c r="Q47" i="1"/>
  <c r="Q48" i="1"/>
  <c r="R48" i="1" s="1"/>
  <c r="Q49" i="1"/>
  <c r="Q50" i="1"/>
  <c r="R50" i="1" s="1"/>
  <c r="Q51" i="1"/>
  <c r="Q52" i="1"/>
  <c r="Q53" i="1"/>
  <c r="Q54" i="1"/>
  <c r="Q55" i="1"/>
  <c r="Q56" i="1"/>
  <c r="R56" i="1" s="1"/>
  <c r="Q57" i="1"/>
  <c r="Q58" i="1"/>
  <c r="R58" i="1" s="1"/>
  <c r="Q59" i="1"/>
  <c r="Q60" i="1"/>
  <c r="Q61" i="1"/>
  <c r="Q62" i="1"/>
  <c r="Q63" i="1"/>
  <c r="Q64" i="1"/>
  <c r="R64" i="1" s="1"/>
  <c r="Q65" i="1"/>
  <c r="R65" i="1" s="1"/>
  <c r="Q66" i="1"/>
  <c r="R66" i="1" s="1"/>
  <c r="Q67" i="1"/>
  <c r="Q68" i="1"/>
  <c r="Q69" i="1"/>
  <c r="Q70" i="1"/>
  <c r="Q71" i="1"/>
  <c r="Q72" i="1"/>
  <c r="R72" i="1" s="1"/>
  <c r="Q73" i="1"/>
  <c r="Q74" i="1"/>
  <c r="R74" i="1" s="1"/>
  <c r="Q75" i="1"/>
  <c r="Q76" i="1"/>
  <c r="Q77" i="1"/>
  <c r="Q78" i="1"/>
  <c r="Q79" i="1"/>
  <c r="Q80" i="1"/>
  <c r="Q81" i="1"/>
  <c r="Q82" i="1"/>
  <c r="R82" i="1" s="1"/>
  <c r="Q83" i="1"/>
  <c r="Q84" i="1"/>
  <c r="Q85" i="1"/>
  <c r="Q86" i="1"/>
  <c r="Q87" i="1"/>
  <c r="Q88" i="1"/>
  <c r="R88" i="1" s="1"/>
  <c r="Q89" i="1"/>
  <c r="Q90" i="1"/>
  <c r="R90" i="1" s="1"/>
  <c r="Q91" i="1"/>
  <c r="Q92" i="1"/>
  <c r="Q93" i="1"/>
  <c r="Q94" i="1"/>
  <c r="Q95" i="1"/>
  <c r="Q96" i="1"/>
  <c r="R96" i="1" s="1"/>
  <c r="Q97" i="1"/>
  <c r="R97" i="1" s="1"/>
  <c r="Q98" i="1"/>
  <c r="R98" i="1" s="1"/>
  <c r="Q99" i="1"/>
  <c r="Q100" i="1"/>
  <c r="Q101" i="1"/>
  <c r="Q102" i="1"/>
  <c r="Q103" i="1"/>
  <c r="Q104" i="1"/>
  <c r="R104" i="1" s="1"/>
  <c r="Q105" i="1"/>
  <c r="R105" i="1" s="1"/>
  <c r="Q106" i="1"/>
  <c r="R106" i="1" s="1"/>
  <c r="Q107" i="1"/>
  <c r="Q108" i="1"/>
  <c r="Q109" i="1"/>
  <c r="Q110" i="1"/>
  <c r="Q111" i="1"/>
  <c r="Q112" i="1"/>
  <c r="R112" i="1" s="1"/>
  <c r="Q113" i="1"/>
  <c r="R113" i="1" s="1"/>
  <c r="Q114" i="1"/>
  <c r="R114" i="1" s="1"/>
  <c r="Q115" i="1"/>
  <c r="Q116" i="1"/>
  <c r="Q117" i="1"/>
  <c r="Q118" i="1"/>
  <c r="Q119" i="1"/>
  <c r="Q120" i="1"/>
  <c r="R120" i="1" s="1"/>
  <c r="Q121" i="1"/>
  <c r="R121" i="1" s="1"/>
  <c r="Q122" i="1"/>
  <c r="R122" i="1" s="1"/>
  <c r="Q123" i="1"/>
  <c r="Q124" i="1"/>
  <c r="Q125" i="1"/>
  <c r="Q126" i="1"/>
  <c r="Q127" i="1"/>
  <c r="R127" i="1" s="1"/>
  <c r="Q128" i="1"/>
  <c r="R128" i="1" s="1"/>
  <c r="Q129" i="1"/>
  <c r="R129" i="1" s="1"/>
  <c r="Q130" i="1"/>
  <c r="R130" i="1" s="1"/>
  <c r="Q131" i="1"/>
  <c r="Q132" i="1"/>
  <c r="Q133" i="1"/>
  <c r="Q134" i="1"/>
  <c r="Q135" i="1"/>
  <c r="R135" i="1" s="1"/>
  <c r="Q136" i="1"/>
  <c r="R136" i="1" s="1"/>
  <c r="Q137" i="1"/>
  <c r="R137" i="1" s="1"/>
  <c r="Q138" i="1"/>
  <c r="R138" i="1" s="1"/>
  <c r="Q139" i="1"/>
  <c r="Q140" i="1"/>
  <c r="Q141" i="1"/>
  <c r="Q142" i="1"/>
  <c r="Q143" i="1"/>
  <c r="R143" i="1" s="1"/>
  <c r="Q144" i="1"/>
  <c r="R144" i="1" s="1"/>
  <c r="Q145" i="1"/>
  <c r="Q146" i="1"/>
  <c r="R146" i="1" s="1"/>
  <c r="Q147" i="1"/>
  <c r="Q148" i="1"/>
  <c r="Q149" i="1"/>
  <c r="Q150" i="1"/>
  <c r="Q151" i="1"/>
  <c r="R151" i="1" s="1"/>
  <c r="Q152" i="1"/>
  <c r="R152" i="1" s="1"/>
  <c r="Q153" i="1"/>
  <c r="R153" i="1" s="1"/>
  <c r="Q154" i="1"/>
  <c r="R154" i="1" s="1"/>
  <c r="Q155" i="1"/>
  <c r="Q156" i="1"/>
  <c r="Q157" i="1"/>
  <c r="Q158" i="1"/>
  <c r="Q159" i="1"/>
  <c r="R159" i="1" s="1"/>
  <c r="Q160" i="1"/>
  <c r="R160" i="1" s="1"/>
  <c r="Q161" i="1"/>
  <c r="R161" i="1" s="1"/>
  <c r="Q162" i="1"/>
  <c r="R162" i="1" s="1"/>
  <c r="Q163" i="1"/>
  <c r="Q164" i="1"/>
  <c r="Q165" i="1"/>
  <c r="Q166" i="1"/>
  <c r="Q167" i="1"/>
  <c r="Q168" i="1"/>
  <c r="R168" i="1" s="1"/>
  <c r="Q169" i="1"/>
  <c r="R169" i="1" s="1"/>
  <c r="Q170" i="1"/>
  <c r="R170" i="1" s="1"/>
  <c r="Q171" i="1"/>
  <c r="Q172" i="1"/>
  <c r="Q173" i="1"/>
  <c r="Q174" i="1"/>
  <c r="Q175" i="1"/>
  <c r="Q176" i="1"/>
  <c r="R176" i="1" s="1"/>
  <c r="Q177" i="1"/>
  <c r="Q178" i="1"/>
  <c r="R178" i="1" s="1"/>
  <c r="Q179" i="1"/>
  <c r="Q180" i="1"/>
  <c r="Q181" i="1"/>
  <c r="Q182" i="1"/>
  <c r="Q183" i="1"/>
  <c r="Q184" i="1"/>
  <c r="R184" i="1" s="1"/>
  <c r="Q185" i="1"/>
  <c r="Q186" i="1"/>
  <c r="R186" i="1" s="1"/>
  <c r="Q187" i="1"/>
  <c r="Q188" i="1"/>
  <c r="Q189" i="1"/>
  <c r="Q190" i="1"/>
  <c r="Q191" i="1"/>
  <c r="Q192" i="1"/>
  <c r="R192" i="1" s="1"/>
  <c r="Q193" i="1"/>
  <c r="R193" i="1" s="1"/>
  <c r="Q194" i="1"/>
  <c r="R194" i="1" s="1"/>
  <c r="Q195" i="1"/>
  <c r="Q196" i="1"/>
  <c r="Q197" i="1"/>
  <c r="Q198" i="1"/>
  <c r="Q199" i="1"/>
  <c r="Q200" i="1"/>
  <c r="R200" i="1" s="1"/>
  <c r="Q201" i="1"/>
  <c r="Q202" i="1"/>
  <c r="R202" i="1" s="1"/>
  <c r="Q203" i="1"/>
  <c r="Q204" i="1"/>
  <c r="Q205" i="1"/>
  <c r="Q206" i="1"/>
  <c r="Q207" i="1"/>
  <c r="Q208" i="1"/>
  <c r="R208" i="1" s="1"/>
  <c r="Q209" i="1"/>
  <c r="Q210" i="1"/>
  <c r="R210" i="1" s="1"/>
  <c r="Q211" i="1"/>
  <c r="Q212" i="1"/>
  <c r="Q213" i="1"/>
  <c r="Q214" i="1"/>
  <c r="Q215" i="1"/>
  <c r="Q216" i="1"/>
  <c r="R216" i="1" s="1"/>
  <c r="Q217" i="1"/>
  <c r="Q218" i="1"/>
  <c r="R218" i="1" s="1"/>
  <c r="Q219" i="1"/>
  <c r="Q220" i="1"/>
  <c r="Q221" i="1"/>
  <c r="Q222" i="1"/>
  <c r="Q223" i="1"/>
  <c r="Q224" i="1"/>
  <c r="R224" i="1" s="1"/>
  <c r="Q225" i="1"/>
  <c r="Q226" i="1"/>
  <c r="R226" i="1" s="1"/>
  <c r="Q227" i="1"/>
  <c r="Q228" i="1"/>
  <c r="Q229" i="1"/>
  <c r="Q230" i="1"/>
  <c r="Q231" i="1"/>
  <c r="Q232" i="1"/>
  <c r="R232" i="1" s="1"/>
  <c r="Q233" i="1"/>
  <c r="R233" i="1" s="1"/>
  <c r="Q234" i="1"/>
  <c r="R234" i="1" s="1"/>
  <c r="Q235" i="1"/>
  <c r="Q236" i="1"/>
  <c r="Q237" i="1"/>
  <c r="Q238" i="1"/>
  <c r="Q239" i="1"/>
  <c r="Q240" i="1"/>
  <c r="R240" i="1" s="1"/>
  <c r="Q241" i="1"/>
  <c r="R241" i="1" s="1"/>
  <c r="Q242" i="1"/>
  <c r="R242" i="1" s="1"/>
  <c r="Q243" i="1"/>
  <c r="Q244" i="1"/>
  <c r="Q245" i="1"/>
  <c r="Q246" i="1"/>
  <c r="Q247" i="1"/>
  <c r="Q248" i="1"/>
  <c r="R248" i="1" s="1"/>
  <c r="Q249" i="1"/>
  <c r="Q250" i="1"/>
  <c r="R250" i="1" s="1"/>
  <c r="Q251" i="1"/>
  <c r="Q252" i="1"/>
  <c r="Q253" i="1"/>
  <c r="Q254" i="1"/>
  <c r="Q255" i="1"/>
  <c r="Q256" i="1"/>
  <c r="R256" i="1" s="1"/>
  <c r="Q257" i="1"/>
  <c r="R257" i="1" s="1"/>
  <c r="Q258" i="1"/>
  <c r="R258" i="1" s="1"/>
  <c r="Q259" i="1"/>
  <c r="Q260" i="1"/>
  <c r="Q261" i="1"/>
  <c r="Q262" i="1"/>
  <c r="Q263" i="1"/>
  <c r="Q264" i="1"/>
  <c r="R264" i="1" s="1"/>
  <c r="Q265" i="1"/>
  <c r="R265" i="1" s="1"/>
  <c r="Q266" i="1"/>
  <c r="R266" i="1" s="1"/>
  <c r="Q267" i="1"/>
  <c r="Q268" i="1"/>
  <c r="Q269" i="1"/>
  <c r="Q270" i="1"/>
  <c r="Q271" i="1"/>
  <c r="Q272" i="1"/>
  <c r="R272" i="1" s="1"/>
  <c r="Q273" i="1"/>
  <c r="R273" i="1" s="1"/>
  <c r="Q274" i="1"/>
  <c r="R274" i="1" s="1"/>
  <c r="Q275" i="1"/>
  <c r="Q276" i="1"/>
  <c r="Q277" i="1"/>
  <c r="Q278" i="1"/>
  <c r="Q279" i="1"/>
  <c r="Q280" i="1"/>
  <c r="R280" i="1" s="1"/>
  <c r="Q281" i="1"/>
  <c r="Q282" i="1"/>
  <c r="R282" i="1" s="1"/>
  <c r="Q283" i="1"/>
  <c r="Q284" i="1"/>
  <c r="Q285" i="1"/>
  <c r="Q286" i="1"/>
  <c r="Q287" i="1"/>
  <c r="Q288" i="1"/>
  <c r="Q289" i="1"/>
  <c r="R289" i="1" s="1"/>
  <c r="Q290" i="1"/>
  <c r="R290" i="1" s="1"/>
  <c r="Q291" i="1"/>
  <c r="Q292" i="1"/>
  <c r="Q293" i="1"/>
  <c r="Q294" i="1"/>
  <c r="Q295" i="1"/>
  <c r="Q296" i="1"/>
  <c r="R296" i="1" s="1"/>
  <c r="Q297" i="1"/>
  <c r="R297" i="1" s="1"/>
  <c r="Q298" i="1"/>
  <c r="R298" i="1" s="1"/>
  <c r="Q299" i="1"/>
  <c r="Q300" i="1"/>
  <c r="Q301" i="1"/>
  <c r="Q302" i="1"/>
  <c r="Q303" i="1"/>
  <c r="Q304" i="1"/>
  <c r="R304" i="1" s="1"/>
  <c r="Q305" i="1"/>
  <c r="R305" i="1" s="1"/>
  <c r="Q306" i="1"/>
  <c r="R306" i="1" s="1"/>
  <c r="Q307" i="1"/>
  <c r="Q308" i="1"/>
  <c r="Q309" i="1"/>
  <c r="Q310" i="1"/>
  <c r="Q311" i="1"/>
  <c r="Q312" i="1"/>
  <c r="R312" i="1" s="1"/>
  <c r="Q313" i="1"/>
  <c r="R313" i="1" s="1"/>
  <c r="Q314" i="1"/>
  <c r="R314" i="1" s="1"/>
  <c r="Q315" i="1"/>
  <c r="Q316" i="1"/>
  <c r="Q317" i="1"/>
  <c r="Q318" i="1"/>
  <c r="Q319" i="1"/>
  <c r="Q320" i="1"/>
  <c r="Q321" i="1"/>
  <c r="R321" i="1" s="1"/>
  <c r="Q322" i="1"/>
  <c r="R322" i="1" s="1"/>
  <c r="Q323" i="1"/>
  <c r="Q324" i="1"/>
  <c r="Q325" i="1"/>
  <c r="Q326" i="1"/>
  <c r="Q327" i="1"/>
  <c r="Q328" i="1"/>
  <c r="Q329" i="1"/>
  <c r="R329" i="1" s="1"/>
  <c r="Q330" i="1"/>
  <c r="R330" i="1" s="1"/>
  <c r="Q331" i="1"/>
  <c r="Q332" i="1"/>
  <c r="Q333" i="1"/>
  <c r="Q334" i="1"/>
  <c r="Q335" i="1"/>
  <c r="Q336" i="1"/>
  <c r="R336" i="1" s="1"/>
  <c r="Q337" i="1"/>
  <c r="R337" i="1" s="1"/>
  <c r="Q338" i="1"/>
  <c r="R338" i="1" s="1"/>
  <c r="Q339" i="1"/>
  <c r="Q340" i="1"/>
  <c r="Q341" i="1"/>
  <c r="Q342" i="1"/>
  <c r="Q343" i="1"/>
  <c r="Q344" i="1"/>
  <c r="R344" i="1" s="1"/>
  <c r="Q345" i="1"/>
  <c r="Q346" i="1"/>
  <c r="R346" i="1" s="1"/>
  <c r="Q347" i="1"/>
  <c r="Q348" i="1"/>
  <c r="Q349" i="1"/>
  <c r="Q350" i="1"/>
  <c r="Q351" i="1"/>
  <c r="Q352" i="1"/>
  <c r="R352" i="1" s="1"/>
  <c r="Q353" i="1"/>
  <c r="R353" i="1" s="1"/>
  <c r="Q354" i="1"/>
  <c r="R354" i="1" s="1"/>
  <c r="Q355" i="1"/>
  <c r="Q356" i="1"/>
  <c r="Q357" i="1"/>
  <c r="Q358" i="1"/>
  <c r="Q359" i="1"/>
  <c r="Q360" i="1"/>
  <c r="R360" i="1" s="1"/>
  <c r="Q361" i="1"/>
  <c r="R361" i="1" s="1"/>
  <c r="Q362" i="1"/>
  <c r="R362" i="1" s="1"/>
  <c r="Q363" i="1"/>
  <c r="Q364" i="1"/>
  <c r="Q365" i="1"/>
  <c r="Q366" i="1"/>
  <c r="Q367" i="1"/>
  <c r="Q368" i="1"/>
  <c r="R368" i="1" s="1"/>
  <c r="Q369" i="1"/>
  <c r="R369" i="1" s="1"/>
  <c r="Q370" i="1"/>
  <c r="R370" i="1" s="1"/>
  <c r="Q371" i="1"/>
  <c r="Q372" i="1"/>
  <c r="Q373" i="1"/>
  <c r="Q374" i="1"/>
  <c r="Q375" i="1"/>
  <c r="Q376" i="1"/>
  <c r="R376" i="1" s="1"/>
  <c r="Q377" i="1"/>
  <c r="Q378" i="1"/>
  <c r="R378" i="1" s="1"/>
  <c r="Q379" i="1"/>
  <c r="Q380" i="1"/>
  <c r="Q381" i="1"/>
  <c r="Q382" i="1"/>
  <c r="Q383" i="1"/>
  <c r="Q384" i="1"/>
  <c r="R384" i="1" s="1"/>
  <c r="Q385" i="1"/>
  <c r="Q386" i="1"/>
  <c r="R386" i="1" s="1"/>
  <c r="Q387" i="1"/>
  <c r="Q388" i="1"/>
  <c r="Q389" i="1"/>
  <c r="Q390" i="1"/>
  <c r="Q391" i="1"/>
  <c r="Q392" i="1"/>
  <c r="R392" i="1" s="1"/>
  <c r="Q393" i="1"/>
  <c r="Q394" i="1"/>
  <c r="R394" i="1" s="1"/>
  <c r="Q395" i="1"/>
  <c r="Q396" i="1"/>
  <c r="Q397" i="1"/>
  <c r="Q398" i="1"/>
  <c r="Q399" i="1"/>
  <c r="Q400" i="1"/>
  <c r="R400" i="1" s="1"/>
  <c r="Q401" i="1"/>
  <c r="Q402" i="1"/>
  <c r="R402" i="1" s="1"/>
  <c r="Q403" i="1"/>
  <c r="Q404" i="1"/>
  <c r="Q405" i="1"/>
  <c r="Q406" i="1"/>
  <c r="Q407" i="1"/>
  <c r="Q408" i="1"/>
  <c r="R408" i="1" s="1"/>
  <c r="Q409" i="1"/>
  <c r="R409" i="1" s="1"/>
  <c r="Q410" i="1"/>
  <c r="R410" i="1" s="1"/>
  <c r="Q411" i="1"/>
  <c r="Q412" i="1"/>
  <c r="Q413" i="1"/>
  <c r="Q414" i="1"/>
  <c r="Q415" i="1"/>
  <c r="Q416" i="1"/>
  <c r="R416" i="1" s="1"/>
  <c r="Q417" i="1"/>
  <c r="Q418" i="1"/>
  <c r="R418" i="1" s="1"/>
  <c r="Q419" i="1"/>
  <c r="Q420" i="1"/>
  <c r="Q421" i="1"/>
  <c r="Q422" i="1"/>
  <c r="Q423" i="1"/>
  <c r="Q424" i="1"/>
  <c r="R424" i="1" s="1"/>
  <c r="Q425" i="1"/>
  <c r="Q426" i="1"/>
  <c r="R426" i="1" s="1"/>
  <c r="Q427" i="1"/>
  <c r="Q428" i="1"/>
  <c r="Q429" i="1"/>
  <c r="Q430" i="1"/>
  <c r="Q431" i="1"/>
  <c r="Q432" i="1"/>
  <c r="R432" i="1" s="1"/>
  <c r="Q433" i="1"/>
  <c r="Q434" i="1"/>
  <c r="R434" i="1" s="1"/>
  <c r="Q435" i="1"/>
  <c r="Q436" i="1"/>
  <c r="Q437" i="1"/>
  <c r="Q438" i="1"/>
  <c r="Q439" i="1"/>
  <c r="Q440" i="1"/>
  <c r="Q441" i="1"/>
  <c r="Q442" i="1"/>
  <c r="R442" i="1" s="1"/>
  <c r="Q443" i="1"/>
  <c r="Q444" i="1"/>
  <c r="Q445" i="1"/>
  <c r="Q446" i="1"/>
  <c r="Q447" i="1"/>
  <c r="Q448" i="1"/>
  <c r="R448" i="1" s="1"/>
  <c r="Q449" i="1"/>
  <c r="Q450" i="1"/>
  <c r="R450" i="1" s="1"/>
  <c r="Q451" i="1"/>
  <c r="Q452" i="1"/>
  <c r="Q453" i="1"/>
  <c r="Q454" i="1"/>
  <c r="Q455" i="1"/>
  <c r="Q456" i="1"/>
  <c r="R456" i="1" s="1"/>
  <c r="Q457" i="1"/>
  <c r="Q458" i="1"/>
  <c r="R458" i="1" s="1"/>
  <c r="Q459" i="1"/>
  <c r="Q460" i="1"/>
  <c r="Q461" i="1"/>
  <c r="Q462" i="1"/>
  <c r="Q463" i="1"/>
  <c r="Q464" i="1"/>
  <c r="R464" i="1" s="1"/>
  <c r="Q465" i="1"/>
  <c r="Q466" i="1"/>
  <c r="R466" i="1" s="1"/>
  <c r="Q467" i="1"/>
  <c r="Q468" i="1"/>
  <c r="Q469" i="1"/>
  <c r="Q470" i="1"/>
  <c r="Q471" i="1"/>
  <c r="Q472" i="1"/>
  <c r="R472" i="1" s="1"/>
  <c r="Q473" i="1"/>
  <c r="R473" i="1" s="1"/>
  <c r="Q474" i="1"/>
  <c r="R474" i="1" s="1"/>
  <c r="Q475" i="1"/>
  <c r="Q476" i="1"/>
  <c r="Q477" i="1"/>
  <c r="Q478" i="1"/>
  <c r="Q479" i="1"/>
  <c r="Q480" i="1"/>
  <c r="Q481" i="1"/>
  <c r="R481" i="1" s="1"/>
  <c r="Q482" i="1"/>
  <c r="R482" i="1" s="1"/>
  <c r="Q483" i="1"/>
  <c r="Q484" i="1"/>
  <c r="Q485" i="1"/>
  <c r="Q486" i="1"/>
  <c r="Q487" i="1"/>
  <c r="Q488" i="1"/>
  <c r="R488" i="1" s="1"/>
  <c r="Q489" i="1"/>
  <c r="R489" i="1" s="1"/>
  <c r="Q490" i="1"/>
  <c r="R490" i="1" s="1"/>
  <c r="Q491" i="1"/>
  <c r="Q492" i="1"/>
  <c r="Q493" i="1"/>
  <c r="Q494" i="1"/>
  <c r="Q495" i="1"/>
  <c r="Q496" i="1"/>
  <c r="R496" i="1" s="1"/>
  <c r="Q497" i="1"/>
  <c r="R497" i="1" s="1"/>
  <c r="Q498" i="1"/>
  <c r="R498" i="1" s="1"/>
  <c r="Q499" i="1"/>
  <c r="Q500" i="1"/>
  <c r="Q501" i="1"/>
  <c r="Q502" i="1"/>
  <c r="Q503" i="1"/>
  <c r="Q504" i="1"/>
  <c r="R504" i="1" s="1"/>
  <c r="Q505" i="1"/>
  <c r="R505" i="1" s="1"/>
  <c r="Q506" i="1"/>
  <c r="R506" i="1" s="1"/>
  <c r="Q507" i="1"/>
  <c r="Q508" i="1"/>
  <c r="Q509" i="1"/>
  <c r="Q510" i="1"/>
  <c r="Q511" i="1"/>
  <c r="Q512" i="1"/>
  <c r="R512" i="1" s="1"/>
  <c r="Q513" i="1"/>
  <c r="Q514" i="1"/>
  <c r="R514" i="1" s="1"/>
  <c r="Q515" i="1"/>
  <c r="Q516" i="1"/>
  <c r="Q517" i="1"/>
  <c r="Q518" i="1"/>
  <c r="Q519" i="1"/>
  <c r="Q520" i="1"/>
  <c r="R520" i="1" s="1"/>
  <c r="Q521" i="1"/>
  <c r="R521" i="1" s="1"/>
  <c r="Q522" i="1"/>
  <c r="R522" i="1" s="1"/>
  <c r="Q523" i="1"/>
  <c r="Q524" i="1"/>
  <c r="Q525" i="1"/>
  <c r="Q526" i="1"/>
  <c r="Q527" i="1"/>
  <c r="Q528" i="1"/>
  <c r="R528" i="1" s="1"/>
  <c r="Q529" i="1"/>
  <c r="R529" i="1" s="1"/>
  <c r="Q530" i="1"/>
  <c r="R530" i="1" s="1"/>
  <c r="Q531" i="1"/>
  <c r="Q532" i="1"/>
  <c r="Q533" i="1"/>
  <c r="Q534" i="1"/>
  <c r="Q535" i="1"/>
  <c r="Q536" i="1"/>
  <c r="R536" i="1" s="1"/>
  <c r="Q537" i="1"/>
  <c r="Q538" i="1"/>
  <c r="R538" i="1" s="1"/>
  <c r="Q539" i="1"/>
  <c r="Q540" i="1"/>
  <c r="Q541" i="1"/>
  <c r="Q542" i="1"/>
  <c r="Q543" i="1"/>
  <c r="Q544" i="1"/>
  <c r="R544" i="1" s="1"/>
  <c r="Q545" i="1"/>
  <c r="R545" i="1" s="1"/>
  <c r="Q546" i="1"/>
  <c r="R546" i="1" s="1"/>
  <c r="Q547" i="1"/>
  <c r="Q548" i="1"/>
  <c r="Q549" i="1"/>
  <c r="Q550" i="1"/>
  <c r="Q551" i="1"/>
  <c r="Q552" i="1"/>
  <c r="R552" i="1" s="1"/>
  <c r="Q553" i="1"/>
  <c r="R553" i="1" s="1"/>
  <c r="Q554" i="1"/>
  <c r="R554" i="1" s="1"/>
  <c r="Q555" i="1"/>
  <c r="Q556" i="1"/>
  <c r="Q557" i="1"/>
  <c r="Q558" i="1"/>
  <c r="Q559" i="1"/>
  <c r="Q560" i="1"/>
  <c r="R560" i="1" s="1"/>
  <c r="Q561" i="1"/>
  <c r="R561" i="1" s="1"/>
  <c r="Q562" i="1"/>
  <c r="R562" i="1" s="1"/>
  <c r="Q563" i="1"/>
  <c r="Q564" i="1"/>
  <c r="Q565" i="1"/>
  <c r="Q566" i="1"/>
  <c r="Q567" i="1"/>
  <c r="Q568" i="1"/>
  <c r="R568" i="1" s="1"/>
  <c r="Q569" i="1"/>
  <c r="Q570" i="1"/>
  <c r="R570" i="1" s="1"/>
  <c r="Q571" i="1"/>
  <c r="Q572" i="1"/>
  <c r="Q573" i="1"/>
  <c r="Q574" i="1"/>
  <c r="Q575" i="1"/>
  <c r="Q576" i="1"/>
  <c r="R576" i="1" s="1"/>
  <c r="Q577" i="1"/>
  <c r="R577" i="1" s="1"/>
  <c r="Q578" i="1"/>
  <c r="R578" i="1" s="1"/>
  <c r="Q579" i="1"/>
  <c r="Q580" i="1"/>
  <c r="Q581" i="1"/>
  <c r="Q582" i="1"/>
  <c r="Q583" i="1"/>
  <c r="Q584" i="1"/>
  <c r="R584" i="1" s="1"/>
  <c r="Q585" i="1"/>
  <c r="R585" i="1" s="1"/>
  <c r="Q586" i="1"/>
  <c r="R586" i="1" s="1"/>
  <c r="Q587" i="1"/>
  <c r="Q588" i="1"/>
  <c r="Q589" i="1"/>
  <c r="Q590" i="1"/>
  <c r="Q591" i="1"/>
  <c r="Q592" i="1"/>
  <c r="R592" i="1" s="1"/>
  <c r="Q593" i="1"/>
  <c r="Q594" i="1"/>
  <c r="R594" i="1" s="1"/>
  <c r="Q595" i="1"/>
  <c r="Q596" i="1"/>
  <c r="Q597" i="1"/>
  <c r="Q598" i="1"/>
  <c r="Q599" i="1"/>
  <c r="Q600" i="1"/>
  <c r="R600" i="1" s="1"/>
  <c r="Q601" i="1"/>
  <c r="Q602" i="1"/>
  <c r="R602" i="1" s="1"/>
  <c r="Q603" i="1"/>
  <c r="Q604" i="1"/>
  <c r="Q605" i="1"/>
  <c r="Q606" i="1"/>
  <c r="Q607" i="1"/>
  <c r="R607" i="1" s="1"/>
  <c r="Q608" i="1"/>
  <c r="R608" i="1" s="1"/>
  <c r="Q609" i="1"/>
  <c r="Q610" i="1"/>
  <c r="R610" i="1" s="1"/>
  <c r="Q611" i="1"/>
  <c r="Q612" i="1"/>
  <c r="Q613" i="1"/>
  <c r="Q614" i="1"/>
  <c r="Q615" i="1"/>
  <c r="R615" i="1" s="1"/>
  <c r="Q616" i="1"/>
  <c r="R616" i="1" s="1"/>
  <c r="Q617" i="1"/>
  <c r="Q618" i="1"/>
  <c r="R618" i="1" s="1"/>
  <c r="Q619" i="1"/>
  <c r="Q620" i="1"/>
  <c r="Q621" i="1"/>
  <c r="Q622" i="1"/>
  <c r="Q623" i="1"/>
  <c r="R623" i="1" s="1"/>
  <c r="Q624" i="1"/>
  <c r="R624" i="1" s="1"/>
  <c r="Q625" i="1"/>
  <c r="R625" i="1" s="1"/>
  <c r="Q626" i="1"/>
  <c r="R626" i="1" s="1"/>
  <c r="Q627" i="1"/>
  <c r="Q628" i="1"/>
  <c r="Q629" i="1"/>
  <c r="Q630" i="1"/>
  <c r="Q631" i="1"/>
  <c r="R631" i="1" s="1"/>
  <c r="Q632" i="1"/>
  <c r="R632" i="1" s="1"/>
  <c r="Q633" i="1"/>
  <c r="Q634" i="1"/>
  <c r="R634" i="1" s="1"/>
  <c r="Q635" i="1"/>
  <c r="Q636" i="1"/>
  <c r="Q637" i="1"/>
  <c r="Q638" i="1"/>
  <c r="Q639" i="1"/>
  <c r="R639" i="1" s="1"/>
  <c r="Q640" i="1"/>
  <c r="R640" i="1" s="1"/>
  <c r="Q641" i="1"/>
  <c r="R641" i="1" s="1"/>
  <c r="Q642" i="1"/>
  <c r="R642" i="1" s="1"/>
  <c r="Q643" i="1"/>
  <c r="Q644" i="1"/>
  <c r="Q645" i="1"/>
  <c r="Q646" i="1"/>
  <c r="Q647" i="1"/>
  <c r="Q648" i="1"/>
  <c r="R648" i="1" s="1"/>
  <c r="Q649" i="1"/>
  <c r="Q650" i="1"/>
  <c r="R650" i="1" s="1"/>
  <c r="Q651" i="1"/>
  <c r="Q652" i="1"/>
  <c r="Q653" i="1"/>
  <c r="Q654" i="1"/>
  <c r="Q655" i="1"/>
  <c r="Q656" i="1"/>
  <c r="Q657" i="1"/>
  <c r="Q658" i="1"/>
  <c r="R658" i="1" s="1"/>
  <c r="Q659" i="1"/>
  <c r="Q660" i="1"/>
  <c r="Q661" i="1"/>
  <c r="Q662" i="1"/>
  <c r="Q663" i="1"/>
  <c r="Q664" i="1"/>
  <c r="R664" i="1" s="1"/>
  <c r="Q665" i="1"/>
  <c r="R665" i="1" s="1"/>
  <c r="Q666" i="1"/>
  <c r="R666" i="1" s="1"/>
  <c r="Q667" i="1"/>
  <c r="Q668" i="1"/>
  <c r="Q669" i="1"/>
  <c r="Q670" i="1"/>
  <c r="Q671" i="1"/>
  <c r="Q672" i="1"/>
  <c r="R672" i="1" s="1"/>
  <c r="Q673" i="1"/>
  <c r="Q674" i="1"/>
  <c r="R674" i="1" s="1"/>
  <c r="Q675" i="1"/>
  <c r="Q676" i="1"/>
  <c r="Q677" i="1"/>
  <c r="Q678" i="1"/>
  <c r="Q679" i="1"/>
  <c r="Q680" i="1"/>
  <c r="R680" i="1" s="1"/>
  <c r="Q681" i="1"/>
  <c r="R681" i="1" s="1"/>
  <c r="Q682" i="1"/>
  <c r="R682" i="1" s="1"/>
  <c r="Q683" i="1"/>
  <c r="Q684" i="1"/>
  <c r="Q685" i="1"/>
  <c r="Q686" i="1"/>
  <c r="Q687" i="1"/>
  <c r="Q688" i="1"/>
  <c r="R688" i="1" s="1"/>
  <c r="Q689" i="1"/>
  <c r="R689" i="1" s="1"/>
  <c r="Q690" i="1"/>
  <c r="R690" i="1" s="1"/>
  <c r="Q691" i="1"/>
  <c r="Q692" i="1"/>
  <c r="Q693" i="1"/>
  <c r="Q694" i="1"/>
  <c r="Q695" i="1"/>
  <c r="Q696" i="1"/>
  <c r="R696" i="1" s="1"/>
  <c r="Q697" i="1"/>
  <c r="Q698" i="1"/>
  <c r="R698" i="1" s="1"/>
  <c r="Q699" i="1"/>
  <c r="Q700" i="1"/>
  <c r="Q701" i="1"/>
  <c r="Q702" i="1"/>
  <c r="Q703" i="1"/>
  <c r="Q704" i="1"/>
  <c r="R704" i="1" s="1"/>
  <c r="Q705" i="1"/>
  <c r="R705" i="1" s="1"/>
  <c r="Q706" i="1"/>
  <c r="R706" i="1" s="1"/>
  <c r="Q707" i="1"/>
  <c r="Q708" i="1"/>
  <c r="Q709" i="1"/>
  <c r="Q710" i="1"/>
  <c r="Q711" i="1"/>
  <c r="Q712" i="1"/>
  <c r="Q713" i="1"/>
  <c r="R713" i="1" s="1"/>
  <c r="Q714" i="1"/>
  <c r="R714" i="1" s="1"/>
  <c r="Q715" i="1"/>
  <c r="Q716" i="1"/>
  <c r="Q717" i="1"/>
  <c r="Q718" i="1"/>
  <c r="Q719" i="1"/>
  <c r="Q720" i="1"/>
  <c r="R720" i="1" s="1"/>
  <c r="Q721" i="1"/>
  <c r="Q722" i="1"/>
  <c r="R722" i="1" s="1"/>
  <c r="Q723" i="1"/>
  <c r="Q724" i="1"/>
  <c r="Q725" i="1"/>
  <c r="Q726" i="1"/>
  <c r="Q727" i="1"/>
  <c r="Q728" i="1"/>
  <c r="Q729" i="1"/>
  <c r="Q730" i="1"/>
  <c r="R730" i="1" s="1"/>
  <c r="Q731" i="1"/>
  <c r="Q732" i="1"/>
  <c r="Q733" i="1"/>
  <c r="Q734" i="1"/>
  <c r="Q735" i="1"/>
  <c r="Q736" i="1"/>
  <c r="R736" i="1" s="1"/>
  <c r="Q737" i="1"/>
  <c r="R737" i="1" s="1"/>
  <c r="Q738" i="1"/>
  <c r="R738" i="1" s="1"/>
  <c r="Q739" i="1"/>
  <c r="Q740" i="1"/>
  <c r="Q741" i="1"/>
  <c r="Q742" i="1"/>
  <c r="Q743" i="1"/>
  <c r="Q744" i="1"/>
  <c r="Q745" i="1"/>
  <c r="Q746" i="1"/>
  <c r="R746" i="1" s="1"/>
  <c r="Q747" i="1"/>
  <c r="Q748" i="1"/>
  <c r="Q749" i="1"/>
  <c r="Q750" i="1"/>
  <c r="Q751" i="1"/>
  <c r="Q752" i="1"/>
  <c r="R752" i="1" s="1"/>
  <c r="Q753" i="1"/>
  <c r="R753" i="1" s="1"/>
  <c r="Q754" i="1"/>
  <c r="R754" i="1" s="1"/>
  <c r="Q755" i="1"/>
  <c r="Q756" i="1"/>
  <c r="Q757" i="1"/>
  <c r="Q758" i="1"/>
  <c r="Q759" i="1"/>
  <c r="Q760" i="1"/>
  <c r="R760" i="1" s="1"/>
  <c r="Q761" i="1"/>
  <c r="Q762" i="1"/>
  <c r="R762" i="1" s="1"/>
  <c r="Q763" i="1"/>
  <c r="Q764" i="1"/>
  <c r="Q765" i="1"/>
  <c r="Q766" i="1"/>
  <c r="Q767" i="1"/>
  <c r="Q768" i="1"/>
  <c r="R768" i="1" s="1"/>
  <c r="Q769" i="1"/>
  <c r="Q770" i="1"/>
  <c r="R770" i="1" s="1"/>
  <c r="Q771" i="1"/>
  <c r="Q772" i="1"/>
  <c r="Q773" i="1"/>
  <c r="Q774" i="1"/>
  <c r="Q775" i="1"/>
  <c r="Q776" i="1"/>
  <c r="R776" i="1" s="1"/>
  <c r="Q777" i="1"/>
  <c r="Q778" i="1"/>
  <c r="R778" i="1" s="1"/>
  <c r="Q779" i="1"/>
  <c r="Q780" i="1"/>
  <c r="Q781" i="1"/>
  <c r="Q782" i="1"/>
  <c r="Q783" i="1"/>
  <c r="Q784" i="1"/>
  <c r="R784" i="1" s="1"/>
  <c r="Q785" i="1"/>
  <c r="R785" i="1" s="1"/>
  <c r="Q786" i="1"/>
  <c r="R786" i="1" s="1"/>
  <c r="Q787" i="1"/>
  <c r="Q788" i="1"/>
  <c r="Q789" i="1"/>
  <c r="Q790" i="1"/>
  <c r="Q791" i="1"/>
  <c r="Q792" i="1"/>
  <c r="Q793" i="1"/>
  <c r="Q794" i="1"/>
  <c r="R794" i="1" s="1"/>
  <c r="Q795" i="1"/>
  <c r="Q796" i="1"/>
  <c r="Q797" i="1"/>
  <c r="Q798" i="1"/>
  <c r="Q799" i="1"/>
  <c r="Q800" i="1"/>
  <c r="R800" i="1" s="1"/>
  <c r="Q801" i="1"/>
  <c r="R801" i="1" s="1"/>
  <c r="Q802" i="1"/>
  <c r="R802" i="1" s="1"/>
  <c r="Q803" i="1"/>
  <c r="Q804" i="1"/>
  <c r="Q805" i="1"/>
  <c r="Q806" i="1"/>
  <c r="Q807" i="1"/>
  <c r="Q808" i="1"/>
  <c r="R808" i="1" s="1"/>
  <c r="Q809" i="1"/>
  <c r="Q810" i="1"/>
  <c r="R810" i="1" s="1"/>
  <c r="Q811" i="1"/>
  <c r="Q812" i="1"/>
  <c r="Q813" i="1"/>
  <c r="Q814" i="1"/>
  <c r="Q815" i="1"/>
  <c r="Q816" i="1"/>
  <c r="R816" i="1" s="1"/>
  <c r="Q817" i="1"/>
  <c r="Q818" i="1"/>
  <c r="R818" i="1" s="1"/>
  <c r="Q819" i="1"/>
  <c r="Q820" i="1"/>
  <c r="Q821" i="1"/>
  <c r="Q822" i="1"/>
  <c r="Q823" i="1"/>
  <c r="Q824" i="1"/>
  <c r="R824" i="1" s="1"/>
  <c r="Q825" i="1"/>
  <c r="Q826" i="1"/>
  <c r="R826" i="1" s="1"/>
  <c r="Q827" i="1"/>
  <c r="Q828" i="1"/>
  <c r="Q829" i="1"/>
  <c r="Q830" i="1"/>
  <c r="Q831" i="1"/>
  <c r="Q832" i="1"/>
  <c r="Q833" i="1"/>
  <c r="Q834" i="1"/>
  <c r="R834" i="1" s="1"/>
  <c r="Q835" i="1"/>
  <c r="Q836" i="1"/>
  <c r="Q837" i="1"/>
  <c r="Q838" i="1"/>
  <c r="Q839" i="1"/>
  <c r="Q840" i="1"/>
  <c r="R840" i="1" s="1"/>
  <c r="Q841" i="1"/>
  <c r="R841" i="1" s="1"/>
  <c r="Q842" i="1"/>
  <c r="R842" i="1" s="1"/>
  <c r="Q843" i="1"/>
  <c r="Q844" i="1"/>
  <c r="Q845" i="1"/>
  <c r="Q846" i="1"/>
  <c r="Q847" i="1"/>
  <c r="Q848" i="1"/>
  <c r="Q849" i="1"/>
  <c r="Q850" i="1"/>
  <c r="R850" i="1" s="1"/>
  <c r="Q851" i="1"/>
  <c r="Q852" i="1"/>
  <c r="Q853" i="1"/>
  <c r="Q854" i="1"/>
  <c r="Q855" i="1"/>
  <c r="Q856" i="1"/>
  <c r="R856" i="1" s="1"/>
  <c r="Q857" i="1"/>
  <c r="Q858" i="1"/>
  <c r="R858" i="1" s="1"/>
  <c r="Q859" i="1"/>
  <c r="Q860" i="1"/>
  <c r="Q861" i="1"/>
  <c r="Q862" i="1"/>
  <c r="Q863" i="1"/>
  <c r="Q864" i="1"/>
  <c r="R864" i="1" s="1"/>
  <c r="Q865" i="1"/>
  <c r="R865" i="1" s="1"/>
  <c r="Q866" i="1"/>
  <c r="R866" i="1" s="1"/>
  <c r="Q867" i="1"/>
  <c r="Q868" i="1"/>
  <c r="Q869" i="1"/>
  <c r="Q870" i="1"/>
  <c r="Q871" i="1"/>
  <c r="Q872" i="1"/>
  <c r="R872" i="1" s="1"/>
  <c r="Q873" i="1"/>
  <c r="R873" i="1" s="1"/>
  <c r="Q874" i="1"/>
  <c r="R874" i="1" s="1"/>
  <c r="Q875" i="1"/>
  <c r="Q876" i="1"/>
  <c r="Q877" i="1"/>
  <c r="Q878" i="1"/>
  <c r="Q879" i="1"/>
  <c r="Q880" i="1"/>
  <c r="Q881" i="1"/>
  <c r="Q882" i="1"/>
  <c r="R882" i="1" s="1"/>
  <c r="Q883" i="1"/>
  <c r="Q884" i="1"/>
  <c r="Q885" i="1"/>
  <c r="Q886" i="1"/>
  <c r="Q887" i="1"/>
  <c r="Q888" i="1"/>
  <c r="R888" i="1" s="1"/>
  <c r="Q889" i="1"/>
  <c r="Q890" i="1"/>
  <c r="R890" i="1" s="1"/>
  <c r="Q891" i="1"/>
  <c r="Q892" i="1"/>
  <c r="Q893" i="1"/>
  <c r="Q894" i="1"/>
  <c r="Q895" i="1"/>
  <c r="Q896" i="1"/>
  <c r="R896" i="1" s="1"/>
  <c r="Q897" i="1"/>
  <c r="Q898" i="1"/>
  <c r="R898" i="1" s="1"/>
  <c r="Q899" i="1"/>
  <c r="Q900" i="1"/>
  <c r="Q901" i="1"/>
  <c r="Q902" i="1"/>
  <c r="Q903" i="1"/>
  <c r="Q904" i="1"/>
  <c r="R904" i="1" s="1"/>
  <c r="Q905" i="1"/>
  <c r="R905" i="1" s="1"/>
  <c r="Q906" i="1"/>
  <c r="R906" i="1" s="1"/>
  <c r="Q907" i="1"/>
  <c r="Q908" i="1"/>
  <c r="Q909" i="1"/>
  <c r="Q910" i="1"/>
  <c r="Q911" i="1"/>
  <c r="Q912" i="1"/>
  <c r="R912" i="1" s="1"/>
  <c r="Q913" i="1"/>
  <c r="Q914" i="1"/>
  <c r="R914" i="1" s="1"/>
  <c r="Q915" i="1"/>
  <c r="Q916" i="1"/>
  <c r="Q917" i="1"/>
  <c r="Q918" i="1"/>
  <c r="Q919" i="1"/>
  <c r="Q920" i="1"/>
  <c r="R920" i="1" s="1"/>
  <c r="Q921" i="1"/>
  <c r="R921" i="1" s="1"/>
  <c r="Q922" i="1"/>
  <c r="R922" i="1" s="1"/>
  <c r="Q923" i="1"/>
  <c r="Q924" i="1"/>
  <c r="Q925" i="1"/>
  <c r="Q926" i="1"/>
  <c r="Q927" i="1"/>
  <c r="Q928" i="1"/>
  <c r="R928" i="1" s="1"/>
  <c r="Q929" i="1"/>
  <c r="R929" i="1" s="1"/>
  <c r="Q930" i="1"/>
  <c r="R930" i="1" s="1"/>
  <c r="Q931" i="1"/>
  <c r="Q932" i="1"/>
  <c r="Q933" i="1"/>
  <c r="Q934" i="1"/>
  <c r="Q935" i="1"/>
  <c r="Q936" i="1"/>
  <c r="R936" i="1" s="1"/>
  <c r="Q937" i="1"/>
  <c r="Q938" i="1"/>
  <c r="R938" i="1" s="1"/>
  <c r="Q939" i="1"/>
  <c r="Q940" i="1"/>
  <c r="Q941" i="1"/>
  <c r="Q942" i="1"/>
  <c r="Q943" i="1"/>
  <c r="Q944" i="1"/>
  <c r="Q945" i="1"/>
  <c r="R945" i="1" s="1"/>
  <c r="Q946" i="1"/>
  <c r="R946" i="1" s="1"/>
  <c r="Q947" i="1"/>
  <c r="Q948" i="1"/>
  <c r="Q949" i="1"/>
  <c r="Q950" i="1"/>
  <c r="Q951" i="1"/>
  <c r="Q952" i="1"/>
  <c r="Q953" i="1"/>
  <c r="R953" i="1" s="1"/>
  <c r="Q954" i="1"/>
  <c r="R954" i="1" s="1"/>
  <c r="Q955" i="1"/>
  <c r="Q956" i="1"/>
  <c r="Q957" i="1"/>
  <c r="Q958" i="1"/>
  <c r="Q959" i="1"/>
  <c r="Q960" i="1"/>
  <c r="R960" i="1" s="1"/>
  <c r="Q961" i="1"/>
  <c r="R961" i="1" s="1"/>
  <c r="Q962" i="1"/>
  <c r="R962" i="1" s="1"/>
  <c r="Q963" i="1"/>
  <c r="Q964" i="1"/>
  <c r="Q965" i="1"/>
  <c r="Q966" i="1"/>
  <c r="Q967" i="1"/>
  <c r="Q968" i="1"/>
  <c r="R968" i="1" s="1"/>
  <c r="Q969" i="1"/>
  <c r="R969" i="1" s="1"/>
  <c r="Q970" i="1"/>
  <c r="R970" i="1" s="1"/>
  <c r="Q971" i="1"/>
  <c r="Q972" i="1"/>
  <c r="Q973" i="1"/>
  <c r="Q974" i="1"/>
  <c r="Q975" i="1"/>
  <c r="Q976" i="1"/>
  <c r="R976" i="1" s="1"/>
  <c r="Q977" i="1"/>
  <c r="Q978" i="1"/>
  <c r="R978" i="1" s="1"/>
  <c r="Q979" i="1"/>
  <c r="Q980" i="1"/>
  <c r="Q981" i="1"/>
  <c r="Q982" i="1"/>
  <c r="Q983" i="1"/>
  <c r="Q984" i="1"/>
  <c r="R984" i="1" s="1"/>
  <c r="Q985" i="1"/>
  <c r="R985" i="1" s="1"/>
  <c r="Q986" i="1"/>
  <c r="R986" i="1" s="1"/>
  <c r="Q987" i="1"/>
  <c r="Q988" i="1"/>
  <c r="Q989" i="1"/>
  <c r="Q990" i="1"/>
  <c r="Q991" i="1"/>
  <c r="Q992" i="1"/>
  <c r="R992" i="1" s="1"/>
  <c r="Q993" i="1"/>
  <c r="R993" i="1" s="1"/>
  <c r="Q994" i="1"/>
  <c r="R994" i="1" s="1"/>
  <c r="Q995" i="1"/>
  <c r="Q996" i="1"/>
  <c r="Q997" i="1"/>
  <c r="Q998" i="1"/>
  <c r="Q999" i="1"/>
  <c r="Q1000" i="1"/>
  <c r="Q1001" i="1"/>
  <c r="R1001" i="1" s="1"/>
  <c r="Q1002" i="1"/>
  <c r="R1002" i="1" s="1"/>
  <c r="Q1003" i="1"/>
  <c r="Q1004" i="1"/>
  <c r="Q1005" i="1"/>
  <c r="Q1006" i="1"/>
  <c r="Q1007" i="1"/>
  <c r="R1007" i="1" s="1"/>
  <c r="Q1008" i="1"/>
  <c r="R1008" i="1" s="1"/>
  <c r="Q1009" i="1"/>
  <c r="R1009" i="1" s="1"/>
  <c r="Q1010" i="1"/>
  <c r="R1010" i="1" s="1"/>
  <c r="Q1011" i="1"/>
  <c r="Q1012" i="1"/>
  <c r="Q1013" i="1"/>
  <c r="Q1014" i="1"/>
  <c r="Q1015" i="1"/>
  <c r="R1015" i="1" s="1"/>
  <c r="Q1016" i="1"/>
  <c r="R1016" i="1" s="1"/>
  <c r="Q1017" i="1"/>
  <c r="R1017" i="1" s="1"/>
  <c r="Q1018" i="1"/>
  <c r="R1018" i="1" s="1"/>
  <c r="Q1019" i="1"/>
  <c r="Q1020" i="1"/>
  <c r="Q1021" i="1"/>
  <c r="Q1022" i="1"/>
  <c r="Q1023" i="1"/>
  <c r="Q1024" i="1"/>
  <c r="R1024" i="1" s="1"/>
  <c r="Q1025" i="1"/>
  <c r="Q1026" i="1"/>
  <c r="R1026" i="1" s="1"/>
  <c r="Q1027" i="1"/>
  <c r="Q1028" i="1"/>
  <c r="Q1029" i="1"/>
  <c r="Q1030" i="1"/>
  <c r="Q1031" i="1"/>
  <c r="Q1032" i="1"/>
  <c r="R1032" i="1" s="1"/>
  <c r="Q1033" i="1"/>
  <c r="R1033" i="1" s="1"/>
  <c r="Q1034" i="1"/>
  <c r="R1034" i="1" s="1"/>
  <c r="Q1035" i="1"/>
  <c r="Q1036" i="1"/>
  <c r="Q1037" i="1"/>
  <c r="Q1038" i="1"/>
  <c r="Q1039" i="1"/>
  <c r="Q1040" i="1"/>
  <c r="R1040" i="1" s="1"/>
  <c r="Q1041" i="1"/>
  <c r="Q1042" i="1"/>
  <c r="R1042" i="1" s="1"/>
  <c r="Q1043" i="1"/>
  <c r="Q1044" i="1"/>
  <c r="Q1045" i="1"/>
  <c r="Q1046" i="1"/>
  <c r="Q1047" i="1"/>
  <c r="R1047" i="1" s="1"/>
  <c r="Q1048" i="1"/>
  <c r="R1048" i="1" s="1"/>
  <c r="Q1049" i="1"/>
  <c r="Q1050" i="1"/>
  <c r="R1050" i="1" s="1"/>
  <c r="Q1051" i="1"/>
  <c r="Q1052" i="1"/>
  <c r="Q1053" i="1"/>
  <c r="Q1054" i="1"/>
  <c r="Q1055" i="1"/>
  <c r="R1055" i="1" s="1"/>
  <c r="Q1056" i="1"/>
  <c r="R1056" i="1" s="1"/>
  <c r="Q1057" i="1"/>
  <c r="Q1058" i="1"/>
  <c r="R1058" i="1" s="1"/>
  <c r="Q1059" i="1"/>
  <c r="Q1060" i="1"/>
  <c r="Q1061" i="1"/>
  <c r="Q1062" i="1"/>
  <c r="Q1063" i="1"/>
  <c r="R1063" i="1" s="1"/>
  <c r="Q1064" i="1"/>
  <c r="R1064" i="1" s="1"/>
  <c r="Q1065" i="1"/>
  <c r="Q1066" i="1"/>
  <c r="R1066" i="1" s="1"/>
  <c r="Q1067" i="1"/>
  <c r="Q1068" i="1"/>
  <c r="Q1069" i="1"/>
  <c r="Q1070" i="1"/>
  <c r="Q1071" i="1"/>
  <c r="Q1072" i="1"/>
  <c r="R1072" i="1" s="1"/>
  <c r="Q1073" i="1"/>
  <c r="R1073" i="1" s="1"/>
  <c r="Q1074" i="1"/>
  <c r="R1074" i="1" s="1"/>
  <c r="Q1075" i="1"/>
  <c r="Q1076" i="1"/>
  <c r="Q1077" i="1"/>
  <c r="Q1078" i="1"/>
  <c r="Q1079" i="1"/>
  <c r="Q1080" i="1"/>
  <c r="R1080" i="1" s="1"/>
  <c r="Q1081" i="1"/>
  <c r="Q1082" i="1"/>
  <c r="R1082" i="1" s="1"/>
  <c r="Q1083" i="1"/>
  <c r="Q1084" i="1"/>
  <c r="Q1085" i="1"/>
  <c r="Q1086" i="1"/>
  <c r="Q1087" i="1"/>
  <c r="Q1088" i="1"/>
  <c r="R1088" i="1" s="1"/>
  <c r="Q1089" i="1"/>
  <c r="Q1090" i="1"/>
  <c r="R1090" i="1" s="1"/>
  <c r="Q1091" i="1"/>
  <c r="Q1092" i="1"/>
  <c r="Q1093" i="1"/>
  <c r="Q1094" i="1"/>
  <c r="Q1095" i="1"/>
  <c r="Q1096" i="1"/>
  <c r="R1096" i="1" s="1"/>
  <c r="Q1097" i="1"/>
  <c r="Q1098" i="1"/>
  <c r="R1098" i="1" s="1"/>
  <c r="Q1099" i="1"/>
  <c r="Q1100" i="1"/>
  <c r="Q1101" i="1"/>
  <c r="Q1102" i="1"/>
  <c r="Q1103" i="1"/>
  <c r="Q1104" i="1"/>
  <c r="Q1105" i="1"/>
  <c r="Q1106" i="1"/>
  <c r="R1106" i="1" s="1"/>
  <c r="Q1107" i="1"/>
  <c r="Q1108" i="1"/>
  <c r="Q1109" i="1"/>
  <c r="Q1110" i="1"/>
  <c r="Q1111" i="1"/>
  <c r="Q1112" i="1"/>
  <c r="R1112" i="1" s="1"/>
  <c r="Q1113" i="1"/>
  <c r="R1113" i="1" s="1"/>
  <c r="Q1114" i="1"/>
  <c r="R1114" i="1" s="1"/>
  <c r="Q1115" i="1"/>
  <c r="Q1116" i="1"/>
  <c r="Q1117" i="1"/>
  <c r="Q1118" i="1"/>
  <c r="Q1119" i="1"/>
  <c r="Q1120" i="1"/>
  <c r="R1120" i="1" s="1"/>
  <c r="Q1121" i="1"/>
  <c r="R1121" i="1" s="1"/>
  <c r="Q1122" i="1"/>
  <c r="R1122" i="1" s="1"/>
  <c r="Q1123" i="1"/>
  <c r="Q1124" i="1"/>
  <c r="Q1125" i="1"/>
  <c r="Q1126" i="1"/>
  <c r="Q1127" i="1"/>
  <c r="Q1128" i="1"/>
  <c r="R1128" i="1" s="1"/>
  <c r="Q1129" i="1"/>
  <c r="Q1130" i="1"/>
  <c r="R1130" i="1" s="1"/>
  <c r="Q1131" i="1"/>
  <c r="Q1132" i="1"/>
  <c r="Q1133" i="1"/>
  <c r="Q1134" i="1"/>
  <c r="Q1135" i="1"/>
  <c r="Q1136" i="1"/>
  <c r="R1136" i="1" s="1"/>
  <c r="Q1137" i="1"/>
  <c r="Q1138" i="1"/>
  <c r="R1138" i="1" s="1"/>
  <c r="Q1139" i="1"/>
  <c r="Q1140" i="1"/>
  <c r="Q1141" i="1"/>
  <c r="Q1142" i="1"/>
  <c r="Q1143" i="1"/>
  <c r="Q1144" i="1"/>
  <c r="R1144" i="1" s="1"/>
  <c r="Q1145" i="1"/>
  <c r="R1145" i="1" s="1"/>
  <c r="Q1146" i="1"/>
  <c r="R1146" i="1" s="1"/>
  <c r="Q1147" i="1"/>
  <c r="Q1148" i="1"/>
  <c r="Q1149" i="1"/>
  <c r="Q1150" i="1"/>
  <c r="Q1151" i="1"/>
  <c r="Q1152" i="1"/>
  <c r="Q1153" i="1"/>
  <c r="R1153" i="1" s="1"/>
  <c r="Q1154" i="1"/>
  <c r="R1154" i="1" s="1"/>
  <c r="Q1155" i="1"/>
  <c r="Q1156" i="1"/>
  <c r="Q1157" i="1"/>
  <c r="Q1158" i="1"/>
  <c r="Q1159" i="1"/>
  <c r="Q1160" i="1"/>
  <c r="R1160" i="1" s="1"/>
  <c r="Q1161" i="1"/>
  <c r="R1161" i="1" s="1"/>
  <c r="Q1162" i="1"/>
  <c r="R1162" i="1" s="1"/>
  <c r="Q1163" i="1"/>
  <c r="Q1164" i="1"/>
  <c r="Q1165" i="1"/>
  <c r="Q1166" i="1"/>
  <c r="Q1167" i="1"/>
  <c r="Q1168" i="1"/>
  <c r="R1168" i="1" s="1"/>
  <c r="Q1169" i="1"/>
  <c r="R1169" i="1" s="1"/>
  <c r="Q1170" i="1"/>
  <c r="R1170" i="1" s="1"/>
  <c r="Q1171" i="1"/>
  <c r="Q1172" i="1"/>
  <c r="Q1173" i="1"/>
  <c r="Q1174" i="1"/>
  <c r="Q1175" i="1"/>
  <c r="Q1176" i="1"/>
  <c r="R1176" i="1" s="1"/>
  <c r="Q1177" i="1"/>
  <c r="R1177" i="1" s="1"/>
  <c r="Q1178" i="1"/>
  <c r="R1178" i="1" s="1"/>
  <c r="Q1179" i="1"/>
  <c r="Q1180" i="1"/>
  <c r="Q1181" i="1"/>
  <c r="Q1182" i="1"/>
  <c r="Q1183" i="1"/>
  <c r="Q1184" i="1"/>
  <c r="R1184" i="1" s="1"/>
  <c r="Q1185" i="1"/>
  <c r="Q1186" i="1"/>
  <c r="R1186" i="1" s="1"/>
  <c r="Q1187" i="1"/>
  <c r="Q1188" i="1"/>
  <c r="Q1189" i="1"/>
  <c r="Q1190" i="1"/>
  <c r="Q1191" i="1"/>
  <c r="Q1192" i="1"/>
  <c r="R1192" i="1" s="1"/>
  <c r="Q1193" i="1"/>
  <c r="Q1194" i="1"/>
  <c r="R1194" i="1" s="1"/>
  <c r="Q1195" i="1"/>
  <c r="Q1196" i="1"/>
  <c r="Q1197" i="1"/>
  <c r="Q1198" i="1"/>
  <c r="Q1199" i="1"/>
  <c r="Q1200" i="1"/>
  <c r="R1200" i="1" s="1"/>
  <c r="Q1201" i="1"/>
  <c r="R1201" i="1" s="1"/>
  <c r="Q1202" i="1"/>
  <c r="R1202" i="1" s="1"/>
  <c r="Q1203" i="1"/>
  <c r="Q1204" i="1"/>
  <c r="Q1205" i="1"/>
  <c r="Q1206" i="1"/>
  <c r="Q1207" i="1"/>
  <c r="Q1208" i="1"/>
  <c r="R1208" i="1" s="1"/>
  <c r="Q1209" i="1"/>
  <c r="Q1210" i="1"/>
  <c r="R1210" i="1" s="1"/>
  <c r="Q1211" i="1"/>
  <c r="Q1212" i="1"/>
  <c r="Q1213" i="1"/>
  <c r="Q1214" i="1"/>
  <c r="Q1215" i="1"/>
  <c r="Q1216" i="1"/>
  <c r="R1216" i="1" s="1"/>
  <c r="Q1217" i="1"/>
  <c r="R1217" i="1" s="1"/>
  <c r="Q1218" i="1"/>
  <c r="R1218" i="1" s="1"/>
  <c r="Q1219" i="1"/>
  <c r="Q1220" i="1"/>
  <c r="Q1221" i="1"/>
  <c r="Q1222" i="1"/>
  <c r="Q1223" i="1"/>
  <c r="Q1224" i="1"/>
  <c r="Q1225" i="1"/>
  <c r="R1225" i="1" s="1"/>
  <c r="Q1226" i="1"/>
  <c r="R1226" i="1" s="1"/>
  <c r="Q1227" i="1"/>
  <c r="Q1228" i="1"/>
  <c r="Q1229" i="1"/>
  <c r="Q1230" i="1"/>
  <c r="Q1231" i="1"/>
  <c r="R1231" i="1" s="1"/>
  <c r="Q1232" i="1"/>
  <c r="R1232" i="1" s="1"/>
  <c r="Q1233" i="1"/>
  <c r="Q1234" i="1"/>
  <c r="R1234" i="1" s="1"/>
  <c r="Q1235" i="1"/>
  <c r="Q1236" i="1"/>
  <c r="Q1237" i="1"/>
  <c r="Q1238" i="1"/>
  <c r="Q1239" i="1"/>
  <c r="R1239" i="1" s="1"/>
  <c r="Q1240" i="1"/>
  <c r="R1240" i="1" s="1"/>
  <c r="Q1241" i="1"/>
  <c r="Q1242" i="1"/>
  <c r="R1242" i="1" s="1"/>
  <c r="Q1243" i="1"/>
  <c r="Q1244" i="1"/>
  <c r="Q1245" i="1"/>
  <c r="Q1246" i="1"/>
  <c r="Q1247" i="1"/>
  <c r="Q1248" i="1"/>
  <c r="R1248" i="1" s="1"/>
  <c r="Q1249" i="1"/>
  <c r="R1249" i="1" s="1"/>
  <c r="Q1250" i="1"/>
  <c r="R1250" i="1" s="1"/>
  <c r="Q1251" i="1"/>
  <c r="Q1252" i="1"/>
  <c r="Q1253" i="1"/>
  <c r="Q1254" i="1"/>
  <c r="Q1255" i="1"/>
  <c r="Q1256" i="1"/>
  <c r="R1256" i="1" s="1"/>
  <c r="Q1257" i="1"/>
  <c r="R1257" i="1" s="1"/>
  <c r="Q1258" i="1"/>
  <c r="R1258" i="1" s="1"/>
  <c r="Q1259" i="1"/>
  <c r="Q1260" i="1"/>
  <c r="Q1261" i="1"/>
  <c r="Q1262" i="1"/>
  <c r="Q1263" i="1"/>
  <c r="Q1264" i="1"/>
  <c r="R1264" i="1" s="1"/>
  <c r="Q1265" i="1"/>
  <c r="Q1266" i="1"/>
  <c r="R1266" i="1" s="1"/>
  <c r="Q1267" i="1"/>
  <c r="Q1268" i="1"/>
  <c r="Q1269" i="1"/>
  <c r="Q1270" i="1"/>
  <c r="Q1271" i="1"/>
  <c r="Q1272" i="1"/>
  <c r="Q1273" i="1"/>
  <c r="Q1274" i="1"/>
  <c r="R1274" i="1" s="1"/>
  <c r="Q1275" i="1"/>
  <c r="Q1276" i="1"/>
  <c r="Q1277" i="1"/>
  <c r="Q1278" i="1"/>
  <c r="Q1279" i="1"/>
  <c r="Q1280" i="1"/>
  <c r="R1280" i="1" s="1"/>
  <c r="Q1281" i="1"/>
  <c r="Q1282" i="1"/>
  <c r="R1282" i="1" s="1"/>
  <c r="Q1283" i="1"/>
  <c r="Q1284" i="1"/>
  <c r="Q1285" i="1"/>
  <c r="Q1286" i="1"/>
  <c r="Q1287" i="1"/>
  <c r="Q1288" i="1"/>
  <c r="R1288" i="1" s="1"/>
  <c r="Q1289" i="1"/>
  <c r="Q1290" i="1"/>
  <c r="R1290" i="1" s="1"/>
  <c r="Q1291" i="1"/>
  <c r="Q1292" i="1"/>
  <c r="Q1293" i="1"/>
  <c r="Q1294" i="1"/>
  <c r="Q1295" i="1"/>
  <c r="Q1296" i="1"/>
  <c r="R1296" i="1" s="1"/>
  <c r="Q1297" i="1"/>
  <c r="R1297" i="1" s="1"/>
  <c r="Q1298" i="1"/>
  <c r="R1298" i="1" s="1"/>
  <c r="Q1299" i="1"/>
  <c r="Q1300" i="1"/>
  <c r="Q1301" i="1"/>
  <c r="Q1302" i="1"/>
  <c r="Q1303" i="1"/>
  <c r="Q1304" i="1"/>
  <c r="R1304" i="1" s="1"/>
  <c r="Q1305" i="1"/>
  <c r="Q1306" i="1"/>
  <c r="R1306" i="1" s="1"/>
  <c r="Q1307" i="1"/>
  <c r="Q1308" i="1"/>
  <c r="Q1309" i="1"/>
  <c r="Q1310" i="1"/>
  <c r="Q1311" i="1"/>
  <c r="R1311" i="1" s="1"/>
  <c r="Q1312" i="1"/>
  <c r="R1312" i="1" s="1"/>
  <c r="Q1313" i="1"/>
  <c r="R1313" i="1" s="1"/>
  <c r="Q1314" i="1"/>
  <c r="R1314" i="1" s="1"/>
  <c r="Q1315" i="1"/>
  <c r="Q1316" i="1"/>
  <c r="Q1317" i="1"/>
  <c r="Q1318" i="1"/>
  <c r="Q1319" i="1"/>
  <c r="R1319" i="1" s="1"/>
  <c r="Q1320" i="1"/>
  <c r="R1320" i="1" s="1"/>
  <c r="Q1321" i="1"/>
  <c r="R1321" i="1" s="1"/>
  <c r="Q1322" i="1"/>
  <c r="R1322" i="1" s="1"/>
  <c r="Q1323" i="1"/>
  <c r="Q1324" i="1"/>
  <c r="Q1325" i="1"/>
  <c r="Q1326" i="1"/>
  <c r="Q1327" i="1"/>
  <c r="R1327" i="1" s="1"/>
  <c r="Q1328" i="1"/>
  <c r="R1328" i="1" s="1"/>
  <c r="Q1329" i="1"/>
  <c r="R1329" i="1" s="1"/>
  <c r="Q1330" i="1"/>
  <c r="R1330" i="1" s="1"/>
  <c r="Q1331" i="1"/>
  <c r="Q1332" i="1"/>
  <c r="Q1333" i="1"/>
  <c r="Q1334" i="1"/>
  <c r="Q1335" i="1"/>
  <c r="R1335" i="1" s="1"/>
  <c r="Q1336" i="1"/>
  <c r="R1336" i="1" s="1"/>
  <c r="Q1337" i="1"/>
  <c r="Q1338" i="1"/>
  <c r="R1338" i="1" s="1"/>
  <c r="Q1339" i="1"/>
  <c r="Q1340" i="1"/>
  <c r="Q1341" i="1"/>
  <c r="Q1342" i="1"/>
  <c r="Q1343" i="1"/>
  <c r="Q1344" i="1"/>
  <c r="R1344" i="1" s="1"/>
  <c r="Q1345" i="1"/>
  <c r="Q1346" i="1"/>
  <c r="R1346" i="1" s="1"/>
  <c r="Q1347" i="1"/>
  <c r="Q1348" i="1"/>
  <c r="Q1349" i="1"/>
  <c r="Q1350" i="1"/>
  <c r="Q1351" i="1"/>
  <c r="Q1352" i="1"/>
  <c r="Q1353" i="1"/>
  <c r="R1353" i="1" s="1"/>
  <c r="Q1354" i="1"/>
  <c r="R1354" i="1" s="1"/>
  <c r="Q1355" i="1"/>
  <c r="Q1356" i="1"/>
  <c r="Q1357" i="1"/>
  <c r="Q1358" i="1"/>
  <c r="Q1359" i="1"/>
  <c r="Q1360" i="1"/>
  <c r="R1360" i="1" s="1"/>
  <c r="Q1361" i="1"/>
  <c r="Q1362" i="1"/>
  <c r="R1362" i="1" s="1"/>
  <c r="Q1363" i="1"/>
  <c r="Q1364" i="1"/>
  <c r="Q1365" i="1"/>
  <c r="Q1366" i="1"/>
  <c r="Q1367" i="1"/>
  <c r="Q1368" i="1"/>
  <c r="R1368" i="1" s="1"/>
  <c r="Q1369" i="1"/>
  <c r="R1369" i="1" s="1"/>
  <c r="Q1370" i="1"/>
  <c r="R1370" i="1" s="1"/>
  <c r="Q1371" i="1"/>
  <c r="Q1372" i="1"/>
  <c r="Q1373" i="1"/>
  <c r="Q1374" i="1"/>
  <c r="Q1375" i="1"/>
  <c r="Q1376" i="1"/>
  <c r="R1376" i="1" s="1"/>
  <c r="Q1377" i="1"/>
  <c r="R1377" i="1" s="1"/>
  <c r="Q1378" i="1"/>
  <c r="R1378" i="1" s="1"/>
  <c r="Q1379" i="1"/>
  <c r="Q1380" i="1"/>
  <c r="Q1381" i="1"/>
  <c r="Q1382" i="1"/>
  <c r="Q1383" i="1"/>
  <c r="Q1384" i="1"/>
  <c r="R1384" i="1" s="1"/>
  <c r="Q1385" i="1"/>
  <c r="Q1386" i="1"/>
  <c r="R1386" i="1" s="1"/>
  <c r="Q1387" i="1"/>
  <c r="Q1388" i="1"/>
  <c r="Q1389" i="1"/>
  <c r="Q1390" i="1"/>
  <c r="Q1391" i="1"/>
  <c r="Q1392" i="1"/>
  <c r="Q1393" i="1"/>
  <c r="R1393" i="1" s="1"/>
  <c r="Q1394" i="1"/>
  <c r="R1394" i="1" s="1"/>
  <c r="Q1395" i="1"/>
  <c r="Q1396" i="1"/>
  <c r="Q1397" i="1"/>
  <c r="Q1398" i="1"/>
  <c r="Q1399" i="1"/>
  <c r="Q1400" i="1"/>
  <c r="R1400" i="1" s="1"/>
  <c r="Q1401" i="1"/>
  <c r="R1401" i="1" s="1"/>
  <c r="Q1402" i="1"/>
  <c r="R1402" i="1" s="1"/>
  <c r="Q1403" i="1"/>
  <c r="Q1404" i="1"/>
  <c r="Q1405" i="1"/>
  <c r="Q1406" i="1"/>
  <c r="Q1407" i="1"/>
  <c r="Q1408" i="1"/>
  <c r="Q1409" i="1"/>
  <c r="R1409" i="1" s="1"/>
  <c r="Q1410" i="1"/>
  <c r="R1410" i="1" s="1"/>
  <c r="Q1411" i="1"/>
  <c r="Q1412" i="1"/>
  <c r="Q1413" i="1"/>
  <c r="Q1414" i="1"/>
  <c r="Q1415" i="1"/>
  <c r="Q1416" i="1"/>
  <c r="R1416" i="1" s="1"/>
  <c r="Q1417" i="1"/>
  <c r="Q1418" i="1"/>
  <c r="R1418" i="1" s="1"/>
  <c r="Q1419" i="1"/>
  <c r="Q1420" i="1"/>
  <c r="Q1421" i="1"/>
  <c r="Q1422" i="1"/>
  <c r="Q1423" i="1"/>
  <c r="Q1424" i="1"/>
  <c r="R1424" i="1" s="1"/>
  <c r="Q1425" i="1"/>
  <c r="Q1426" i="1"/>
  <c r="R1426" i="1" s="1"/>
  <c r="Q1427" i="1"/>
  <c r="Q1428" i="1"/>
  <c r="Q1429" i="1"/>
  <c r="Q1430" i="1"/>
  <c r="Q1431" i="1"/>
  <c r="Q1432" i="1"/>
  <c r="R1432" i="1" s="1"/>
  <c r="Q1433" i="1"/>
  <c r="R1433" i="1" s="1"/>
  <c r="Q1434" i="1"/>
  <c r="R1434" i="1" s="1"/>
  <c r="Q1435" i="1"/>
  <c r="Q1436" i="1"/>
  <c r="Q1437" i="1"/>
  <c r="Q1438" i="1"/>
  <c r="Q1439" i="1"/>
  <c r="Q1440" i="1"/>
  <c r="R1440" i="1" s="1"/>
  <c r="Q1441" i="1"/>
  <c r="R1441" i="1" s="1"/>
  <c r="Q1442" i="1"/>
  <c r="R1442" i="1" s="1"/>
  <c r="Q1443" i="1"/>
  <c r="Q1444" i="1"/>
  <c r="Q1445" i="1"/>
  <c r="Q1446" i="1"/>
  <c r="Q1447" i="1"/>
  <c r="Q1448" i="1"/>
  <c r="R1448" i="1" s="1"/>
  <c r="Q1449" i="1"/>
  <c r="R1449" i="1" s="1"/>
  <c r="Q1450" i="1"/>
  <c r="R1450" i="1" s="1"/>
  <c r="Q1451" i="1"/>
  <c r="Q1452" i="1"/>
  <c r="Q1453" i="1"/>
  <c r="Q1454" i="1"/>
  <c r="Q1455" i="1"/>
  <c r="Q1456" i="1"/>
  <c r="R1456" i="1" s="1"/>
  <c r="Q1457" i="1"/>
  <c r="R1457" i="1" s="1"/>
  <c r="Q1458" i="1"/>
  <c r="R1458" i="1" s="1"/>
  <c r="Q1459" i="1"/>
  <c r="Q1460" i="1"/>
  <c r="Q1461" i="1"/>
  <c r="Q1462" i="1"/>
  <c r="Q1463" i="1"/>
  <c r="Q1464" i="1"/>
  <c r="R1464" i="1" s="1"/>
  <c r="Q1465" i="1"/>
  <c r="Q1466" i="1"/>
  <c r="R1466" i="1" s="1"/>
  <c r="Q1467" i="1"/>
  <c r="Q1468" i="1"/>
  <c r="Q1469" i="1"/>
  <c r="Q1470" i="1"/>
  <c r="Q1471" i="1"/>
  <c r="Q1472" i="1"/>
  <c r="R1472" i="1" s="1"/>
  <c r="Q1473" i="1"/>
  <c r="Q1474" i="1"/>
  <c r="R1474" i="1" s="1"/>
  <c r="Q1475" i="1"/>
  <c r="Q1476" i="1"/>
  <c r="Q1477" i="1"/>
  <c r="Q1478" i="1"/>
  <c r="Q1479" i="1"/>
  <c r="Q1480" i="1"/>
  <c r="R1480" i="1" s="1"/>
  <c r="Q1481" i="1"/>
  <c r="Q1482" i="1"/>
  <c r="R1482" i="1" s="1"/>
  <c r="Q1483" i="1"/>
  <c r="Q1484" i="1"/>
  <c r="Q1485" i="1"/>
  <c r="Q1486" i="1"/>
  <c r="Q1487" i="1"/>
  <c r="Q1488" i="1"/>
  <c r="R1488" i="1" s="1"/>
  <c r="Q1489" i="1"/>
  <c r="R1489" i="1" s="1"/>
  <c r="Q1490" i="1"/>
  <c r="R1490" i="1" s="1"/>
  <c r="Q1491" i="1"/>
  <c r="Q1492" i="1"/>
  <c r="Q1493" i="1"/>
  <c r="Q1494" i="1"/>
  <c r="Q1495" i="1"/>
  <c r="Q1496" i="1"/>
  <c r="Q1497" i="1"/>
  <c r="R1497" i="1" s="1"/>
  <c r="Q1498" i="1"/>
  <c r="R1498" i="1" s="1"/>
  <c r="Q1499" i="1"/>
  <c r="Q1500" i="1"/>
  <c r="Q1501" i="1"/>
  <c r="Q1502" i="1"/>
  <c r="Q1503" i="1"/>
  <c r="Q1504" i="1"/>
  <c r="R1504" i="1" s="1"/>
  <c r="Q1505" i="1"/>
  <c r="R1505" i="1" s="1"/>
  <c r="Q1506" i="1"/>
  <c r="R1506" i="1" s="1"/>
  <c r="Q1507" i="1"/>
  <c r="Q1508" i="1"/>
  <c r="Q1509" i="1"/>
  <c r="Q1510" i="1"/>
  <c r="Q1511" i="1"/>
  <c r="Q1512" i="1"/>
  <c r="R1512" i="1" s="1"/>
  <c r="Q1513" i="1"/>
  <c r="R1513" i="1" s="1"/>
  <c r="Q1514" i="1"/>
  <c r="R1514" i="1" s="1"/>
  <c r="Q1515" i="1"/>
  <c r="Q1516" i="1"/>
  <c r="Q1517" i="1"/>
  <c r="Q1518" i="1"/>
  <c r="Q1519" i="1"/>
  <c r="Q1520" i="1"/>
  <c r="R1520" i="1" s="1"/>
  <c r="Q1521" i="1"/>
  <c r="R1521" i="1" s="1"/>
  <c r="Q1522" i="1"/>
  <c r="R1522" i="1" s="1"/>
  <c r="Q1523" i="1"/>
  <c r="Q1524" i="1"/>
  <c r="Q1525" i="1"/>
  <c r="Q1526" i="1"/>
  <c r="Q1527" i="1"/>
  <c r="Q1528" i="1"/>
  <c r="R1528" i="1" s="1"/>
  <c r="Q1529" i="1"/>
  <c r="R1529" i="1" s="1"/>
  <c r="Q1530" i="1"/>
  <c r="R1530" i="1" s="1"/>
  <c r="Q1531" i="1"/>
  <c r="Q1532" i="1"/>
  <c r="Q1533" i="1"/>
  <c r="Q1534" i="1"/>
  <c r="Q1535" i="1"/>
  <c r="Q1536" i="1"/>
  <c r="Q1537" i="1"/>
  <c r="Q1538" i="1"/>
  <c r="R1538" i="1" s="1"/>
  <c r="Q1539" i="1"/>
  <c r="Q1540" i="1"/>
  <c r="Q1541" i="1"/>
  <c r="Q1542" i="1"/>
  <c r="Q1543" i="1"/>
  <c r="Q1544" i="1"/>
  <c r="R1544" i="1" s="1"/>
  <c r="Q1545" i="1"/>
  <c r="R1545" i="1" s="1"/>
  <c r="Q1546" i="1"/>
  <c r="R1546" i="1" s="1"/>
  <c r="Q1547" i="1"/>
  <c r="Q1548" i="1"/>
  <c r="Q1549" i="1"/>
  <c r="Q1550" i="1"/>
  <c r="Q1551" i="1"/>
  <c r="Q1552" i="1"/>
  <c r="R1552" i="1" s="1"/>
  <c r="Q1553" i="1"/>
  <c r="R1553" i="1" s="1"/>
  <c r="Q1554" i="1"/>
  <c r="R1554" i="1" s="1"/>
  <c r="Q1555" i="1"/>
  <c r="Q1556" i="1"/>
  <c r="Q1557" i="1"/>
  <c r="Q1558" i="1"/>
  <c r="Q1559" i="1"/>
  <c r="Q1560" i="1"/>
  <c r="R1560" i="1" s="1"/>
  <c r="Q1561" i="1"/>
  <c r="R1561" i="1" s="1"/>
  <c r="Q1562" i="1"/>
  <c r="R1562" i="1" s="1"/>
  <c r="Q1563" i="1"/>
  <c r="Q1564" i="1"/>
  <c r="Q1565" i="1"/>
  <c r="Q1566" i="1"/>
  <c r="Q1567" i="1"/>
  <c r="Q1568" i="1"/>
  <c r="R1568" i="1" s="1"/>
  <c r="Q1569" i="1"/>
  <c r="R1569" i="1" s="1"/>
  <c r="Q1570" i="1"/>
  <c r="R1570" i="1" s="1"/>
  <c r="Q1571" i="1"/>
  <c r="Q1572" i="1"/>
  <c r="Q1573" i="1"/>
  <c r="Q1574" i="1"/>
  <c r="Q1575" i="1"/>
  <c r="Q1576" i="1"/>
  <c r="R1576" i="1" s="1"/>
  <c r="Q1577" i="1"/>
  <c r="Q1578" i="1"/>
  <c r="R1578" i="1" s="1"/>
  <c r="Q1579" i="1"/>
  <c r="Q1580" i="1"/>
  <c r="Q1581" i="1"/>
  <c r="Q1582" i="1"/>
  <c r="Q1583" i="1"/>
  <c r="Q1584" i="1"/>
  <c r="R1584" i="1" s="1"/>
  <c r="Q1585" i="1"/>
  <c r="R1585" i="1" s="1"/>
  <c r="Q1586" i="1"/>
  <c r="R1586" i="1" s="1"/>
  <c r="Q1587" i="1"/>
  <c r="Q1588" i="1"/>
  <c r="Q1589" i="1"/>
  <c r="Q1590" i="1"/>
  <c r="Q1591" i="1"/>
  <c r="Q1592" i="1"/>
  <c r="R1592" i="1" s="1"/>
  <c r="Q1593" i="1"/>
  <c r="R1593" i="1" s="1"/>
  <c r="Q1594" i="1"/>
  <c r="R1594" i="1" s="1"/>
  <c r="Q1595" i="1"/>
  <c r="Q1596" i="1"/>
  <c r="Q1597" i="1"/>
  <c r="Q1598" i="1"/>
  <c r="Q1599" i="1"/>
  <c r="Q1600" i="1"/>
  <c r="R1600" i="1" s="1"/>
  <c r="Q1601" i="1"/>
  <c r="Q1602" i="1"/>
  <c r="R1602" i="1" s="1"/>
  <c r="Q1603" i="1"/>
  <c r="Q1604" i="1"/>
  <c r="Q1605" i="1"/>
  <c r="Q1606" i="1"/>
  <c r="Q1607" i="1"/>
  <c r="Q1608" i="1"/>
  <c r="R1608" i="1" s="1"/>
  <c r="Q1609" i="1"/>
  <c r="Q1610" i="1"/>
  <c r="R1610" i="1" s="1"/>
  <c r="Q1611" i="1"/>
  <c r="Q1612" i="1"/>
  <c r="Q1613" i="1"/>
  <c r="Q1614" i="1"/>
  <c r="Q1615" i="1"/>
  <c r="Q1616" i="1"/>
  <c r="Q1617" i="1"/>
  <c r="R1617" i="1" s="1"/>
  <c r="Q1618" i="1"/>
  <c r="R1618" i="1" s="1"/>
  <c r="Q1619" i="1"/>
  <c r="Q1620" i="1"/>
  <c r="Q1621" i="1"/>
  <c r="Q1622" i="1"/>
  <c r="Q1623" i="1"/>
  <c r="Q1624" i="1"/>
  <c r="Q1625" i="1"/>
  <c r="R1625" i="1" s="1"/>
  <c r="Q1626" i="1"/>
  <c r="R1626" i="1" s="1"/>
  <c r="Q1627" i="1"/>
  <c r="Q1628" i="1"/>
  <c r="Q1629" i="1"/>
  <c r="Q1630" i="1"/>
  <c r="Q1631" i="1"/>
  <c r="Q1632" i="1"/>
  <c r="R1632" i="1" s="1"/>
  <c r="Q1633" i="1"/>
  <c r="R1633" i="1" s="1"/>
  <c r="Q1634" i="1"/>
  <c r="R1634" i="1" s="1"/>
  <c r="Q1635" i="1"/>
  <c r="Q1636" i="1"/>
  <c r="Q1637" i="1"/>
  <c r="Q1638" i="1"/>
  <c r="Q1639" i="1"/>
  <c r="Q1640" i="1"/>
  <c r="R1640" i="1" s="1"/>
  <c r="Q1641" i="1"/>
  <c r="Q1642" i="1"/>
  <c r="R1642" i="1" s="1"/>
  <c r="Q1643" i="1"/>
  <c r="Q1644" i="1"/>
  <c r="Q1645" i="1"/>
  <c r="Q1646" i="1"/>
  <c r="Q1647" i="1"/>
  <c r="Q1648" i="1"/>
  <c r="R1648" i="1" s="1"/>
  <c r="Q1649" i="1"/>
  <c r="R1649" i="1" s="1"/>
  <c r="Q1650" i="1"/>
  <c r="R1650" i="1" s="1"/>
  <c r="Q1651" i="1"/>
  <c r="Q1652" i="1"/>
  <c r="Q1653" i="1"/>
  <c r="Q1654" i="1"/>
  <c r="Q1655" i="1"/>
  <c r="Q1656" i="1"/>
  <c r="R1656" i="1" s="1"/>
  <c r="Q1657" i="1"/>
  <c r="Q1658" i="1"/>
  <c r="R1658" i="1" s="1"/>
  <c r="Q1659" i="1"/>
  <c r="Q1660" i="1"/>
  <c r="Q1661" i="1"/>
  <c r="Q1662" i="1"/>
  <c r="Q1663" i="1"/>
  <c r="Q1664" i="1"/>
  <c r="R1664" i="1" s="1"/>
  <c r="Q1665" i="1"/>
  <c r="Q1666" i="1"/>
  <c r="R1666" i="1" s="1"/>
  <c r="Q1667" i="1"/>
  <c r="Q1668" i="1"/>
  <c r="Q1669" i="1"/>
  <c r="Q1670" i="1"/>
  <c r="Q1671" i="1"/>
  <c r="Q1672" i="1"/>
  <c r="R1672" i="1" s="1"/>
  <c r="Q1673" i="1"/>
  <c r="R1673" i="1" s="1"/>
  <c r="Q1674" i="1"/>
  <c r="R1674" i="1" s="1"/>
  <c r="Q1675" i="1"/>
  <c r="Q1676" i="1"/>
  <c r="Q1677" i="1"/>
  <c r="Q1678" i="1"/>
  <c r="Q1679" i="1"/>
  <c r="Q1680" i="1"/>
  <c r="Q1681" i="1"/>
  <c r="Q1682" i="1"/>
  <c r="R1682" i="1" s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R1706" i="1" s="1"/>
  <c r="Q1707" i="1"/>
  <c r="Q1708" i="1"/>
  <c r="Q1709" i="1"/>
  <c r="Q1710" i="1"/>
  <c r="Q1711" i="1"/>
  <c r="Q1712" i="1"/>
  <c r="R1712" i="1" s="1"/>
  <c r="Q1713" i="1"/>
  <c r="Q1714" i="1"/>
  <c r="R1714" i="1" s="1"/>
  <c r="Q1715" i="1"/>
  <c r="Q1716" i="1"/>
  <c r="Q1717" i="1"/>
  <c r="Q1718" i="1"/>
  <c r="Q1719" i="1"/>
  <c r="Q1720" i="1"/>
  <c r="R1720" i="1" s="1"/>
  <c r="Q1721" i="1"/>
  <c r="R1721" i="1" s="1"/>
  <c r="Q1722" i="1"/>
  <c r="R1722" i="1" s="1"/>
  <c r="Q1723" i="1"/>
  <c r="Q1724" i="1"/>
  <c r="Q1725" i="1"/>
  <c r="Q1726" i="1"/>
  <c r="Q1727" i="1"/>
  <c r="Q1728" i="1"/>
  <c r="R1728" i="1" s="1"/>
  <c r="Q1729" i="1"/>
  <c r="R1729" i="1" s="1"/>
  <c r="Q1730" i="1"/>
  <c r="R1730" i="1" s="1"/>
  <c r="Q1731" i="1"/>
  <c r="Q1732" i="1"/>
  <c r="Q1733" i="1"/>
  <c r="Q1734" i="1"/>
  <c r="Q1735" i="1"/>
  <c r="Q1736" i="1"/>
  <c r="R1736" i="1" s="1"/>
  <c r="Q1737" i="1"/>
  <c r="Q1738" i="1"/>
  <c r="R1738" i="1" s="1"/>
  <c r="Q1739" i="1"/>
  <c r="Q1740" i="1"/>
  <c r="Q1741" i="1"/>
  <c r="Q1742" i="1"/>
  <c r="Q1743" i="1"/>
  <c r="Q1744" i="1"/>
  <c r="R1744" i="1" s="1"/>
  <c r="Q1745" i="1"/>
  <c r="R1745" i="1" s="1"/>
  <c r="Q1746" i="1"/>
  <c r="R1746" i="1" s="1"/>
  <c r="Q1747" i="1"/>
  <c r="Q1748" i="1"/>
  <c r="Q1749" i="1"/>
  <c r="Q1750" i="1"/>
  <c r="Q1751" i="1"/>
  <c r="Q1752" i="1"/>
  <c r="R1752" i="1" s="1"/>
  <c r="Q1753" i="1"/>
  <c r="R1753" i="1" s="1"/>
  <c r="Q1754" i="1"/>
  <c r="R1754" i="1" s="1"/>
  <c r="Q1755" i="1"/>
  <c r="Q1756" i="1"/>
  <c r="Q1757" i="1"/>
  <c r="Q1758" i="1"/>
  <c r="Q1759" i="1"/>
  <c r="Q1760" i="1"/>
  <c r="Q1761" i="1"/>
  <c r="R1761" i="1" s="1"/>
  <c r="Q1762" i="1"/>
  <c r="R1762" i="1" s="1"/>
  <c r="Q1763" i="1"/>
  <c r="Q1764" i="1"/>
  <c r="Q1765" i="1"/>
  <c r="Q1766" i="1"/>
  <c r="Q1767" i="1"/>
  <c r="Q1768" i="1"/>
  <c r="R1768" i="1" s="1"/>
  <c r="Q1769" i="1"/>
  <c r="R1769" i="1" s="1"/>
  <c r="Q1770" i="1"/>
  <c r="R1770" i="1" s="1"/>
  <c r="Q1771" i="1"/>
  <c r="Q1772" i="1"/>
  <c r="Q1773" i="1"/>
  <c r="Q1774" i="1"/>
  <c r="Q1775" i="1"/>
  <c r="Q1776" i="1"/>
  <c r="R1776" i="1" s="1"/>
  <c r="Q1777" i="1"/>
  <c r="R1777" i="1" s="1"/>
  <c r="Q1778" i="1"/>
  <c r="R1778" i="1" s="1"/>
  <c r="Q1779" i="1"/>
  <c r="Q1780" i="1"/>
  <c r="Q1781" i="1"/>
  <c r="Q1782" i="1"/>
  <c r="Q1783" i="1"/>
  <c r="Q1784" i="1"/>
  <c r="R1784" i="1" s="1"/>
  <c r="Q1785" i="1"/>
  <c r="R1785" i="1" s="1"/>
  <c r="Q1786" i="1"/>
  <c r="R1786" i="1" s="1"/>
  <c r="Q1787" i="1"/>
  <c r="Q1788" i="1"/>
  <c r="Q1789" i="1"/>
  <c r="Q1790" i="1"/>
  <c r="Q1791" i="1"/>
  <c r="Q1792" i="1"/>
  <c r="R1792" i="1" s="1"/>
  <c r="Q1793" i="1"/>
  <c r="Q1794" i="1"/>
  <c r="R1794" i="1" s="1"/>
  <c r="Q1795" i="1"/>
  <c r="Q1796" i="1"/>
  <c r="Q1797" i="1"/>
  <c r="Q1798" i="1"/>
  <c r="Q1799" i="1"/>
  <c r="Q1800" i="1"/>
  <c r="R1800" i="1" s="1"/>
  <c r="Q1801" i="1"/>
  <c r="Q1802" i="1"/>
  <c r="R1802" i="1" s="1"/>
  <c r="Q1803" i="1"/>
  <c r="Q1804" i="1"/>
  <c r="Q1805" i="1"/>
  <c r="Q1806" i="1"/>
  <c r="Q1807" i="1"/>
  <c r="Q1808" i="1"/>
  <c r="R1808" i="1" s="1"/>
  <c r="Q1809" i="1"/>
  <c r="R1809" i="1" s="1"/>
  <c r="Q1810" i="1"/>
  <c r="R1810" i="1" s="1"/>
  <c r="Q1811" i="1"/>
  <c r="Q1812" i="1"/>
  <c r="Q1813" i="1"/>
  <c r="Q1814" i="1"/>
  <c r="Q1815" i="1"/>
  <c r="Q1816" i="1"/>
  <c r="R1816" i="1" s="1"/>
  <c r="Q1817" i="1"/>
  <c r="Q1818" i="1"/>
  <c r="R1818" i="1" s="1"/>
  <c r="Q1819" i="1"/>
  <c r="Q1820" i="1"/>
  <c r="Q1821" i="1"/>
  <c r="Q1822" i="1"/>
  <c r="Q1823" i="1"/>
  <c r="Q1824" i="1"/>
  <c r="R1824" i="1" s="1"/>
  <c r="Q1825" i="1"/>
  <c r="Q1826" i="1"/>
  <c r="R1826" i="1" s="1"/>
  <c r="Q1827" i="1"/>
  <c r="Q1828" i="1"/>
  <c r="Q1829" i="1"/>
  <c r="Q1830" i="1"/>
  <c r="Q1831" i="1"/>
  <c r="Q1832" i="1"/>
  <c r="R1832" i="1" s="1"/>
  <c r="Q1833" i="1"/>
  <c r="R1833" i="1" s="1"/>
  <c r="Q1834" i="1"/>
  <c r="R1834" i="1" s="1"/>
  <c r="Q1835" i="1"/>
  <c r="Q1836" i="1"/>
  <c r="Q1837" i="1"/>
  <c r="Q1838" i="1"/>
  <c r="Q1839" i="1"/>
  <c r="Q1840" i="1"/>
  <c r="R1840" i="1" s="1"/>
  <c r="Q1841" i="1"/>
  <c r="R1841" i="1" s="1"/>
  <c r="Q1842" i="1"/>
  <c r="R1842" i="1" s="1"/>
  <c r="Q1843" i="1"/>
  <c r="Q1844" i="1"/>
  <c r="Q1845" i="1"/>
  <c r="Q1846" i="1"/>
  <c r="Q1847" i="1"/>
  <c r="Q1848" i="1"/>
  <c r="R1848" i="1" s="1"/>
  <c r="Q1849" i="1"/>
  <c r="Q1850" i="1"/>
  <c r="R1850" i="1" s="1"/>
  <c r="Q1851" i="1"/>
  <c r="Q1852" i="1"/>
  <c r="Q1853" i="1"/>
  <c r="Q1854" i="1"/>
  <c r="Q1855" i="1"/>
  <c r="Q1856" i="1"/>
  <c r="R1856" i="1" s="1"/>
  <c r="Q1857" i="1"/>
  <c r="Q1858" i="1"/>
  <c r="R1858" i="1" s="1"/>
  <c r="Q1859" i="1"/>
  <c r="Q1860" i="1"/>
  <c r="Q1861" i="1"/>
  <c r="Q1862" i="1"/>
  <c r="Q1863" i="1"/>
  <c r="Q1864" i="1"/>
  <c r="R1864" i="1" s="1"/>
  <c r="Q1865" i="1"/>
  <c r="R1865" i="1" s="1"/>
  <c r="Q1866" i="1"/>
  <c r="R1866" i="1" s="1"/>
  <c r="Q1867" i="1"/>
  <c r="Q1868" i="1"/>
  <c r="Q1869" i="1"/>
  <c r="Q1870" i="1"/>
  <c r="Q1871" i="1"/>
  <c r="Q1872" i="1"/>
  <c r="Q1873" i="1"/>
  <c r="Q1874" i="1"/>
  <c r="R1874" i="1" s="1"/>
  <c r="Q1875" i="1"/>
  <c r="Q1876" i="1"/>
  <c r="R1876" i="1" s="1"/>
  <c r="Q1877" i="1"/>
  <c r="Q1878" i="1"/>
  <c r="Q1879" i="1"/>
  <c r="Q1880" i="1"/>
  <c r="R1880" i="1" s="1"/>
  <c r="Q1881" i="1"/>
  <c r="Q1882" i="1"/>
  <c r="R1882" i="1" s="1"/>
  <c r="Q1883" i="1"/>
  <c r="Q1884" i="1"/>
  <c r="Q1885" i="1"/>
  <c r="Q1886" i="1"/>
  <c r="Q1887" i="1"/>
  <c r="Q1888" i="1"/>
  <c r="R1888" i="1" s="1"/>
  <c r="Q1889" i="1"/>
  <c r="R1889" i="1" s="1"/>
  <c r="Q1890" i="1"/>
  <c r="R1890" i="1" s="1"/>
  <c r="Q1891" i="1"/>
  <c r="Q1892" i="1"/>
  <c r="Q1893" i="1"/>
  <c r="Q1894" i="1"/>
  <c r="Q1895" i="1"/>
  <c r="Q1896" i="1"/>
  <c r="R1896" i="1" s="1"/>
  <c r="Q1897" i="1"/>
  <c r="R1897" i="1" s="1"/>
  <c r="Q1898" i="1"/>
  <c r="R1898" i="1" s="1"/>
  <c r="Q1899" i="1"/>
  <c r="Q1900" i="1"/>
  <c r="Q1901" i="1"/>
  <c r="Q1902" i="1"/>
  <c r="Q1903" i="1"/>
  <c r="Q1904" i="1"/>
  <c r="R1904" i="1" s="1"/>
  <c r="Q1905" i="1"/>
  <c r="Q1906" i="1"/>
  <c r="R1906" i="1" s="1"/>
  <c r="Q1907" i="1"/>
  <c r="Q1908" i="1"/>
  <c r="Q1909" i="1"/>
  <c r="Q1910" i="1"/>
  <c r="Q1911" i="1"/>
  <c r="Q1912" i="1"/>
  <c r="R1912" i="1" s="1"/>
  <c r="Q1913" i="1"/>
  <c r="Q1914" i="1"/>
  <c r="R1914" i="1" s="1"/>
  <c r="Q1915" i="1"/>
  <c r="Q1916" i="1"/>
  <c r="Q1917" i="1"/>
  <c r="Q1918" i="1"/>
  <c r="Q1919" i="1"/>
  <c r="Q1920" i="1"/>
  <c r="R1920" i="1" s="1"/>
  <c r="Q1921" i="1"/>
  <c r="Q1922" i="1"/>
  <c r="R1922" i="1" s="1"/>
  <c r="Q1923" i="1"/>
  <c r="Q1924" i="1"/>
  <c r="Q1925" i="1"/>
  <c r="Q1926" i="1"/>
  <c r="Q1927" i="1"/>
  <c r="Q1928" i="1"/>
  <c r="R1928" i="1" s="1"/>
  <c r="Q1929" i="1"/>
  <c r="Q1930" i="1"/>
  <c r="R1930" i="1" s="1"/>
  <c r="Q1931" i="1"/>
  <c r="Q1932" i="1"/>
  <c r="Q1933" i="1"/>
  <c r="Q1934" i="1"/>
  <c r="Q1935" i="1"/>
  <c r="Q1936" i="1"/>
  <c r="R1936" i="1" s="1"/>
  <c r="Q1937" i="1"/>
  <c r="Q1938" i="1"/>
  <c r="R1938" i="1" s="1"/>
  <c r="Q1939" i="1"/>
  <c r="Q1940" i="1"/>
  <c r="Q1941" i="1"/>
  <c r="Q1942" i="1"/>
  <c r="Q1943" i="1"/>
  <c r="Q1944" i="1"/>
  <c r="Q1945" i="1"/>
  <c r="Q1946" i="1"/>
  <c r="R1946" i="1" s="1"/>
  <c r="Q1947" i="1"/>
  <c r="Q1948" i="1"/>
  <c r="Q1949" i="1"/>
  <c r="Q1950" i="1"/>
  <c r="Q1951" i="1"/>
  <c r="Q1952" i="1"/>
  <c r="R1952" i="1" s="1"/>
  <c r="Q1953" i="1"/>
  <c r="Q1954" i="1"/>
  <c r="R1954" i="1" s="1"/>
  <c r="Q1955" i="1"/>
  <c r="Q1956" i="1"/>
  <c r="R1956" i="1" s="1"/>
  <c r="Q1957" i="1"/>
  <c r="Q1958" i="1"/>
  <c r="Q1959" i="1"/>
  <c r="Q1960" i="1"/>
  <c r="R1960" i="1" s="1"/>
  <c r="Q1961" i="1"/>
  <c r="R1961" i="1" s="1"/>
  <c r="Q1962" i="1"/>
  <c r="R1962" i="1" s="1"/>
  <c r="Q1963" i="1"/>
  <c r="Q1964" i="1"/>
  <c r="Q1965" i="1"/>
  <c r="Q1966" i="1"/>
  <c r="Q1967" i="1"/>
  <c r="Q1968" i="1"/>
  <c r="R1968" i="1" s="1"/>
  <c r="Q1969" i="1"/>
  <c r="Q1970" i="1"/>
  <c r="R1970" i="1" s="1"/>
  <c r="Q1971" i="1"/>
  <c r="Q1972" i="1"/>
  <c r="Q1973" i="1"/>
  <c r="Q1974" i="1"/>
  <c r="Q1975" i="1"/>
  <c r="Q1976" i="1"/>
  <c r="R1976" i="1" s="1"/>
  <c r="Q1977" i="1"/>
  <c r="Q1978" i="1"/>
  <c r="R1978" i="1" s="1"/>
  <c r="Q1979" i="1"/>
  <c r="Q1980" i="1"/>
  <c r="R1980" i="1" s="1"/>
  <c r="Q1981" i="1"/>
  <c r="Q1982" i="1"/>
  <c r="Q1983" i="1"/>
  <c r="Q1984" i="1"/>
  <c r="R1984" i="1" s="1"/>
  <c r="Q1985" i="1"/>
  <c r="Q1986" i="1"/>
  <c r="R1986" i="1" s="1"/>
  <c r="Q1987" i="1"/>
  <c r="Q1988" i="1"/>
  <c r="Q1989" i="1"/>
  <c r="Q1990" i="1"/>
  <c r="Q1991" i="1"/>
  <c r="Q1992" i="1"/>
  <c r="R1992" i="1" s="1"/>
  <c r="Q1993" i="1"/>
  <c r="Q1994" i="1"/>
  <c r="R1994" i="1" s="1"/>
  <c r="Q1995" i="1"/>
  <c r="Q1996" i="1"/>
  <c r="Q1997" i="1"/>
  <c r="Q1998" i="1"/>
  <c r="Q1999" i="1"/>
  <c r="Q2000" i="1"/>
  <c r="R2000" i="1" s="1"/>
  <c r="Q2001" i="1"/>
  <c r="R2001" i="1" s="1"/>
  <c r="Q2002" i="1"/>
  <c r="R2002" i="1" s="1"/>
  <c r="Q2003" i="1"/>
  <c r="Q2004" i="1"/>
  <c r="Q2005" i="1"/>
  <c r="Q2006" i="1"/>
  <c r="Q2007" i="1"/>
  <c r="Q2008" i="1"/>
  <c r="R2008" i="1" s="1"/>
  <c r="Q2009" i="1"/>
  <c r="R2009" i="1" s="1"/>
  <c r="Q2010" i="1"/>
  <c r="R2010" i="1" s="1"/>
  <c r="Q2011" i="1"/>
  <c r="Q2012" i="1"/>
  <c r="Q2013" i="1"/>
  <c r="Q2014" i="1"/>
  <c r="Q2015" i="1"/>
  <c r="Q2016" i="1"/>
  <c r="R2016" i="1" s="1"/>
  <c r="Q2017" i="1"/>
  <c r="R2017" i="1" s="1"/>
  <c r="Q2018" i="1"/>
  <c r="R2018" i="1" s="1"/>
  <c r="Q2019" i="1"/>
  <c r="Q2020" i="1"/>
  <c r="R2020" i="1" s="1"/>
  <c r="Q2021" i="1"/>
  <c r="Q2022" i="1"/>
  <c r="Q2023" i="1"/>
  <c r="Q2024" i="1"/>
  <c r="R2024" i="1" s="1"/>
  <c r="Q2025" i="1"/>
  <c r="Q2026" i="1"/>
  <c r="R2026" i="1" s="1"/>
  <c r="Q2027" i="1"/>
  <c r="Q2028" i="1"/>
  <c r="Q2029" i="1"/>
  <c r="Q2030" i="1"/>
  <c r="Q2031" i="1"/>
  <c r="Q2032" i="1"/>
  <c r="R2032" i="1" s="1"/>
  <c r="Q2033" i="1"/>
  <c r="Q2034" i="1"/>
  <c r="R2034" i="1" s="1"/>
  <c r="Q2035" i="1"/>
  <c r="Q2036" i="1"/>
  <c r="Q2037" i="1"/>
  <c r="Q2038" i="1"/>
  <c r="Q2039" i="1"/>
  <c r="Q2040" i="1"/>
  <c r="R2040" i="1" s="1"/>
  <c r="Q2041" i="1"/>
  <c r="Q2042" i="1"/>
  <c r="R2042" i="1" s="1"/>
  <c r="Q2043" i="1"/>
  <c r="Q2044" i="1"/>
  <c r="Q2045" i="1"/>
  <c r="Q2046" i="1"/>
  <c r="Q2047" i="1"/>
  <c r="Q2048" i="1"/>
  <c r="R2048" i="1" s="1"/>
  <c r="Q2049" i="1"/>
  <c r="R2049" i="1" s="1"/>
  <c r="Q2050" i="1"/>
  <c r="R2050" i="1" s="1"/>
  <c r="Q2051" i="1"/>
  <c r="Q2052" i="1"/>
  <c r="Q2053" i="1"/>
  <c r="Q2054" i="1"/>
  <c r="Q2055" i="1"/>
  <c r="Q2056" i="1"/>
  <c r="R2056" i="1" s="1"/>
  <c r="Q2057" i="1"/>
  <c r="Q2058" i="1"/>
  <c r="R2058" i="1" s="1"/>
  <c r="Q2059" i="1"/>
  <c r="Q2060" i="1"/>
  <c r="Q2061" i="1"/>
  <c r="Q2062" i="1"/>
  <c r="Q2063" i="1"/>
  <c r="Q2064" i="1"/>
  <c r="Q2065" i="1"/>
  <c r="R2065" i="1" s="1"/>
  <c r="Q2066" i="1"/>
  <c r="R2066" i="1" s="1"/>
  <c r="Q2067" i="1"/>
  <c r="Q2068" i="1"/>
  <c r="Q2069" i="1"/>
  <c r="Q2070" i="1"/>
  <c r="Q2071" i="1"/>
  <c r="Q2072" i="1"/>
  <c r="R2072" i="1" s="1"/>
  <c r="Q2073" i="1"/>
  <c r="R2073" i="1" s="1"/>
  <c r="Q2074" i="1"/>
  <c r="R2074" i="1" s="1"/>
  <c r="Q2075" i="1"/>
  <c r="Q2076" i="1"/>
  <c r="Q2077" i="1"/>
  <c r="Q2078" i="1"/>
  <c r="Q2079" i="1"/>
  <c r="Q2080" i="1"/>
  <c r="R2080" i="1" s="1"/>
  <c r="Q2081" i="1"/>
  <c r="Q2082" i="1"/>
  <c r="R2082" i="1" s="1"/>
  <c r="Q2083" i="1"/>
  <c r="Q2084" i="1"/>
  <c r="Q2085" i="1"/>
  <c r="Q2086" i="1"/>
  <c r="Q2087" i="1"/>
  <c r="Q2088" i="1"/>
  <c r="R2088" i="1" s="1"/>
  <c r="Q2089" i="1"/>
  <c r="Q2090" i="1"/>
  <c r="R2090" i="1" s="1"/>
  <c r="Q2091" i="1"/>
  <c r="Q2092" i="1"/>
  <c r="Q2093" i="1"/>
  <c r="Q2094" i="1"/>
  <c r="Q2095" i="1"/>
  <c r="Q2096" i="1"/>
  <c r="Q2097" i="1"/>
  <c r="Q2098" i="1"/>
  <c r="R2098" i="1" s="1"/>
  <c r="Q2099" i="1"/>
  <c r="Q2100" i="1"/>
  <c r="Q2101" i="1"/>
  <c r="Q2102" i="1"/>
  <c r="Q2103" i="1"/>
  <c r="Q2104" i="1"/>
  <c r="R2104" i="1" s="1"/>
  <c r="Q2105" i="1"/>
  <c r="Q2106" i="1"/>
  <c r="R2106" i="1" s="1"/>
  <c r="Q2107" i="1"/>
  <c r="Q2108" i="1"/>
  <c r="Q2109" i="1"/>
  <c r="Q2110" i="1"/>
  <c r="Q2111" i="1"/>
  <c r="Q2112" i="1"/>
  <c r="R2112" i="1" s="1"/>
  <c r="Q2113" i="1"/>
  <c r="R2113" i="1" s="1"/>
  <c r="Q2114" i="1"/>
  <c r="R2114" i="1" s="1"/>
  <c r="Q2115" i="1"/>
  <c r="Q2116" i="1"/>
  <c r="Q2117" i="1"/>
  <c r="Q2118" i="1"/>
  <c r="Q2119" i="1"/>
  <c r="Q2120" i="1"/>
  <c r="R2120" i="1" s="1"/>
  <c r="Q2121" i="1"/>
  <c r="Q2122" i="1"/>
  <c r="R2122" i="1" s="1"/>
  <c r="Q2123" i="1"/>
  <c r="Q2124" i="1"/>
  <c r="Q2125" i="1"/>
  <c r="Q2126" i="1"/>
  <c r="Q2127" i="1"/>
  <c r="Q2128" i="1"/>
  <c r="R2128" i="1" s="1"/>
  <c r="Q2129" i="1"/>
  <c r="Q2130" i="1"/>
  <c r="R2130" i="1" s="1"/>
  <c r="Q2131" i="1"/>
  <c r="Q2132" i="1"/>
  <c r="Q2133" i="1"/>
  <c r="Q2134" i="1"/>
  <c r="Q2135" i="1"/>
  <c r="Q2136" i="1"/>
  <c r="R2136" i="1" s="1"/>
  <c r="Q2137" i="1"/>
  <c r="R2137" i="1" s="1"/>
  <c r="Q2138" i="1"/>
  <c r="R2138" i="1" s="1"/>
  <c r="Q2139" i="1"/>
  <c r="Q2140" i="1"/>
  <c r="Q2141" i="1"/>
  <c r="Q2142" i="1"/>
  <c r="Q2143" i="1"/>
  <c r="Q2144" i="1"/>
  <c r="R2144" i="1" s="1"/>
  <c r="Q2145" i="1"/>
  <c r="Q2146" i="1"/>
  <c r="R2146" i="1" s="1"/>
  <c r="Q2147" i="1"/>
  <c r="Q2148" i="1"/>
  <c r="Q2149" i="1"/>
  <c r="Q2150" i="1"/>
  <c r="Q2151" i="1"/>
  <c r="Q2152" i="1"/>
  <c r="R2152" i="1" s="1"/>
  <c r="Q2153" i="1"/>
  <c r="R2153" i="1" s="1"/>
  <c r="Q2154" i="1"/>
  <c r="R2154" i="1" s="1"/>
  <c r="Q2155" i="1"/>
  <c r="Q2156" i="1"/>
  <c r="Q2157" i="1"/>
  <c r="Q2158" i="1"/>
  <c r="Q2159" i="1"/>
  <c r="Q2160" i="1"/>
  <c r="R2160" i="1" s="1"/>
  <c r="Q2161" i="1"/>
  <c r="Q2162" i="1"/>
  <c r="R2162" i="1" s="1"/>
  <c r="Q2163" i="1"/>
  <c r="Q2164" i="1"/>
  <c r="Q2165" i="1"/>
  <c r="Q2166" i="1"/>
  <c r="Q2167" i="1"/>
  <c r="Q2168" i="1"/>
  <c r="R2168" i="1" s="1"/>
  <c r="Q2169" i="1"/>
  <c r="R2169" i="1" s="1"/>
  <c r="Q2170" i="1"/>
  <c r="R2170" i="1" s="1"/>
  <c r="Q2171" i="1"/>
  <c r="Q2172" i="1"/>
  <c r="Q2173" i="1"/>
  <c r="Q2174" i="1"/>
  <c r="Q2175" i="1"/>
  <c r="Q2176" i="1"/>
  <c r="Q2177" i="1"/>
  <c r="Q2178" i="1"/>
  <c r="R2178" i="1" s="1"/>
  <c r="Q2179" i="1"/>
  <c r="Q2180" i="1"/>
  <c r="Q2181" i="1"/>
  <c r="Q2182" i="1"/>
  <c r="Q2183" i="1"/>
  <c r="Q2184" i="1"/>
  <c r="R2184" i="1" s="1"/>
  <c r="Q2185" i="1"/>
  <c r="Q2186" i="1"/>
  <c r="R2186" i="1" s="1"/>
  <c r="Q2187" i="1"/>
  <c r="Q2188" i="1"/>
  <c r="R2188" i="1" s="1"/>
  <c r="Q2189" i="1"/>
  <c r="Q2190" i="1"/>
  <c r="Q2191" i="1"/>
  <c r="Q2192" i="1"/>
  <c r="R2192" i="1" s="1"/>
  <c r="Q2193" i="1"/>
  <c r="R2193" i="1" s="1"/>
  <c r="Q2194" i="1"/>
  <c r="R2194" i="1" s="1"/>
  <c r="Q2195" i="1"/>
  <c r="Q2196" i="1"/>
  <c r="Q2197" i="1"/>
  <c r="Q2198" i="1"/>
  <c r="Q2199" i="1"/>
  <c r="Q2200" i="1"/>
  <c r="R2200" i="1" s="1"/>
  <c r="Q2201" i="1"/>
  <c r="R2201" i="1" s="1"/>
  <c r="Q2202" i="1"/>
  <c r="R2202" i="1" s="1"/>
  <c r="Q2203" i="1"/>
  <c r="Q2204" i="1"/>
  <c r="Q2205" i="1"/>
  <c r="Q2206" i="1"/>
  <c r="Q2207" i="1"/>
  <c r="Q2208" i="1"/>
  <c r="R2208" i="1" s="1"/>
  <c r="Q2209" i="1"/>
  <c r="R2209" i="1" s="1"/>
  <c r="Q2210" i="1"/>
  <c r="R2210" i="1" s="1"/>
  <c r="Q2211" i="1"/>
  <c r="Q2212" i="1"/>
  <c r="Q2213" i="1"/>
  <c r="Q2214" i="1"/>
  <c r="Q2215" i="1"/>
  <c r="Q2216" i="1"/>
  <c r="R2216" i="1" s="1"/>
  <c r="Q2217" i="1"/>
  <c r="R2217" i="1" s="1"/>
  <c r="Q2218" i="1"/>
  <c r="R2218" i="1" s="1"/>
  <c r="Q2219" i="1"/>
  <c r="Q2220" i="1"/>
  <c r="Q2221" i="1"/>
  <c r="Q2222" i="1"/>
  <c r="Q2223" i="1"/>
  <c r="Q2224" i="1"/>
  <c r="R2224" i="1" s="1"/>
  <c r="Q2225" i="1"/>
  <c r="Q2226" i="1"/>
  <c r="R2226" i="1" s="1"/>
  <c r="Q2227" i="1"/>
  <c r="Q2228" i="1"/>
  <c r="Q2229" i="1"/>
  <c r="Q2230" i="1"/>
  <c r="Q2231" i="1"/>
  <c r="Q2232" i="1"/>
  <c r="R2232" i="1" s="1"/>
  <c r="Q2233" i="1"/>
  <c r="R2233" i="1" s="1"/>
  <c r="Q2234" i="1"/>
  <c r="R2234" i="1" s="1"/>
  <c r="Q2235" i="1"/>
  <c r="Q2236" i="1"/>
  <c r="Q2237" i="1"/>
  <c r="Q2238" i="1"/>
  <c r="Q2239" i="1"/>
  <c r="Q2240" i="1"/>
  <c r="R2240" i="1" s="1"/>
  <c r="Q2241" i="1"/>
  <c r="R2241" i="1" s="1"/>
  <c r="Q2242" i="1"/>
  <c r="R2242" i="1" s="1"/>
  <c r="Q2243" i="1"/>
  <c r="Q2244" i="1"/>
  <c r="Q2245" i="1"/>
  <c r="Q2246" i="1"/>
  <c r="Q2247" i="1"/>
  <c r="Q2248" i="1"/>
  <c r="R2248" i="1" s="1"/>
  <c r="Q2249" i="1"/>
  <c r="Q2250" i="1"/>
  <c r="R2250" i="1" s="1"/>
  <c r="Q2251" i="1"/>
  <c r="Q2252" i="1"/>
  <c r="R2252" i="1" s="1"/>
  <c r="Q2253" i="1"/>
  <c r="Q2254" i="1"/>
  <c r="Q2255" i="1"/>
  <c r="Q2256" i="1"/>
  <c r="Q2257" i="1"/>
  <c r="R2257" i="1" s="1"/>
  <c r="Q2258" i="1"/>
  <c r="R2258" i="1" s="1"/>
  <c r="Q2259" i="1"/>
  <c r="Q2260" i="1"/>
  <c r="Q2261" i="1"/>
  <c r="Q2262" i="1"/>
  <c r="Q2263" i="1"/>
  <c r="Q2264" i="1"/>
  <c r="Q2265" i="1"/>
  <c r="Q2266" i="1"/>
  <c r="R2266" i="1" s="1"/>
  <c r="Q2267" i="1"/>
  <c r="Q2268" i="1"/>
  <c r="Q2269" i="1"/>
  <c r="Q2270" i="1"/>
  <c r="Q2271" i="1"/>
  <c r="Q2272" i="1"/>
  <c r="R2272" i="1" s="1"/>
  <c r="Q2273" i="1"/>
  <c r="Q2274" i="1"/>
  <c r="R2274" i="1" s="1"/>
  <c r="Q2275" i="1"/>
  <c r="Q2276" i="1"/>
  <c r="Q2277" i="1"/>
  <c r="Q2278" i="1"/>
  <c r="Q2279" i="1"/>
  <c r="Q2280" i="1"/>
  <c r="Q2281" i="1"/>
  <c r="R2281" i="1" s="1"/>
  <c r="Q2282" i="1"/>
  <c r="R2282" i="1" s="1"/>
  <c r="Q2283" i="1"/>
  <c r="Q2284" i="1"/>
  <c r="Q2285" i="1"/>
  <c r="Q2286" i="1"/>
  <c r="Q2287" i="1"/>
  <c r="Q2288" i="1"/>
  <c r="Q2289" i="1"/>
  <c r="R2289" i="1" s="1"/>
  <c r="Q2290" i="1"/>
  <c r="R2290" i="1" s="1"/>
  <c r="Q2291" i="1"/>
  <c r="Q2292" i="1"/>
  <c r="Q2293" i="1"/>
  <c r="Q2294" i="1"/>
  <c r="Q2295" i="1"/>
  <c r="Q2296" i="1"/>
  <c r="R2296" i="1" s="1"/>
  <c r="Q2297" i="1"/>
  <c r="R2297" i="1" s="1"/>
  <c r="Q2298" i="1"/>
  <c r="R2298" i="1" s="1"/>
  <c r="Q2299" i="1"/>
  <c r="Q2300" i="1"/>
  <c r="Q2301" i="1"/>
  <c r="Q2302" i="1"/>
  <c r="Q2303" i="1"/>
  <c r="Q2304" i="1"/>
  <c r="R2304" i="1" s="1"/>
  <c r="Q2305" i="1"/>
  <c r="Q2306" i="1"/>
  <c r="R2306" i="1" s="1"/>
  <c r="Q2307" i="1"/>
  <c r="Q2308" i="1"/>
  <c r="Q2309" i="1"/>
  <c r="Q2310" i="1"/>
  <c r="Q2311" i="1"/>
  <c r="Q2312" i="1"/>
  <c r="R2312" i="1" s="1"/>
  <c r="Q2313" i="1"/>
  <c r="R2313" i="1" s="1"/>
  <c r="Q2314" i="1"/>
  <c r="R2314" i="1" s="1"/>
  <c r="Q2315" i="1"/>
  <c r="Q2316" i="1"/>
  <c r="Q2317" i="1"/>
  <c r="Q2318" i="1"/>
  <c r="Q2319" i="1"/>
  <c r="Q2320" i="1"/>
  <c r="R2320" i="1" s="1"/>
  <c r="Q2321" i="1"/>
  <c r="R2321" i="1" s="1"/>
  <c r="Q2322" i="1"/>
  <c r="R2322" i="1" s="1"/>
  <c r="Q2323" i="1"/>
  <c r="Q2324" i="1"/>
  <c r="Q2325" i="1"/>
  <c r="Q2326" i="1"/>
  <c r="Q2327" i="1"/>
  <c r="Q2328" i="1"/>
  <c r="Q2329" i="1"/>
  <c r="Q2330" i="1"/>
  <c r="R2330" i="1" s="1"/>
  <c r="Q2331" i="1"/>
  <c r="Q2332" i="1"/>
  <c r="R2332" i="1" s="1"/>
  <c r="Q2333" i="1"/>
  <c r="Q2334" i="1"/>
  <c r="Q2335" i="1"/>
  <c r="Q2336" i="1"/>
  <c r="R2336" i="1" s="1"/>
  <c r="Q2337" i="1"/>
  <c r="Q2338" i="1"/>
  <c r="R2338" i="1" s="1"/>
  <c r="Q2339" i="1"/>
  <c r="Q2340" i="1"/>
  <c r="R2340" i="1" s="1"/>
  <c r="Q2341" i="1"/>
  <c r="Q2342" i="1"/>
  <c r="Q2343" i="1"/>
  <c r="R2343" i="1" s="1"/>
  <c r="Q2344" i="1"/>
  <c r="R2344" i="1" s="1"/>
  <c r="Q2345" i="1"/>
  <c r="R2345" i="1" s="1"/>
  <c r="Q2346" i="1"/>
  <c r="R2346" i="1" s="1"/>
  <c r="Q2347" i="1"/>
  <c r="Q2348" i="1"/>
  <c r="Q2349" i="1"/>
  <c r="Q2350" i="1"/>
  <c r="Q2351" i="1"/>
  <c r="R2351" i="1" s="1"/>
  <c r="Q2352" i="1"/>
  <c r="R2352" i="1" s="1"/>
  <c r="Q2353" i="1"/>
  <c r="R2353" i="1" s="1"/>
  <c r="Q2354" i="1"/>
  <c r="R2354" i="1" s="1"/>
  <c r="Q2355" i="1"/>
  <c r="Q2356" i="1"/>
  <c r="R2356" i="1" s="1"/>
  <c r="Q2357" i="1"/>
  <c r="Q2358" i="1"/>
  <c r="Q2359" i="1"/>
  <c r="R2359" i="1" s="1"/>
  <c r="Q2360" i="1"/>
  <c r="R2360" i="1" s="1"/>
  <c r="Q2361" i="1"/>
  <c r="R2361" i="1" s="1"/>
  <c r="Q2362" i="1"/>
  <c r="R2362" i="1" s="1"/>
  <c r="Q2363" i="1"/>
  <c r="Q2364" i="1"/>
  <c r="Q2365" i="1"/>
  <c r="Q2366" i="1"/>
  <c r="Q2367" i="1"/>
  <c r="Q2368" i="1"/>
  <c r="R2368" i="1" s="1"/>
  <c r="Q2369" i="1"/>
  <c r="R2369" i="1" s="1"/>
  <c r="Q2370" i="1"/>
  <c r="R2370" i="1" s="1"/>
  <c r="Q2371" i="1"/>
  <c r="Q2372" i="1"/>
  <c r="Q2373" i="1"/>
  <c r="Q2374" i="1"/>
  <c r="Q2375" i="1"/>
  <c r="R2375" i="1" s="1"/>
  <c r="Q2376" i="1"/>
  <c r="R2376" i="1" s="1"/>
  <c r="Q2377" i="1"/>
  <c r="Q2378" i="1"/>
  <c r="R2378" i="1" s="1"/>
  <c r="Q2379" i="1"/>
  <c r="Q2380" i="1"/>
  <c r="R2380" i="1" s="1"/>
  <c r="Q2381" i="1"/>
  <c r="Q2382" i="1"/>
  <c r="Q2383" i="1"/>
  <c r="Q2384" i="1"/>
  <c r="R2384" i="1" s="1"/>
  <c r="Q2385" i="1"/>
  <c r="Q2386" i="1"/>
  <c r="R2386" i="1" s="1"/>
  <c r="Q2387" i="1"/>
  <c r="Q2388" i="1"/>
  <c r="Q2389" i="1"/>
  <c r="Q2390" i="1"/>
  <c r="Q2391" i="1"/>
  <c r="R2391" i="1" s="1"/>
  <c r="Q2392" i="1"/>
  <c r="R2392" i="1" s="1"/>
  <c r="Q2393" i="1"/>
  <c r="R2393" i="1" s="1"/>
  <c r="Q2394" i="1"/>
  <c r="R2394" i="1" s="1"/>
  <c r="Q2395" i="1"/>
  <c r="Q2396" i="1"/>
  <c r="Q2397" i="1"/>
  <c r="Q2398" i="1"/>
  <c r="Q2399" i="1"/>
  <c r="Q2400" i="1"/>
  <c r="R2400" i="1" s="1"/>
  <c r="Q2401" i="1"/>
  <c r="R2401" i="1" s="1"/>
  <c r="Q2402" i="1"/>
  <c r="R2402" i="1" s="1"/>
  <c r="Q2403" i="1"/>
  <c r="Q2404" i="1"/>
  <c r="R2404" i="1" s="1"/>
  <c r="Q2405" i="1"/>
  <c r="Q2406" i="1"/>
  <c r="Q2407" i="1"/>
  <c r="Q2408" i="1"/>
  <c r="R2408" i="1" s="1"/>
  <c r="Q2409" i="1"/>
  <c r="R2409" i="1" s="1"/>
  <c r="Q2410" i="1"/>
  <c r="R2410" i="1" s="1"/>
  <c r="Q2411" i="1"/>
  <c r="Q2412" i="1"/>
  <c r="R2412" i="1" s="1"/>
  <c r="Q2413" i="1"/>
  <c r="Q2414" i="1"/>
  <c r="Q2415" i="1"/>
  <c r="Q2416" i="1"/>
  <c r="R2416" i="1" s="1"/>
  <c r="Q2417" i="1"/>
  <c r="Q2418" i="1"/>
  <c r="R2418" i="1" s="1"/>
  <c r="Q2419" i="1"/>
  <c r="Q2420" i="1"/>
  <c r="R2420" i="1" s="1"/>
  <c r="Q2421" i="1"/>
  <c r="Q2422" i="1"/>
  <c r="Q2423" i="1"/>
  <c r="Q2424" i="1"/>
  <c r="Q2425" i="1"/>
  <c r="R2425" i="1" s="1"/>
  <c r="Q2426" i="1"/>
  <c r="R2426" i="1" s="1"/>
  <c r="Q2427" i="1"/>
  <c r="Q2428" i="1"/>
  <c r="R2428" i="1" s="1"/>
  <c r="Q2429" i="1"/>
  <c r="Q2430" i="1"/>
  <c r="Q2431" i="1"/>
  <c r="Q2432" i="1"/>
  <c r="R2432" i="1" s="1"/>
  <c r="Q2433" i="1"/>
  <c r="R2433" i="1" s="1"/>
  <c r="Q2434" i="1"/>
  <c r="R2434" i="1" s="1"/>
  <c r="Q2435" i="1"/>
  <c r="Q2436" i="1"/>
  <c r="Q2437" i="1"/>
  <c r="Q2438" i="1"/>
  <c r="Q2439" i="1"/>
  <c r="Q2440" i="1"/>
  <c r="R2440" i="1" s="1"/>
  <c r="Q2441" i="1"/>
  <c r="R2441" i="1" s="1"/>
  <c r="Q2442" i="1"/>
  <c r="R2442" i="1" s="1"/>
  <c r="Q2443" i="1"/>
  <c r="Q2444" i="1"/>
  <c r="R2444" i="1" s="1"/>
  <c r="Q2445" i="1"/>
  <c r="Q2446" i="1"/>
  <c r="Q2447" i="1"/>
  <c r="Q2448" i="1"/>
  <c r="R2448" i="1" s="1"/>
  <c r="Q2449" i="1"/>
  <c r="R2449" i="1" s="1"/>
  <c r="Q2450" i="1"/>
  <c r="R2450" i="1" s="1"/>
  <c r="Q2451" i="1"/>
  <c r="Q2452" i="1"/>
  <c r="Q2453" i="1"/>
  <c r="Q2454" i="1"/>
  <c r="Q2455" i="1"/>
  <c r="Q2456" i="1"/>
  <c r="R2456" i="1" s="1"/>
  <c r="Q2457" i="1"/>
  <c r="Q2458" i="1"/>
  <c r="R2458" i="1" s="1"/>
  <c r="Q2459" i="1"/>
  <c r="Q2460" i="1"/>
  <c r="Q2461" i="1"/>
  <c r="Q2462" i="1"/>
  <c r="Q2463" i="1"/>
  <c r="Q2464" i="1"/>
  <c r="R2464" i="1" s="1"/>
  <c r="Q2465" i="1"/>
  <c r="R2465" i="1" s="1"/>
  <c r="Q2466" i="1"/>
  <c r="R2466" i="1" s="1"/>
  <c r="Q2467" i="1"/>
  <c r="Q2468" i="1"/>
  <c r="R2468" i="1" s="1"/>
  <c r="Q2469" i="1"/>
  <c r="Q2470" i="1"/>
  <c r="Q2471" i="1"/>
  <c r="Q2472" i="1"/>
  <c r="R2472" i="1" s="1"/>
  <c r="Q2473" i="1"/>
  <c r="R2473" i="1" s="1"/>
  <c r="Q2474" i="1"/>
  <c r="R2474" i="1" s="1"/>
  <c r="Q2475" i="1"/>
  <c r="Q2476" i="1"/>
  <c r="R2476" i="1" s="1"/>
  <c r="Q2477" i="1"/>
  <c r="Q2478" i="1"/>
  <c r="Q2479" i="1"/>
  <c r="Q2480" i="1"/>
  <c r="R2480" i="1" s="1"/>
  <c r="Q2481" i="1"/>
  <c r="Q2482" i="1"/>
  <c r="R2482" i="1" s="1"/>
  <c r="Q2483" i="1"/>
  <c r="Q2484" i="1"/>
  <c r="Q2485" i="1"/>
  <c r="Q2486" i="1"/>
  <c r="Q2487" i="1"/>
  <c r="Q2488" i="1"/>
  <c r="R2488" i="1" s="1"/>
  <c r="Q2489" i="1"/>
  <c r="R2489" i="1" s="1"/>
  <c r="Q2490" i="1"/>
  <c r="R2490" i="1" s="1"/>
  <c r="Q2491" i="1"/>
  <c r="Q2492" i="1"/>
  <c r="Q2493" i="1"/>
  <c r="Q2494" i="1"/>
  <c r="Q2495" i="1"/>
  <c r="Q2496" i="1"/>
  <c r="R2496" i="1" s="1"/>
  <c r="Q2497" i="1"/>
  <c r="Q2498" i="1"/>
  <c r="R2498" i="1" s="1"/>
  <c r="Q2499" i="1"/>
  <c r="Q2500" i="1"/>
  <c r="Q2501" i="1"/>
  <c r="Q2502" i="1"/>
  <c r="Q2503" i="1"/>
  <c r="Q2504" i="1"/>
  <c r="R2504" i="1" s="1"/>
  <c r="Q2505" i="1"/>
  <c r="R2505" i="1" s="1"/>
  <c r="Q2506" i="1"/>
  <c r="R2506" i="1" s="1"/>
  <c r="Q2507" i="1"/>
  <c r="Q2508" i="1"/>
  <c r="Q2509" i="1"/>
  <c r="Q2510" i="1"/>
  <c r="Q2511" i="1"/>
  <c r="Q2512" i="1"/>
  <c r="R2512" i="1" s="1"/>
  <c r="Q2513" i="1"/>
  <c r="R2513" i="1" s="1"/>
  <c r="Q2514" i="1"/>
  <c r="R2514" i="1" s="1"/>
  <c r="Q2515" i="1"/>
  <c r="Q2516" i="1"/>
  <c r="R2516" i="1" s="1"/>
  <c r="Q2517" i="1"/>
  <c r="Q2518" i="1"/>
  <c r="Q2519" i="1"/>
  <c r="Q2520" i="1"/>
  <c r="R2520" i="1" s="1"/>
  <c r="Q2521" i="1"/>
  <c r="R2521" i="1" s="1"/>
  <c r="Q2522" i="1"/>
  <c r="R2522" i="1" s="1"/>
  <c r="Q2523" i="1"/>
  <c r="Q2524" i="1"/>
  <c r="R2524" i="1" s="1"/>
  <c r="Q2525" i="1"/>
  <c r="Q2526" i="1"/>
  <c r="Q2527" i="1"/>
  <c r="Q2528" i="1"/>
  <c r="R2528" i="1" s="1"/>
  <c r="Q2529" i="1"/>
  <c r="R2529" i="1" s="1"/>
  <c r="Q2530" i="1"/>
  <c r="R2530" i="1" s="1"/>
  <c r="Q2531" i="1"/>
  <c r="Q2532" i="1"/>
  <c r="R2532" i="1" s="1"/>
  <c r="Q2533" i="1"/>
  <c r="Q2534" i="1"/>
  <c r="Q2535" i="1"/>
  <c r="Q2536" i="1"/>
  <c r="R2536" i="1" s="1"/>
  <c r="Q2537" i="1"/>
  <c r="R2537" i="1" s="1"/>
  <c r="Q2538" i="1"/>
  <c r="R2538" i="1" s="1"/>
  <c r="Q2539" i="1"/>
  <c r="Q2540" i="1"/>
  <c r="Q2541" i="1"/>
  <c r="Q2542" i="1"/>
  <c r="Q2543" i="1"/>
  <c r="Q2544" i="1"/>
  <c r="R2544" i="1" s="1"/>
  <c r="Q2545" i="1"/>
  <c r="R2545" i="1" s="1"/>
  <c r="Q2546" i="1"/>
  <c r="R2546" i="1" s="1"/>
  <c r="Q2547" i="1"/>
  <c r="Q2548" i="1"/>
  <c r="Q2549" i="1"/>
  <c r="Q2550" i="1"/>
  <c r="Q2551" i="1"/>
  <c r="Q2552" i="1"/>
  <c r="Q2553" i="1"/>
  <c r="R2553" i="1" s="1"/>
  <c r="Q2554" i="1"/>
  <c r="R2554" i="1" s="1"/>
  <c r="Q2555" i="1"/>
  <c r="Q2556" i="1"/>
  <c r="R2556" i="1" s="1"/>
  <c r="Q2557" i="1"/>
  <c r="Q2558" i="1"/>
  <c r="Q2559" i="1"/>
  <c r="Q2560" i="1"/>
  <c r="R2560" i="1" s="1"/>
  <c r="Q2561" i="1"/>
  <c r="R2561" i="1" s="1"/>
  <c r="Q2562" i="1"/>
  <c r="R2562" i="1" s="1"/>
  <c r="Q2563" i="1"/>
  <c r="Q2564" i="1"/>
  <c r="R2564" i="1" s="1"/>
  <c r="Q2565" i="1"/>
  <c r="Q2566" i="1"/>
  <c r="Q2567" i="1"/>
  <c r="R2567" i="1" s="1"/>
  <c r="Q2568" i="1"/>
  <c r="R2568" i="1" s="1"/>
  <c r="Q2569" i="1"/>
  <c r="R2569" i="1" s="1"/>
  <c r="Q2570" i="1"/>
  <c r="R2570" i="1" s="1"/>
  <c r="Q2571" i="1"/>
  <c r="Q2572" i="1"/>
  <c r="R2572" i="1" s="1"/>
  <c r="Q2573" i="1"/>
  <c r="Q2574" i="1"/>
  <c r="Q2575" i="1"/>
  <c r="R2575" i="1" s="1"/>
  <c r="Q2576" i="1"/>
  <c r="R2576" i="1" s="1"/>
  <c r="Q2577" i="1"/>
  <c r="R2577" i="1" s="1"/>
  <c r="Q2578" i="1"/>
  <c r="R2578" i="1" s="1"/>
  <c r="Q2579" i="1"/>
  <c r="Q2580" i="1"/>
  <c r="R2580" i="1" s="1"/>
  <c r="Q2581" i="1"/>
  <c r="Q2582" i="1"/>
  <c r="Q2583" i="1"/>
  <c r="Q2584" i="1"/>
  <c r="R2584" i="1" s="1"/>
  <c r="Q2585" i="1"/>
  <c r="Q2586" i="1"/>
  <c r="R2586" i="1" s="1"/>
  <c r="Q2587" i="1"/>
  <c r="Q2588" i="1"/>
  <c r="Q2589" i="1"/>
  <c r="Q2590" i="1"/>
  <c r="Q2591" i="1"/>
  <c r="Q2592" i="1"/>
  <c r="R2592" i="1" s="1"/>
  <c r="Q2593" i="1"/>
  <c r="Q2594" i="1"/>
  <c r="R2594" i="1" s="1"/>
  <c r="Q2595" i="1"/>
  <c r="Q2596" i="1"/>
  <c r="Q2597" i="1"/>
  <c r="Q2598" i="1"/>
  <c r="Q2599" i="1"/>
  <c r="Q2600" i="1"/>
  <c r="R2600" i="1" s="1"/>
  <c r="Q2601" i="1"/>
  <c r="R2601" i="1" s="1"/>
  <c r="Q2602" i="1"/>
  <c r="R2602" i="1" s="1"/>
  <c r="Q2603" i="1"/>
  <c r="Q2604" i="1"/>
  <c r="R2604" i="1" s="1"/>
  <c r="Q2605" i="1"/>
  <c r="Q2606" i="1"/>
  <c r="Q2607" i="1"/>
  <c r="Q2608" i="1"/>
  <c r="R2608" i="1" s="1"/>
  <c r="Q2609" i="1"/>
  <c r="R2609" i="1" s="1"/>
  <c r="Q2610" i="1"/>
  <c r="R2610" i="1" s="1"/>
  <c r="Q2611" i="1"/>
  <c r="Q2612" i="1"/>
  <c r="Q2613" i="1"/>
  <c r="Q2614" i="1"/>
  <c r="Q2615" i="1"/>
  <c r="Q2616" i="1"/>
  <c r="R2616" i="1" s="1"/>
  <c r="Q2617" i="1"/>
  <c r="Q2618" i="1"/>
  <c r="R2618" i="1" s="1"/>
  <c r="Q2619" i="1"/>
  <c r="Q2620" i="1"/>
  <c r="R2620" i="1" s="1"/>
  <c r="Q2621" i="1"/>
  <c r="Q2622" i="1"/>
  <c r="Q2623" i="1"/>
  <c r="Q2624" i="1"/>
  <c r="R2624" i="1" s="1"/>
  <c r="Q2625" i="1"/>
  <c r="Q2626" i="1"/>
  <c r="R2626" i="1" s="1"/>
  <c r="Q2627" i="1"/>
  <c r="Q2628" i="1"/>
  <c r="Q2629" i="1"/>
  <c r="Q2630" i="1"/>
  <c r="Q2631" i="1"/>
  <c r="Q2632" i="1"/>
  <c r="R2632" i="1" s="1"/>
  <c r="Q2633" i="1"/>
  <c r="R2633" i="1" s="1"/>
  <c r="Q2634" i="1"/>
  <c r="R2634" i="1" s="1"/>
  <c r="Q2635" i="1"/>
  <c r="Q2636" i="1"/>
  <c r="Q2637" i="1"/>
  <c r="Q2638" i="1"/>
  <c r="Q2639" i="1"/>
  <c r="Q2640" i="1"/>
  <c r="R2640" i="1" s="1"/>
  <c r="Q2641" i="1"/>
  <c r="Q2642" i="1"/>
  <c r="R2642" i="1" s="1"/>
  <c r="Q2643" i="1"/>
  <c r="Q2644" i="1"/>
  <c r="R2644" i="1" s="1"/>
  <c r="Q2645" i="1"/>
  <c r="Q2646" i="1"/>
  <c r="Q2647" i="1"/>
  <c r="R2647" i="1" s="1"/>
  <c r="Q2648" i="1"/>
  <c r="R2648" i="1" s="1"/>
  <c r="Q2649" i="1"/>
  <c r="R2649" i="1" s="1"/>
  <c r="Q2650" i="1"/>
  <c r="R2650" i="1" s="1"/>
  <c r="Q2651" i="1"/>
  <c r="Q2652" i="1"/>
  <c r="R2652" i="1" s="1"/>
  <c r="Q2653" i="1"/>
  <c r="Q2654" i="1"/>
  <c r="Q2655" i="1"/>
  <c r="R2655" i="1" s="1"/>
  <c r="Q2656" i="1"/>
  <c r="R2656" i="1" s="1"/>
  <c r="Q2657" i="1"/>
  <c r="R2657" i="1" s="1"/>
  <c r="Q2658" i="1"/>
  <c r="R2658" i="1" s="1"/>
  <c r="Q2659" i="1"/>
  <c r="Q2660" i="1"/>
  <c r="R2660" i="1" s="1"/>
  <c r="Q2661" i="1"/>
  <c r="Q2662" i="1"/>
  <c r="Q2663" i="1"/>
  <c r="Q2664" i="1"/>
  <c r="R2664" i="1" s="1"/>
  <c r="Q2665" i="1"/>
  <c r="R2665" i="1" s="1"/>
  <c r="Q2666" i="1"/>
  <c r="R2666" i="1" s="1"/>
  <c r="Q2667" i="1"/>
  <c r="Q2668" i="1"/>
  <c r="R2668" i="1" s="1"/>
  <c r="Q2669" i="1"/>
  <c r="Q2670" i="1"/>
  <c r="Q2671" i="1"/>
  <c r="Q2672" i="1"/>
  <c r="R2672" i="1" s="1"/>
  <c r="Q2673" i="1"/>
  <c r="R2673" i="1" s="1"/>
  <c r="Q2674" i="1"/>
  <c r="R2674" i="1" s="1"/>
  <c r="Q2675" i="1"/>
  <c r="Q2676" i="1"/>
  <c r="R2676" i="1" s="1"/>
  <c r="Q2677" i="1"/>
  <c r="Q2678" i="1"/>
  <c r="Q2679" i="1"/>
  <c r="Q2680" i="1"/>
  <c r="R2680" i="1" s="1"/>
  <c r="Q2681" i="1"/>
  <c r="R2681" i="1" s="1"/>
  <c r="Q2682" i="1"/>
  <c r="R2682" i="1" s="1"/>
  <c r="Q2683" i="1"/>
  <c r="Q2684" i="1"/>
  <c r="Q2685" i="1"/>
  <c r="Q2686" i="1"/>
  <c r="Q2687" i="1"/>
  <c r="Q2688" i="1"/>
  <c r="R2688" i="1" s="1"/>
  <c r="Q2689" i="1"/>
  <c r="R2689" i="1" s="1"/>
  <c r="Q2690" i="1"/>
  <c r="R2690" i="1" s="1"/>
  <c r="Q2691" i="1"/>
  <c r="Q2692" i="1"/>
  <c r="R2692" i="1" s="1"/>
  <c r="Q2693" i="1"/>
  <c r="Q2694" i="1"/>
  <c r="Q2695" i="1"/>
  <c r="Q2696" i="1"/>
  <c r="R2696" i="1" s="1"/>
  <c r="Q2697" i="1"/>
  <c r="R2697" i="1" s="1"/>
  <c r="Q2698" i="1"/>
  <c r="R2698" i="1" s="1"/>
  <c r="Q2699" i="1"/>
  <c r="Q2700" i="1"/>
  <c r="Q2701" i="1"/>
  <c r="Q2702" i="1"/>
  <c r="Q2703" i="1"/>
  <c r="Q2704" i="1"/>
  <c r="Q2705" i="1"/>
  <c r="Q2706" i="1"/>
  <c r="Q2707" i="1"/>
  <c r="Q2708" i="1"/>
  <c r="R2708" i="1" s="1"/>
  <c r="Q2709" i="1"/>
  <c r="Q2710" i="1"/>
  <c r="Q2711" i="1"/>
  <c r="Q2712" i="1"/>
  <c r="R2712" i="1" s="1"/>
  <c r="Q2713" i="1"/>
  <c r="R2713" i="1" s="1"/>
  <c r="Q2714" i="1"/>
  <c r="R2714" i="1" s="1"/>
  <c r="Q2715" i="1"/>
  <c r="Q2716" i="1"/>
  <c r="Q2717" i="1"/>
  <c r="Q2718" i="1"/>
  <c r="Q2719" i="1"/>
  <c r="Q2720" i="1"/>
  <c r="R2720" i="1" s="1"/>
  <c r="Q2721" i="1"/>
  <c r="Q2722" i="1"/>
  <c r="R2722" i="1" s="1"/>
  <c r="Q2723" i="1"/>
  <c r="Q2724" i="1"/>
  <c r="R2724" i="1" s="1"/>
  <c r="Q2725" i="1"/>
  <c r="Q2726" i="1"/>
  <c r="Q2727" i="1"/>
  <c r="Q2728" i="1"/>
  <c r="R2728" i="1" s="1"/>
  <c r="Q2729" i="1"/>
  <c r="R2729" i="1" s="1"/>
  <c r="Q2730" i="1"/>
  <c r="R2730" i="1" s="1"/>
  <c r="Q2731" i="1"/>
  <c r="Q2732" i="1"/>
  <c r="R2732" i="1" s="1"/>
  <c r="Q2733" i="1"/>
  <c r="Q2734" i="1"/>
  <c r="Q2735" i="1"/>
  <c r="Q2736" i="1"/>
  <c r="R2736" i="1" s="1"/>
  <c r="Q2737" i="1"/>
  <c r="Q2738" i="1"/>
  <c r="R2738" i="1" s="1"/>
  <c r="Q2739" i="1"/>
  <c r="Q2740" i="1"/>
  <c r="R2740" i="1" s="1"/>
  <c r="Q2741" i="1"/>
  <c r="Q2742" i="1"/>
  <c r="Q2743" i="1"/>
  <c r="Q2744" i="1"/>
  <c r="R2744" i="1" s="1"/>
  <c r="Q2745" i="1"/>
  <c r="Q2746" i="1"/>
  <c r="R2746" i="1" s="1"/>
  <c r="Q2747" i="1"/>
  <c r="Q2748" i="1"/>
  <c r="Q2749" i="1"/>
  <c r="Q2750" i="1"/>
  <c r="Q2751" i="1"/>
  <c r="Q2752" i="1"/>
  <c r="R2752" i="1" s="1"/>
  <c r="Q2753" i="1"/>
  <c r="R2753" i="1" s="1"/>
  <c r="Q2754" i="1"/>
  <c r="R2754" i="1" s="1"/>
  <c r="Q2755" i="1"/>
  <c r="Q2756" i="1"/>
  <c r="R2756" i="1" s="1"/>
  <c r="Q2757" i="1"/>
  <c r="Q2758" i="1"/>
  <c r="Q2759" i="1"/>
  <c r="Q2760" i="1"/>
  <c r="R2760" i="1" s="1"/>
  <c r="Q2761" i="1"/>
  <c r="Q2762" i="1"/>
  <c r="R2762" i="1" s="1"/>
  <c r="Q2763" i="1"/>
  <c r="Q2764" i="1"/>
  <c r="R2764" i="1" s="1"/>
  <c r="Q2765" i="1"/>
  <c r="Q2766" i="1"/>
  <c r="Q2767" i="1"/>
  <c r="Q2768" i="1"/>
  <c r="R2768" i="1" s="1"/>
  <c r="Q2769" i="1"/>
  <c r="Q2770" i="1"/>
  <c r="R2770" i="1" s="1"/>
  <c r="Q2771" i="1"/>
  <c r="Q2772" i="1"/>
  <c r="R2772" i="1" s="1"/>
  <c r="Q2773" i="1"/>
  <c r="Q2774" i="1"/>
  <c r="Q2775" i="1"/>
  <c r="Q2776" i="1"/>
  <c r="R2776" i="1" s="1"/>
  <c r="Q2777" i="1"/>
  <c r="R2777" i="1" s="1"/>
  <c r="Q2778" i="1"/>
  <c r="R2778" i="1" s="1"/>
  <c r="Q2779" i="1"/>
  <c r="Q2780" i="1"/>
  <c r="R2780" i="1" s="1"/>
  <c r="Q2781" i="1"/>
  <c r="Q2782" i="1"/>
  <c r="Q2783" i="1"/>
  <c r="Q2784" i="1"/>
  <c r="R2784" i="1" s="1"/>
  <c r="Q2785" i="1"/>
  <c r="Q2786" i="1"/>
  <c r="R2786" i="1" s="1"/>
  <c r="Q2787" i="1"/>
  <c r="Q2788" i="1"/>
  <c r="Q2789" i="1"/>
  <c r="Q2790" i="1"/>
  <c r="Q2791" i="1"/>
  <c r="Q2792" i="1"/>
  <c r="R2792" i="1" s="1"/>
  <c r="Q2793" i="1"/>
  <c r="Q2794" i="1"/>
  <c r="R2794" i="1" s="1"/>
  <c r="Q2795" i="1"/>
  <c r="Q2796" i="1"/>
  <c r="Q2797" i="1"/>
  <c r="Q2798" i="1"/>
  <c r="Q2799" i="1"/>
  <c r="Q2800" i="1"/>
  <c r="R2800" i="1" s="1"/>
  <c r="Q2801" i="1"/>
  <c r="R2801" i="1" s="1"/>
  <c r="Q2802" i="1"/>
  <c r="R2802" i="1" s="1"/>
  <c r="Q2803" i="1"/>
  <c r="Q2804" i="1"/>
  <c r="Q2805" i="1"/>
  <c r="Q2806" i="1"/>
  <c r="Q2807" i="1"/>
  <c r="Q2808" i="1"/>
  <c r="R2808" i="1" s="1"/>
  <c r="Q2809" i="1"/>
  <c r="R2809" i="1" s="1"/>
  <c r="Q2810" i="1"/>
  <c r="R2810" i="1" s="1"/>
  <c r="Q2811" i="1"/>
  <c r="Q2812" i="1"/>
  <c r="R2812" i="1" s="1"/>
  <c r="Q2813" i="1"/>
  <c r="Q2814" i="1"/>
  <c r="Q2815" i="1"/>
  <c r="Q2816" i="1"/>
  <c r="R2816" i="1" s="1"/>
  <c r="Q2817" i="1"/>
  <c r="Q2818" i="1"/>
  <c r="R2818" i="1" s="1"/>
  <c r="Q2819" i="1"/>
  <c r="Q2820" i="1"/>
  <c r="Q2821" i="1"/>
  <c r="Q2822" i="1"/>
  <c r="Q2823" i="1"/>
  <c r="Q2824" i="1"/>
  <c r="R2824" i="1" s="1"/>
  <c r="Q2825" i="1"/>
  <c r="R2825" i="1" s="1"/>
  <c r="Q2826" i="1"/>
  <c r="R2826" i="1" s="1"/>
  <c r="Q2827" i="1"/>
  <c r="Q2828" i="1"/>
  <c r="Q2829" i="1"/>
  <c r="Q2830" i="1"/>
  <c r="Q2831" i="1"/>
  <c r="Q2832" i="1"/>
  <c r="R2832" i="1" s="1"/>
  <c r="Q2833" i="1"/>
  <c r="R2833" i="1" s="1"/>
  <c r="Q2834" i="1"/>
  <c r="R2834" i="1" s="1"/>
  <c r="Q2835" i="1"/>
  <c r="Q2836" i="1"/>
  <c r="Q2837" i="1"/>
  <c r="Q2838" i="1"/>
  <c r="Q2839" i="1"/>
  <c r="Q2840" i="1"/>
  <c r="Q2841" i="1"/>
  <c r="Q2842" i="1"/>
  <c r="R2842" i="1" s="1"/>
  <c r="Q2843" i="1"/>
  <c r="Q2844" i="1"/>
  <c r="Q2845" i="1"/>
  <c r="Q2846" i="1"/>
  <c r="Q2847" i="1"/>
  <c r="Q2848" i="1"/>
  <c r="R2848" i="1" s="1"/>
  <c r="Q2849" i="1"/>
  <c r="Q2850" i="1"/>
  <c r="R2850" i="1" s="1"/>
  <c r="Q2851" i="1"/>
  <c r="Q2852" i="1"/>
  <c r="R2852" i="1" s="1"/>
  <c r="Q2853" i="1"/>
  <c r="Q2854" i="1"/>
  <c r="Q2855" i="1"/>
  <c r="Q2856" i="1"/>
  <c r="R2856" i="1" s="1"/>
  <c r="Q2857" i="1"/>
  <c r="R2857" i="1" s="1"/>
  <c r="Q2858" i="1"/>
  <c r="R2858" i="1" s="1"/>
  <c r="Q2859" i="1"/>
  <c r="Q2860" i="1"/>
  <c r="Q2861" i="1"/>
  <c r="Q2862" i="1"/>
  <c r="Q2863" i="1"/>
  <c r="Q2864" i="1"/>
  <c r="R2864" i="1" s="1"/>
  <c r="Q2865" i="1"/>
  <c r="R2865" i="1" s="1"/>
  <c r="Q2866" i="1"/>
  <c r="R2866" i="1" s="1"/>
  <c r="Q2867" i="1"/>
  <c r="Q2868" i="1"/>
  <c r="Q2869" i="1"/>
  <c r="Q2870" i="1"/>
  <c r="Q2871" i="1"/>
  <c r="Q2872" i="1"/>
  <c r="R2872" i="1" s="1"/>
  <c r="Q2873" i="1"/>
  <c r="Q2874" i="1"/>
  <c r="R2874" i="1" s="1"/>
  <c r="Q2875" i="1"/>
  <c r="Q2876" i="1"/>
  <c r="Q2877" i="1"/>
  <c r="Q2878" i="1"/>
  <c r="Q2879" i="1"/>
  <c r="Q2880" i="1"/>
  <c r="R2880" i="1" s="1"/>
  <c r="Q2881" i="1"/>
  <c r="R2881" i="1" s="1"/>
  <c r="Q2882" i="1"/>
  <c r="R2882" i="1" s="1"/>
  <c r="Q2883" i="1"/>
  <c r="Q2884" i="1"/>
  <c r="Q2885" i="1"/>
  <c r="Q2886" i="1"/>
  <c r="Q2887" i="1"/>
  <c r="Q2888" i="1"/>
  <c r="R2888" i="1" s="1"/>
  <c r="Q2889" i="1"/>
  <c r="Q2890" i="1"/>
  <c r="R2890" i="1" s="1"/>
  <c r="Q2891" i="1"/>
  <c r="Q2892" i="1"/>
  <c r="Q2893" i="1"/>
  <c r="Q2894" i="1"/>
  <c r="Q2895" i="1"/>
  <c r="Q2896" i="1"/>
  <c r="Q2897" i="1"/>
  <c r="Q2898" i="1"/>
  <c r="R2898" i="1" s="1"/>
  <c r="Q2899" i="1"/>
  <c r="Q2900" i="1"/>
  <c r="R2900" i="1" s="1"/>
  <c r="Q2901" i="1"/>
  <c r="Q2902" i="1"/>
  <c r="Q2903" i="1"/>
  <c r="Q2904" i="1"/>
  <c r="R2904" i="1" s="1"/>
  <c r="Q2905" i="1"/>
  <c r="R2905" i="1" s="1"/>
  <c r="Q2906" i="1"/>
  <c r="R2906" i="1" s="1"/>
  <c r="Q2907" i="1"/>
  <c r="Q2908" i="1"/>
  <c r="R2908" i="1" s="1"/>
  <c r="Q2909" i="1"/>
  <c r="Q2910" i="1"/>
  <c r="Q2911" i="1"/>
  <c r="Q2912" i="1"/>
  <c r="R2912" i="1" s="1"/>
  <c r="Q2913" i="1"/>
  <c r="R2913" i="1" s="1"/>
  <c r="Q2914" i="1"/>
  <c r="R2914" i="1" s="1"/>
  <c r="Q2915" i="1"/>
  <c r="Q2916" i="1"/>
  <c r="R2916" i="1" s="1"/>
  <c r="Q2917" i="1"/>
  <c r="Q2918" i="1"/>
  <c r="Q2919" i="1"/>
  <c r="Q2920" i="1"/>
  <c r="R2920" i="1" s="1"/>
  <c r="Q2921" i="1"/>
  <c r="Q2922" i="1"/>
  <c r="R2922" i="1" s="1"/>
  <c r="Q2923" i="1"/>
  <c r="Q2924" i="1"/>
  <c r="Q2925" i="1"/>
  <c r="Q2926" i="1"/>
  <c r="Q2927" i="1"/>
  <c r="Q2928" i="1"/>
  <c r="R2928" i="1" s="1"/>
  <c r="Q2929" i="1"/>
  <c r="R2929" i="1" s="1"/>
  <c r="Q2930" i="1"/>
  <c r="R2930" i="1" s="1"/>
  <c r="Q2931" i="1"/>
  <c r="Q2932" i="1"/>
  <c r="R2932" i="1" s="1"/>
  <c r="Q2933" i="1"/>
  <c r="Q2934" i="1"/>
  <c r="Q2935" i="1"/>
  <c r="Q2936" i="1"/>
  <c r="R2936" i="1" s="1"/>
  <c r="Q2937" i="1"/>
  <c r="R2937" i="1" s="1"/>
  <c r="Q2938" i="1"/>
  <c r="R2938" i="1" s="1"/>
  <c r="Q2939" i="1"/>
  <c r="Q2940" i="1"/>
  <c r="Q2941" i="1"/>
  <c r="Q2942" i="1"/>
  <c r="Q2943" i="1"/>
  <c r="Q2944" i="1"/>
  <c r="R2944" i="1" s="1"/>
  <c r="Q2945" i="1"/>
  <c r="R2945" i="1" s="1"/>
  <c r="Q2946" i="1"/>
  <c r="R2946" i="1" s="1"/>
  <c r="Q2947" i="1"/>
  <c r="Q2948" i="1"/>
  <c r="R2948" i="1" s="1"/>
  <c r="Q2949" i="1"/>
  <c r="Q2950" i="1"/>
  <c r="Q2951" i="1"/>
  <c r="Q2952" i="1"/>
  <c r="R2952" i="1" s="1"/>
  <c r="Q2953" i="1"/>
  <c r="R2953" i="1" s="1"/>
  <c r="Q2954" i="1"/>
  <c r="R2954" i="1" s="1"/>
  <c r="Q2955" i="1"/>
  <c r="Q2956" i="1"/>
  <c r="Q2957" i="1"/>
  <c r="Q2958" i="1"/>
  <c r="Q2959" i="1"/>
  <c r="R2959" i="1" s="1"/>
  <c r="Q2960" i="1"/>
  <c r="R2960" i="1" s="1"/>
  <c r="Q2961" i="1"/>
  <c r="R2961" i="1" s="1"/>
  <c r="Q2962" i="1"/>
  <c r="R2962" i="1" s="1"/>
  <c r="Q2963" i="1"/>
  <c r="Q2964" i="1"/>
  <c r="Q2965" i="1"/>
  <c r="Q2966" i="1"/>
  <c r="Q2967" i="1"/>
  <c r="Q2968" i="1"/>
  <c r="R2968" i="1" s="1"/>
  <c r="Q2969" i="1"/>
  <c r="R2969" i="1" s="1"/>
  <c r="Q2970" i="1"/>
  <c r="R2970" i="1" s="1"/>
  <c r="Q2971" i="1"/>
  <c r="Q2972" i="1"/>
  <c r="Q2973" i="1"/>
  <c r="Q2974" i="1"/>
  <c r="Q2975" i="1"/>
  <c r="Q2976" i="1"/>
  <c r="R2976" i="1" s="1"/>
  <c r="Q2977" i="1"/>
  <c r="R2977" i="1" s="1"/>
  <c r="Q2978" i="1"/>
  <c r="R2978" i="1" s="1"/>
  <c r="Q2979" i="1"/>
  <c r="Q2980" i="1"/>
  <c r="Q2981" i="1"/>
  <c r="Q2982" i="1"/>
  <c r="Q2983" i="1"/>
  <c r="Q2984" i="1"/>
  <c r="R2984" i="1" s="1"/>
  <c r="Q2985" i="1"/>
  <c r="R2985" i="1" s="1"/>
  <c r="Q2986" i="1"/>
  <c r="R2986" i="1" s="1"/>
  <c r="Q2987" i="1"/>
  <c r="Q2988" i="1"/>
  <c r="R2988" i="1" s="1"/>
  <c r="Q2989" i="1"/>
  <c r="Q2990" i="1"/>
  <c r="Q2991" i="1"/>
  <c r="Q2992" i="1"/>
  <c r="R2992" i="1" s="1"/>
  <c r="Q2993" i="1"/>
  <c r="R2993" i="1" s="1"/>
  <c r="Q2994" i="1"/>
  <c r="R2994" i="1" s="1"/>
  <c r="Q2995" i="1"/>
  <c r="Q2996" i="1"/>
  <c r="Q2997" i="1"/>
  <c r="Q2998" i="1"/>
  <c r="Q2999" i="1"/>
  <c r="Q3000" i="1"/>
  <c r="R3000" i="1" s="1"/>
  <c r="Q3001" i="1"/>
  <c r="R3001" i="1" s="1"/>
  <c r="Q3002" i="1"/>
  <c r="R3002" i="1" s="1"/>
  <c r="Q3003" i="1"/>
  <c r="Q3004" i="1"/>
  <c r="R3004" i="1" s="1"/>
  <c r="Q3005" i="1"/>
  <c r="Q3006" i="1"/>
  <c r="Q3007" i="1"/>
  <c r="Q3008" i="1"/>
  <c r="R3008" i="1" s="1"/>
  <c r="Q3009" i="1"/>
  <c r="R3009" i="1" s="1"/>
  <c r="Q3010" i="1"/>
  <c r="R3010" i="1" s="1"/>
  <c r="Q3011" i="1"/>
  <c r="Q3012" i="1"/>
  <c r="Q3013" i="1"/>
  <c r="Q3014" i="1"/>
  <c r="Q3015" i="1"/>
  <c r="Q3016" i="1"/>
  <c r="R3016" i="1" s="1"/>
  <c r="Q3017" i="1"/>
  <c r="R3017" i="1" s="1"/>
  <c r="Q3018" i="1"/>
  <c r="R3018" i="1" s="1"/>
  <c r="Q3019" i="1"/>
  <c r="Q3020" i="1"/>
  <c r="Q3021" i="1"/>
  <c r="Q3022" i="1"/>
  <c r="Q3023" i="1"/>
  <c r="Q3024" i="1"/>
  <c r="R3024" i="1" s="1"/>
  <c r="Q3025" i="1"/>
  <c r="R3025" i="1" s="1"/>
  <c r="Q3026" i="1"/>
  <c r="R3026" i="1" s="1"/>
  <c r="Q3027" i="1"/>
  <c r="Q3028" i="1"/>
  <c r="Q3029" i="1"/>
  <c r="Q3030" i="1"/>
  <c r="Q3031" i="1"/>
  <c r="Q3032" i="1"/>
  <c r="R3032" i="1" s="1"/>
  <c r="Q3033" i="1"/>
  <c r="Q3034" i="1"/>
  <c r="R3034" i="1" s="1"/>
  <c r="Q3035" i="1"/>
  <c r="Q3036" i="1"/>
  <c r="R3036" i="1" s="1"/>
  <c r="Q3037" i="1"/>
  <c r="Q3038" i="1"/>
  <c r="Q3039" i="1"/>
  <c r="Q3040" i="1"/>
  <c r="R3040" i="1" s="1"/>
  <c r="Q3041" i="1"/>
  <c r="R3041" i="1" s="1"/>
  <c r="Q3042" i="1"/>
  <c r="R3042" i="1" s="1"/>
  <c r="Q3043" i="1"/>
  <c r="Q3044" i="1"/>
  <c r="Q3045" i="1"/>
  <c r="Q3046" i="1"/>
  <c r="Q3047" i="1"/>
  <c r="Q3048" i="1"/>
  <c r="R3048" i="1" s="1"/>
  <c r="Q3049" i="1"/>
  <c r="R3049" i="1" s="1"/>
  <c r="Q3050" i="1"/>
  <c r="R3050" i="1" s="1"/>
  <c r="Q3051" i="1"/>
  <c r="Q3052" i="1"/>
  <c r="Q3053" i="1"/>
  <c r="Q3054" i="1"/>
  <c r="Q3055" i="1"/>
  <c r="Q3056" i="1"/>
  <c r="R3056" i="1" s="1"/>
  <c r="Q3057" i="1"/>
  <c r="R3057" i="1" s="1"/>
  <c r="Q3058" i="1"/>
  <c r="R3058" i="1" s="1"/>
  <c r="Q3059" i="1"/>
  <c r="Q3060" i="1"/>
  <c r="R3060" i="1" s="1"/>
  <c r="Q3061" i="1"/>
  <c r="Q3062" i="1"/>
  <c r="Q3063" i="1"/>
  <c r="Q3064" i="1"/>
  <c r="R3064" i="1" s="1"/>
  <c r="Q3065" i="1"/>
  <c r="Q3066" i="1"/>
  <c r="R3066" i="1" s="1"/>
  <c r="Q3067" i="1"/>
  <c r="Q3068" i="1"/>
  <c r="R3068" i="1" s="1"/>
  <c r="Q3069" i="1"/>
  <c r="Q3070" i="1"/>
  <c r="Q3071" i="1"/>
  <c r="Q3072" i="1"/>
  <c r="R3072" i="1" s="1"/>
  <c r="Q3073" i="1"/>
  <c r="Q3074" i="1"/>
  <c r="R3074" i="1" s="1"/>
  <c r="Q3075" i="1"/>
  <c r="Q3076" i="1"/>
  <c r="R3076" i="1" s="1"/>
  <c r="Q3077" i="1"/>
  <c r="Q3078" i="1"/>
  <c r="Q3079" i="1"/>
  <c r="Q3080" i="1"/>
  <c r="R3080" i="1" s="1"/>
  <c r="Q3081" i="1"/>
  <c r="R3081" i="1" s="1"/>
  <c r="Q3082" i="1"/>
  <c r="R3082" i="1" s="1"/>
  <c r="Q3083" i="1"/>
  <c r="Q3084" i="1"/>
  <c r="R3084" i="1" s="1"/>
  <c r="Q3085" i="1"/>
  <c r="Q3086" i="1"/>
  <c r="Q3087" i="1"/>
  <c r="Q3088" i="1"/>
  <c r="R3088" i="1" s="1"/>
  <c r="Q3089" i="1"/>
  <c r="R3089" i="1" s="1"/>
  <c r="Q3090" i="1"/>
  <c r="R3090" i="1" s="1"/>
  <c r="Q3091" i="1"/>
  <c r="Q3092" i="1"/>
  <c r="R3092" i="1" s="1"/>
  <c r="Q3093" i="1"/>
  <c r="Q3094" i="1"/>
  <c r="Q3095" i="1"/>
  <c r="Q3096" i="1"/>
  <c r="R3096" i="1" s="1"/>
  <c r="Q3097" i="1"/>
  <c r="R3097" i="1" s="1"/>
  <c r="Q3098" i="1"/>
  <c r="R3098" i="1" s="1"/>
  <c r="Q3099" i="1"/>
  <c r="Q3100" i="1"/>
  <c r="R3100" i="1" s="1"/>
  <c r="Q3101" i="1"/>
  <c r="Q3102" i="1"/>
  <c r="Q3103" i="1"/>
  <c r="Q3104" i="1"/>
  <c r="R3104" i="1" s="1"/>
  <c r="Q3105" i="1"/>
  <c r="R3105" i="1" s="1"/>
  <c r="Q3106" i="1"/>
  <c r="R3106" i="1" s="1"/>
  <c r="Q3107" i="1"/>
  <c r="Q3108" i="1"/>
  <c r="Q3109" i="1"/>
  <c r="Q3110" i="1"/>
  <c r="Q3111" i="1"/>
  <c r="Q3112" i="1"/>
  <c r="Q3113" i="1"/>
  <c r="R3113" i="1" s="1"/>
  <c r="Q3114" i="1"/>
  <c r="R3114" i="1" s="1"/>
  <c r="Q3115" i="1"/>
  <c r="Q3116" i="1"/>
  <c r="R3116" i="1" s="1"/>
  <c r="Q3117" i="1"/>
  <c r="Q3118" i="1"/>
  <c r="Q3119" i="1"/>
  <c r="Q3120" i="1"/>
  <c r="R3120" i="1" s="1"/>
  <c r="Q3121" i="1"/>
  <c r="Q3122" i="1"/>
  <c r="R3122" i="1" s="1"/>
  <c r="Q3123" i="1"/>
  <c r="Q3124" i="1"/>
  <c r="Q3125" i="1"/>
  <c r="Q3126" i="1"/>
  <c r="Q3127" i="1"/>
  <c r="R3127" i="1" s="1"/>
  <c r="Q3128" i="1"/>
  <c r="R3128" i="1" s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R3152" i="1" s="1"/>
  <c r="Q3153" i="1"/>
  <c r="R3153" i="1" s="1"/>
  <c r="Q3154" i="1"/>
  <c r="R3154" i="1" s="1"/>
  <c r="Q3155" i="1"/>
  <c r="Q3156" i="1"/>
  <c r="R3156" i="1" s="1"/>
  <c r="Q3157" i="1"/>
  <c r="Q3158" i="1"/>
  <c r="Q3159" i="1"/>
  <c r="Q3160" i="1"/>
  <c r="R3160" i="1" s="1"/>
  <c r="Q3161" i="1"/>
  <c r="R3161" i="1" s="1"/>
  <c r="Q3162" i="1"/>
  <c r="R3162" i="1" s="1"/>
  <c r="Q3163" i="1"/>
  <c r="Q3164" i="1"/>
  <c r="Q3165" i="1"/>
  <c r="Q3166" i="1"/>
  <c r="Q3167" i="1"/>
  <c r="Q3168" i="1"/>
  <c r="R3168" i="1" s="1"/>
  <c r="Q3169" i="1"/>
  <c r="R3169" i="1" s="1"/>
  <c r="Q3170" i="1"/>
  <c r="R3170" i="1" s="1"/>
  <c r="Q3171" i="1"/>
  <c r="Q3172" i="1"/>
  <c r="R3172" i="1" s="1"/>
  <c r="Q3173" i="1"/>
  <c r="Q3174" i="1"/>
  <c r="Q3175" i="1"/>
  <c r="Q3176" i="1"/>
  <c r="R3176" i="1" s="1"/>
  <c r="Q3177" i="1"/>
  <c r="Q3178" i="1"/>
  <c r="R3178" i="1" s="1"/>
  <c r="Q3179" i="1"/>
  <c r="Q3180" i="1"/>
  <c r="R3180" i="1" s="1"/>
  <c r="Q3181" i="1"/>
  <c r="Q3182" i="1"/>
  <c r="Q3183" i="1"/>
  <c r="Q3184" i="1"/>
  <c r="R3184" i="1" s="1"/>
  <c r="Q3185" i="1"/>
  <c r="R3185" i="1" s="1"/>
  <c r="Q3186" i="1"/>
  <c r="R3186" i="1" s="1"/>
  <c r="Q3187" i="1"/>
  <c r="Q3188" i="1"/>
  <c r="R3188" i="1" s="1"/>
  <c r="Q3189" i="1"/>
  <c r="Q3190" i="1"/>
  <c r="Q3191" i="1"/>
  <c r="Q3192" i="1"/>
  <c r="R3192" i="1" s="1"/>
  <c r="Q3193" i="1"/>
  <c r="R3193" i="1" s="1"/>
  <c r="Q3194" i="1"/>
  <c r="R3194" i="1" s="1"/>
  <c r="Q3195" i="1"/>
  <c r="Q3196" i="1"/>
  <c r="R3196" i="1" s="1"/>
  <c r="Q3197" i="1"/>
  <c r="Q3198" i="1"/>
  <c r="Q3199" i="1"/>
  <c r="Q3200" i="1"/>
  <c r="R3200" i="1" s="1"/>
  <c r="Q3201" i="1"/>
  <c r="Q3202" i="1"/>
  <c r="R3202" i="1" s="1"/>
  <c r="Q3203" i="1"/>
  <c r="Q3204" i="1"/>
  <c r="R3204" i="1" s="1"/>
  <c r="Q3205" i="1"/>
  <c r="Q3206" i="1"/>
  <c r="Q3207" i="1"/>
  <c r="Q3208" i="1"/>
  <c r="R3208" i="1" s="1"/>
  <c r="Q3209" i="1"/>
  <c r="R3209" i="1" s="1"/>
  <c r="Q3210" i="1"/>
  <c r="R3210" i="1" s="1"/>
  <c r="Q3211" i="1"/>
  <c r="Q3212" i="1"/>
  <c r="R3212" i="1" s="1"/>
  <c r="Q3213" i="1"/>
  <c r="Q3214" i="1"/>
  <c r="Q3215" i="1"/>
  <c r="Q3216" i="1"/>
  <c r="R3216" i="1" s="1"/>
  <c r="Q3217" i="1"/>
  <c r="R3217" i="1" s="1"/>
  <c r="Q3218" i="1"/>
  <c r="R3218" i="1" s="1"/>
  <c r="Q3219" i="1"/>
  <c r="Q3220" i="1"/>
  <c r="R3220" i="1" s="1"/>
  <c r="Q3221" i="1"/>
  <c r="Q3222" i="1"/>
  <c r="Q3223" i="1"/>
  <c r="Q3224" i="1"/>
  <c r="R3224" i="1" s="1"/>
  <c r="Q3225" i="1"/>
  <c r="Q3226" i="1"/>
  <c r="R3226" i="1" s="1"/>
  <c r="Q3227" i="1"/>
  <c r="Q3228" i="1"/>
  <c r="Q3229" i="1"/>
  <c r="Q3230" i="1"/>
  <c r="Q3231" i="1"/>
  <c r="Q3232" i="1"/>
  <c r="R3232" i="1" s="1"/>
  <c r="Q3233" i="1"/>
  <c r="Q3234" i="1"/>
  <c r="R3234" i="1" s="1"/>
  <c r="Q3235" i="1"/>
  <c r="Q3236" i="1"/>
  <c r="Q3237" i="1"/>
  <c r="Q3238" i="1"/>
  <c r="Q3239" i="1"/>
  <c r="Q3240" i="1"/>
  <c r="R3240" i="1" s="1"/>
  <c r="Q3241" i="1"/>
  <c r="R3241" i="1" s="1"/>
  <c r="Q3242" i="1"/>
  <c r="R3242" i="1" s="1"/>
  <c r="Q3243" i="1"/>
  <c r="Q3244" i="1"/>
  <c r="R3244" i="1" s="1"/>
  <c r="Q3245" i="1"/>
  <c r="Q3246" i="1"/>
  <c r="Q3247" i="1"/>
  <c r="Q3248" i="1"/>
  <c r="R3248" i="1" s="1"/>
  <c r="Q3249" i="1"/>
  <c r="R3249" i="1" s="1"/>
  <c r="Q3250" i="1"/>
  <c r="R3250" i="1" s="1"/>
  <c r="Q3251" i="1"/>
  <c r="Q3252" i="1"/>
  <c r="Q3253" i="1"/>
  <c r="Q3254" i="1"/>
  <c r="Q3255" i="1"/>
  <c r="Q3256" i="1"/>
  <c r="R3256" i="1" s="1"/>
  <c r="Q3257" i="1"/>
  <c r="R3257" i="1" s="1"/>
  <c r="Q3258" i="1"/>
  <c r="R3258" i="1" s="1"/>
  <c r="Q3259" i="1"/>
  <c r="Q3260" i="1"/>
  <c r="Q3261" i="1"/>
  <c r="Q3262" i="1"/>
  <c r="Q3263" i="1"/>
  <c r="Q3264" i="1"/>
  <c r="R3264" i="1" s="1"/>
  <c r="Q3265" i="1"/>
  <c r="Q3266" i="1"/>
  <c r="R3266" i="1" s="1"/>
  <c r="Q3267" i="1"/>
  <c r="Q3268" i="1"/>
  <c r="R3268" i="1" s="1"/>
  <c r="Q3269" i="1"/>
  <c r="Q3270" i="1"/>
  <c r="Q3271" i="1"/>
  <c r="Q3272" i="1"/>
  <c r="R3272" i="1" s="1"/>
  <c r="Q3273" i="1"/>
  <c r="Q3274" i="1"/>
  <c r="R3274" i="1" s="1"/>
  <c r="Q3275" i="1"/>
  <c r="Q3276" i="1"/>
  <c r="Q3277" i="1"/>
  <c r="Q3278" i="1"/>
  <c r="Q3279" i="1"/>
  <c r="Q3280" i="1"/>
  <c r="R3280" i="1" s="1"/>
  <c r="Q3281" i="1"/>
  <c r="Q3282" i="1"/>
  <c r="R3282" i="1" s="1"/>
  <c r="Q3283" i="1"/>
  <c r="Q3284" i="1"/>
  <c r="R3284" i="1" s="1"/>
  <c r="Q3285" i="1"/>
  <c r="Q3286" i="1"/>
  <c r="Q3287" i="1"/>
  <c r="Q3288" i="1"/>
  <c r="R3288" i="1" s="1"/>
  <c r="Q3289" i="1"/>
  <c r="R3289" i="1" s="1"/>
  <c r="Q3290" i="1"/>
  <c r="R3290" i="1" s="1"/>
  <c r="Q3291" i="1"/>
  <c r="Q3292" i="1"/>
  <c r="R3292" i="1" s="1"/>
  <c r="Q3293" i="1"/>
  <c r="Q3294" i="1"/>
  <c r="Q3295" i="1"/>
  <c r="Q3296" i="1"/>
  <c r="R3296" i="1" s="1"/>
  <c r="Q3297" i="1"/>
  <c r="R3297" i="1" s="1"/>
  <c r="Q3298" i="1"/>
  <c r="R3298" i="1" s="1"/>
  <c r="Q3299" i="1"/>
  <c r="Q3300" i="1"/>
  <c r="R3300" i="1" s="1"/>
  <c r="Q3301" i="1"/>
  <c r="Q3302" i="1"/>
  <c r="Q3303" i="1"/>
  <c r="Q3304" i="1"/>
  <c r="R3304" i="1" s="1"/>
  <c r="Q3305" i="1"/>
  <c r="R3305" i="1" s="1"/>
  <c r="Q3306" i="1"/>
  <c r="R3306" i="1" s="1"/>
  <c r="Q3307" i="1"/>
  <c r="Q3308" i="1"/>
  <c r="Q3309" i="1"/>
  <c r="Q3310" i="1"/>
  <c r="Q3311" i="1"/>
  <c r="Q3312" i="1"/>
  <c r="R3312" i="1" s="1"/>
  <c r="Q3313" i="1"/>
  <c r="Q3314" i="1"/>
  <c r="R3314" i="1" s="1"/>
  <c r="Q3315" i="1"/>
  <c r="Q3316" i="1"/>
  <c r="Q3317" i="1"/>
  <c r="Q3318" i="1"/>
  <c r="Q3319" i="1"/>
  <c r="Q3320" i="1"/>
  <c r="R3320" i="1" s="1"/>
  <c r="Q3321" i="1"/>
  <c r="Q3322" i="1"/>
  <c r="R3322" i="1" s="1"/>
  <c r="Q3323" i="1"/>
  <c r="Q3324" i="1"/>
  <c r="R3324" i="1" s="1"/>
  <c r="Q3325" i="1"/>
  <c r="Q3326" i="1"/>
  <c r="Q3327" i="1"/>
  <c r="Q3328" i="1"/>
  <c r="R3328" i="1" s="1"/>
  <c r="Q3329" i="1"/>
  <c r="Q3330" i="1"/>
  <c r="R3330" i="1" s="1"/>
  <c r="Q3331" i="1"/>
  <c r="Q3332" i="1"/>
  <c r="Q3333" i="1"/>
  <c r="Q3334" i="1"/>
  <c r="Q3335" i="1"/>
  <c r="Q3336" i="1"/>
  <c r="Q3337" i="1"/>
  <c r="Q3338" i="1"/>
  <c r="R3338" i="1" s="1"/>
  <c r="Q3339" i="1"/>
  <c r="Q3340" i="1"/>
  <c r="Q3341" i="1"/>
  <c r="Q3342" i="1"/>
  <c r="Q3343" i="1"/>
  <c r="Q3344" i="1"/>
  <c r="R3344" i="1" s="1"/>
  <c r="Q3345" i="1"/>
  <c r="R3345" i="1" s="1"/>
  <c r="Q3346" i="1"/>
  <c r="R3346" i="1" s="1"/>
  <c r="Q3347" i="1"/>
  <c r="Q3348" i="1"/>
  <c r="Q3349" i="1"/>
  <c r="Q3350" i="1"/>
  <c r="Q3351" i="1"/>
  <c r="Q3352" i="1"/>
  <c r="R3352" i="1" s="1"/>
  <c r="Q3353" i="1"/>
  <c r="R3353" i="1" s="1"/>
  <c r="Q3354" i="1"/>
  <c r="R3354" i="1" s="1"/>
  <c r="Q3355" i="1"/>
  <c r="Q3356" i="1"/>
  <c r="R3356" i="1" s="1"/>
  <c r="Q3357" i="1"/>
  <c r="Q3358" i="1"/>
  <c r="Q3359" i="1"/>
  <c r="Q3360" i="1"/>
  <c r="R3360" i="1" s="1"/>
  <c r="Q3361" i="1"/>
  <c r="Q3362" i="1"/>
  <c r="R3362" i="1" s="1"/>
  <c r="Q3363" i="1"/>
  <c r="Q3364" i="1"/>
  <c r="Q3365" i="1"/>
  <c r="Q3366" i="1"/>
  <c r="Q3367" i="1"/>
  <c r="Q3368" i="1"/>
  <c r="R3368" i="1" s="1"/>
  <c r="Q3369" i="1"/>
  <c r="Q3370" i="1"/>
  <c r="R3370" i="1" s="1"/>
  <c r="Q3371" i="1"/>
  <c r="Q3372" i="1"/>
  <c r="Q3373" i="1"/>
  <c r="Q3374" i="1"/>
  <c r="Q3375" i="1"/>
  <c r="Q3376" i="1"/>
  <c r="R3376" i="1" s="1"/>
  <c r="Q3377" i="1"/>
  <c r="R3377" i="1" s="1"/>
  <c r="Q3378" i="1"/>
  <c r="R3378" i="1" s="1"/>
  <c r="Q3379" i="1"/>
  <c r="Q3380" i="1"/>
  <c r="Q3381" i="1"/>
  <c r="Q3382" i="1"/>
  <c r="Q3383" i="1"/>
  <c r="Q3384" i="1"/>
  <c r="R3384" i="1" s="1"/>
  <c r="Q3385" i="1"/>
  <c r="Q3386" i="1"/>
  <c r="R3386" i="1" s="1"/>
  <c r="Q3387" i="1"/>
  <c r="Q3388" i="1"/>
  <c r="Q3389" i="1"/>
  <c r="Q3390" i="1"/>
  <c r="Q3391" i="1"/>
  <c r="Q3392" i="1"/>
  <c r="R3392" i="1" s="1"/>
  <c r="Q3393" i="1"/>
  <c r="Q3394" i="1"/>
  <c r="R3394" i="1" s="1"/>
  <c r="Q3395" i="1"/>
  <c r="Q3396" i="1"/>
  <c r="Q3397" i="1"/>
  <c r="Q3398" i="1"/>
  <c r="Q3399" i="1"/>
  <c r="Q3400" i="1"/>
  <c r="R3400" i="1" s="1"/>
  <c r="Q3401" i="1"/>
  <c r="Q3402" i="1"/>
  <c r="R3402" i="1" s="1"/>
  <c r="Q3403" i="1"/>
  <c r="Q3404" i="1"/>
  <c r="R3404" i="1" s="1"/>
  <c r="Q3405" i="1"/>
  <c r="Q3406" i="1"/>
  <c r="Q3407" i="1"/>
  <c r="Q3408" i="1"/>
  <c r="R3408" i="1" s="1"/>
  <c r="Q3409" i="1"/>
  <c r="R3409" i="1" s="1"/>
  <c r="Q3410" i="1"/>
  <c r="R3410" i="1" s="1"/>
  <c r="Q3411" i="1"/>
  <c r="Q3412" i="1"/>
  <c r="R3412" i="1" s="1"/>
  <c r="Q3413" i="1"/>
  <c r="Q3414" i="1"/>
  <c r="Q3415" i="1"/>
  <c r="Q3416" i="1"/>
  <c r="R3416" i="1" s="1"/>
  <c r="Q3417" i="1"/>
  <c r="Q3418" i="1"/>
  <c r="R3418" i="1" s="1"/>
  <c r="Q3419" i="1"/>
  <c r="Q3420" i="1"/>
  <c r="R3420" i="1" s="1"/>
  <c r="Q3421" i="1"/>
  <c r="Q3422" i="1"/>
  <c r="Q3423" i="1"/>
  <c r="Q3424" i="1"/>
  <c r="R3424" i="1" s="1"/>
  <c r="Q3425" i="1"/>
  <c r="Q3426" i="1"/>
  <c r="R3426" i="1" s="1"/>
  <c r="Q3427" i="1"/>
  <c r="Q3428" i="1"/>
  <c r="R3428" i="1" s="1"/>
  <c r="Q3429" i="1"/>
  <c r="Q3430" i="1"/>
  <c r="Q3431" i="1"/>
  <c r="Q3432" i="1"/>
  <c r="R3432" i="1" s="1"/>
  <c r="Q3433" i="1"/>
  <c r="R3433" i="1" s="1"/>
  <c r="Q3434" i="1"/>
  <c r="R3434" i="1" s="1"/>
  <c r="Q3435" i="1"/>
  <c r="Q3436" i="1"/>
  <c r="R3436" i="1" s="1"/>
  <c r="Q3437" i="1"/>
  <c r="Q3438" i="1"/>
  <c r="Q3439" i="1"/>
  <c r="Q3440" i="1"/>
  <c r="R3440" i="1" s="1"/>
  <c r="Q3441" i="1"/>
  <c r="Q3442" i="1"/>
  <c r="R3442" i="1" s="1"/>
  <c r="Q3443" i="1"/>
  <c r="Q3444" i="1"/>
  <c r="Q3445" i="1"/>
  <c r="Q3446" i="1"/>
  <c r="Q3447" i="1"/>
  <c r="Q3448" i="1"/>
  <c r="R3448" i="1" s="1"/>
  <c r="Q3449" i="1"/>
  <c r="R3449" i="1" s="1"/>
  <c r="Q3450" i="1"/>
  <c r="R3450" i="1" s="1"/>
  <c r="Q3451" i="1"/>
  <c r="Q3452" i="1"/>
  <c r="Q3453" i="1"/>
  <c r="Q3454" i="1"/>
  <c r="Q3455" i="1"/>
  <c r="Q3456" i="1"/>
  <c r="R3456" i="1" s="1"/>
  <c r="Q3457" i="1"/>
  <c r="R3457" i="1" s="1"/>
  <c r="Q3458" i="1"/>
  <c r="R3458" i="1" s="1"/>
  <c r="Q3459" i="1"/>
  <c r="Q3460" i="1"/>
  <c r="Q3461" i="1"/>
  <c r="Q3462" i="1"/>
  <c r="Q3463" i="1"/>
  <c r="Q3464" i="1"/>
  <c r="R3464" i="1" s="1"/>
  <c r="Q3465" i="1"/>
  <c r="R3465" i="1" s="1"/>
  <c r="Q3466" i="1"/>
  <c r="R3466" i="1" s="1"/>
  <c r="Q3467" i="1"/>
  <c r="Q3468" i="1"/>
  <c r="R3468" i="1" s="1"/>
  <c r="Q3469" i="1"/>
  <c r="Q3470" i="1"/>
  <c r="Q3471" i="1"/>
  <c r="Q3472" i="1"/>
  <c r="R3472" i="1" s="1"/>
  <c r="Q3473" i="1"/>
  <c r="Q3474" i="1"/>
  <c r="R3474" i="1" s="1"/>
  <c r="Q3475" i="1"/>
  <c r="Q3476" i="1"/>
  <c r="R3476" i="1" s="1"/>
  <c r="Q3477" i="1"/>
  <c r="Q3478" i="1"/>
  <c r="Q3479" i="1"/>
  <c r="Q3480" i="1"/>
  <c r="R3480" i="1" s="1"/>
  <c r="Q3481" i="1"/>
  <c r="Q3482" i="1"/>
  <c r="R3482" i="1" s="1"/>
  <c r="Q3483" i="1"/>
  <c r="Q3484" i="1"/>
  <c r="R3484" i="1" s="1"/>
  <c r="Q3485" i="1"/>
  <c r="Q3486" i="1"/>
  <c r="Q3487" i="1"/>
  <c r="Q3488" i="1"/>
  <c r="R3488" i="1" s="1"/>
  <c r="Q3489" i="1"/>
  <c r="R3489" i="1" s="1"/>
  <c r="Q3490" i="1"/>
  <c r="R3490" i="1" s="1"/>
  <c r="Q3491" i="1"/>
  <c r="Q3492" i="1"/>
  <c r="Q3493" i="1"/>
  <c r="Q3494" i="1"/>
  <c r="Q3495" i="1"/>
  <c r="Q3496" i="1"/>
  <c r="R3496" i="1" s="1"/>
  <c r="Q3497" i="1"/>
  <c r="R3497" i="1" s="1"/>
  <c r="Q3498" i="1"/>
  <c r="R3498" i="1" s="1"/>
  <c r="Q3499" i="1"/>
  <c r="Q3500" i="1"/>
  <c r="Q3501" i="1"/>
  <c r="Q3502" i="1"/>
  <c r="Q3503" i="1"/>
  <c r="Q3504" i="1"/>
  <c r="R3504" i="1" s="1"/>
  <c r="Q3505" i="1"/>
  <c r="R3505" i="1" s="1"/>
  <c r="Q3506" i="1"/>
  <c r="R3506" i="1" s="1"/>
  <c r="Q3507" i="1"/>
  <c r="Q3508" i="1"/>
  <c r="R3508" i="1" s="1"/>
  <c r="Q3509" i="1"/>
  <c r="Q3510" i="1"/>
  <c r="Q3511" i="1"/>
  <c r="Q3512" i="1"/>
  <c r="R3512" i="1" s="1"/>
  <c r="Q3513" i="1"/>
  <c r="Q3514" i="1"/>
  <c r="R3514" i="1" s="1"/>
  <c r="Q3515" i="1"/>
  <c r="Q3516" i="1"/>
  <c r="Q3517" i="1"/>
  <c r="Q3518" i="1"/>
  <c r="Q3519" i="1"/>
  <c r="Q3520" i="1"/>
  <c r="R3520" i="1" s="1"/>
  <c r="Q3521" i="1"/>
  <c r="R3521" i="1" s="1"/>
  <c r="Q3522" i="1"/>
  <c r="R3522" i="1" s="1"/>
  <c r="Q3523" i="1"/>
  <c r="Q3524" i="1"/>
  <c r="Q3525" i="1"/>
  <c r="Q3526" i="1"/>
  <c r="Q3527" i="1"/>
  <c r="Q3528" i="1"/>
  <c r="R3528" i="1" s="1"/>
  <c r="Q3529" i="1"/>
  <c r="R3529" i="1" s="1"/>
  <c r="Q3530" i="1"/>
  <c r="R3530" i="1" s="1"/>
  <c r="Q3531" i="1"/>
  <c r="Q3532" i="1"/>
  <c r="R3532" i="1" s="1"/>
  <c r="Q3533" i="1"/>
  <c r="Q3534" i="1"/>
  <c r="Q3535" i="1"/>
  <c r="Q3536" i="1"/>
  <c r="R3536" i="1" s="1"/>
  <c r="Q3537" i="1"/>
  <c r="R3537" i="1" s="1"/>
  <c r="Q3538" i="1"/>
  <c r="R3538" i="1" s="1"/>
  <c r="Q3539" i="1"/>
  <c r="Q3540" i="1"/>
  <c r="R3540" i="1" s="1"/>
  <c r="Q3541" i="1"/>
  <c r="Q3542" i="1"/>
  <c r="Q3543" i="1"/>
  <c r="Q3544" i="1"/>
  <c r="R3544" i="1" s="1"/>
  <c r="Q3545" i="1"/>
  <c r="R3545" i="1" s="1"/>
  <c r="Q3546" i="1"/>
  <c r="R3546" i="1" s="1"/>
  <c r="Q3547" i="1"/>
  <c r="Q3548" i="1"/>
  <c r="Q3549" i="1"/>
  <c r="Q3550" i="1"/>
  <c r="Q3551" i="1"/>
  <c r="Q3552" i="1"/>
  <c r="R3552" i="1" s="1"/>
  <c r="Q3553" i="1"/>
  <c r="Q3554" i="1"/>
  <c r="R3554" i="1" s="1"/>
  <c r="Q3555" i="1"/>
  <c r="Q3556" i="1"/>
  <c r="R3556" i="1" s="1"/>
  <c r="Q3557" i="1"/>
  <c r="Q3558" i="1"/>
  <c r="Q3559" i="1"/>
  <c r="Q3560" i="1"/>
  <c r="R3560" i="1" s="1"/>
  <c r="Q3561" i="1"/>
  <c r="R3561" i="1" s="1"/>
  <c r="Q3562" i="1"/>
  <c r="R3562" i="1" s="1"/>
  <c r="Q3563" i="1"/>
  <c r="Q3564" i="1"/>
  <c r="Q3565" i="1"/>
  <c r="Q3566" i="1"/>
  <c r="Q3567" i="1"/>
  <c r="Q3568" i="1"/>
  <c r="R3568" i="1" s="1"/>
  <c r="Q3569" i="1"/>
  <c r="Q3570" i="1"/>
  <c r="R3570" i="1" s="1"/>
  <c r="Q3571" i="1"/>
  <c r="Q3572" i="1"/>
  <c r="R3572" i="1" s="1"/>
  <c r="Q3573" i="1"/>
  <c r="Q3574" i="1"/>
  <c r="Q3575" i="1"/>
  <c r="Q3576" i="1"/>
  <c r="R3576" i="1" s="1"/>
  <c r="Q3577" i="1"/>
  <c r="R3577" i="1" s="1"/>
  <c r="Q3578" i="1"/>
  <c r="R3578" i="1" s="1"/>
  <c r="Q3579" i="1"/>
  <c r="Q3580" i="1"/>
  <c r="R3580" i="1" s="1"/>
  <c r="Q3581" i="1"/>
  <c r="Q3582" i="1"/>
  <c r="Q3583" i="1"/>
  <c r="Q3584" i="1"/>
  <c r="R3584" i="1" s="1"/>
  <c r="Q3585" i="1"/>
  <c r="R3585" i="1" s="1"/>
  <c r="Q3586" i="1"/>
  <c r="R3586" i="1" s="1"/>
  <c r="Q3587" i="1"/>
  <c r="Q3588" i="1"/>
  <c r="R3588" i="1" s="1"/>
  <c r="Q3589" i="1"/>
  <c r="Q3590" i="1"/>
  <c r="Q3591" i="1"/>
  <c r="Q3592" i="1"/>
  <c r="R3592" i="1" s="1"/>
  <c r="Q3593" i="1"/>
  <c r="Q3594" i="1"/>
  <c r="R3594" i="1" s="1"/>
  <c r="Q3595" i="1"/>
  <c r="Q3596" i="1"/>
  <c r="Q3597" i="1"/>
  <c r="Q3598" i="1"/>
  <c r="Q3599" i="1"/>
  <c r="Q3600" i="1"/>
  <c r="R3600" i="1" s="1"/>
  <c r="Q3601" i="1"/>
  <c r="R3601" i="1" s="1"/>
  <c r="Q3602" i="1"/>
  <c r="R3602" i="1" s="1"/>
  <c r="Q3603" i="1"/>
  <c r="Q3604" i="1"/>
  <c r="Q3605" i="1"/>
  <c r="Q3606" i="1"/>
  <c r="Q3607" i="1"/>
  <c r="Q3608" i="1"/>
  <c r="R3608" i="1" s="1"/>
  <c r="Q3609" i="1"/>
  <c r="Q3610" i="1"/>
  <c r="R3610" i="1" s="1"/>
  <c r="Q3611" i="1"/>
  <c r="Q3612" i="1"/>
  <c r="R3612" i="1" s="1"/>
  <c r="Q3613" i="1"/>
  <c r="Q3614" i="1"/>
  <c r="Q3615" i="1"/>
  <c r="Q3616" i="1"/>
  <c r="R3616" i="1" s="1"/>
  <c r="Q3617" i="1"/>
  <c r="Q3618" i="1"/>
  <c r="R3618" i="1" s="1"/>
  <c r="Q3619" i="1"/>
  <c r="Q3620" i="1"/>
  <c r="R3620" i="1" s="1"/>
  <c r="Q3621" i="1"/>
  <c r="Q3622" i="1"/>
  <c r="Q3623" i="1"/>
  <c r="Q3624" i="1"/>
  <c r="R3624" i="1" s="1"/>
  <c r="Q3625" i="1"/>
  <c r="R3625" i="1" s="1"/>
  <c r="Q3626" i="1"/>
  <c r="R3626" i="1" s="1"/>
  <c r="Q3627" i="1"/>
  <c r="Q3628" i="1"/>
  <c r="R3628" i="1" s="1"/>
  <c r="Q3629" i="1"/>
  <c r="Q3630" i="1"/>
  <c r="Q3631" i="1"/>
  <c r="Q3632" i="1"/>
  <c r="R3632" i="1" s="1"/>
  <c r="Q3633" i="1"/>
  <c r="R3633" i="1" s="1"/>
  <c r="Q3634" i="1"/>
  <c r="R3634" i="1" s="1"/>
  <c r="Q3635" i="1"/>
  <c r="Q3636" i="1"/>
  <c r="R3636" i="1" s="1"/>
  <c r="Q3637" i="1"/>
  <c r="Q3638" i="1"/>
  <c r="Q3639" i="1"/>
  <c r="Q3640" i="1"/>
  <c r="R3640" i="1" s="1"/>
  <c r="Q3641" i="1"/>
  <c r="R3641" i="1" s="1"/>
  <c r="Q3642" i="1"/>
  <c r="R3642" i="1" s="1"/>
  <c r="Q3643" i="1"/>
  <c r="Q3644" i="1"/>
  <c r="Q3645" i="1"/>
  <c r="Q3646" i="1"/>
  <c r="Q3647" i="1"/>
  <c r="Q3648" i="1"/>
  <c r="R3648" i="1" s="1"/>
  <c r="Q3649" i="1"/>
  <c r="Q3650" i="1"/>
  <c r="R3650" i="1" s="1"/>
  <c r="Q3651" i="1"/>
  <c r="Q3652" i="1"/>
  <c r="Q3653" i="1"/>
  <c r="Q3654" i="1"/>
  <c r="Q3655" i="1"/>
  <c r="Q3656" i="1"/>
  <c r="R3656" i="1" s="1"/>
  <c r="Q3657" i="1"/>
  <c r="Q3658" i="1"/>
  <c r="R3658" i="1" s="1"/>
  <c r="Q3659" i="1"/>
  <c r="Q3660" i="1"/>
  <c r="R3660" i="1" s="1"/>
  <c r="Q3661" i="1"/>
  <c r="Q3662" i="1"/>
  <c r="Q3663" i="1"/>
  <c r="Q3664" i="1"/>
  <c r="R3664" i="1" s="1"/>
  <c r="Q3665" i="1"/>
  <c r="Q3666" i="1"/>
  <c r="R3666" i="1" s="1"/>
  <c r="Q3667" i="1"/>
  <c r="Q3668" i="1"/>
  <c r="Q3669" i="1"/>
  <c r="Q3670" i="1"/>
  <c r="Q3671" i="1"/>
  <c r="Q3672" i="1"/>
  <c r="R3672" i="1" s="1"/>
  <c r="Q3673" i="1"/>
  <c r="Q3674" i="1"/>
  <c r="R3674" i="1" s="1"/>
  <c r="Q3675" i="1"/>
  <c r="Q3676" i="1"/>
  <c r="R3676" i="1" s="1"/>
  <c r="Q3677" i="1"/>
  <c r="Q3678" i="1"/>
  <c r="Q3679" i="1"/>
  <c r="Q3680" i="1"/>
  <c r="R3680" i="1" s="1"/>
  <c r="Q3681" i="1"/>
  <c r="R3681" i="1" s="1"/>
  <c r="Q3682" i="1"/>
  <c r="R3682" i="1" s="1"/>
  <c r="Q3683" i="1"/>
  <c r="Q3684" i="1"/>
  <c r="Q3685" i="1"/>
  <c r="Q3686" i="1"/>
  <c r="Q3687" i="1"/>
  <c r="Q3688" i="1"/>
  <c r="R3688" i="1" s="1"/>
  <c r="Q3689" i="1"/>
  <c r="R3689" i="1" s="1"/>
  <c r="Q3690" i="1"/>
  <c r="R3690" i="1" s="1"/>
  <c r="Q3691" i="1"/>
  <c r="Q3692" i="1"/>
  <c r="Q3693" i="1"/>
  <c r="Q3694" i="1"/>
  <c r="Q3695" i="1"/>
  <c r="Q3696" i="1"/>
  <c r="R3696" i="1" s="1"/>
  <c r="Q3697" i="1"/>
  <c r="R3697" i="1" s="1"/>
  <c r="Q3698" i="1"/>
  <c r="R3698" i="1" s="1"/>
  <c r="Q3699" i="1"/>
  <c r="Q3700" i="1"/>
  <c r="R3700" i="1" s="1"/>
  <c r="Q3701" i="1"/>
  <c r="Q3702" i="1"/>
  <c r="Q3703" i="1"/>
  <c r="Q3704" i="1"/>
  <c r="R3704" i="1" s="1"/>
  <c r="Q3705" i="1"/>
  <c r="Q3706" i="1"/>
  <c r="R3706" i="1" s="1"/>
  <c r="Q3707" i="1"/>
  <c r="Q3708" i="1"/>
  <c r="Q3709" i="1"/>
  <c r="Q3710" i="1"/>
  <c r="Q3711" i="1"/>
  <c r="Q3712" i="1"/>
  <c r="R3712" i="1" s="1"/>
  <c r="Q3713" i="1"/>
  <c r="Q3714" i="1"/>
  <c r="R3714" i="1" s="1"/>
  <c r="Q3715" i="1"/>
  <c r="Q3716" i="1"/>
  <c r="R3716" i="1" s="1"/>
  <c r="Q3717" i="1"/>
  <c r="Q3718" i="1"/>
  <c r="Q3719" i="1"/>
  <c r="Q3720" i="1"/>
  <c r="R3720" i="1" s="1"/>
  <c r="Q3721" i="1"/>
  <c r="R3721" i="1" s="1"/>
  <c r="Q3722" i="1"/>
  <c r="R3722" i="1" s="1"/>
  <c r="Q3723" i="1"/>
  <c r="Q3724" i="1"/>
  <c r="R3724" i="1" s="1"/>
  <c r="Q3725" i="1"/>
  <c r="Q3726" i="1"/>
  <c r="Q3727" i="1"/>
  <c r="Q3728" i="1"/>
  <c r="R3728" i="1" s="1"/>
  <c r="Q3729" i="1"/>
  <c r="R3729" i="1" s="1"/>
  <c r="Q3730" i="1"/>
  <c r="R3730" i="1" s="1"/>
  <c r="Q3731" i="1"/>
  <c r="Q3732" i="1"/>
  <c r="Q3733" i="1"/>
  <c r="Q3734" i="1"/>
  <c r="Q3735" i="1"/>
  <c r="Q3736" i="1"/>
  <c r="R3736" i="1" s="1"/>
  <c r="Q3737" i="1"/>
  <c r="Q3738" i="1"/>
  <c r="R3738" i="1" s="1"/>
  <c r="Q3739" i="1"/>
  <c r="Q3740" i="1"/>
  <c r="R3740" i="1" s="1"/>
  <c r="Q3741" i="1"/>
  <c r="Q3742" i="1"/>
  <c r="Q3743" i="1"/>
  <c r="Q3744" i="1"/>
  <c r="R3744" i="1" s="1"/>
  <c r="Q3745" i="1"/>
  <c r="R3745" i="1" s="1"/>
  <c r="Q3746" i="1"/>
  <c r="R3746" i="1" s="1"/>
  <c r="Q3747" i="1"/>
  <c r="Q3748" i="1"/>
  <c r="R3748" i="1" s="1"/>
  <c r="Q3749" i="1"/>
  <c r="Q3750" i="1"/>
  <c r="Q3751" i="1"/>
  <c r="Q3752" i="1"/>
  <c r="R3752" i="1" s="1"/>
  <c r="Q3753" i="1"/>
  <c r="Q3754" i="1"/>
  <c r="R3754" i="1" s="1"/>
  <c r="Q3755" i="1"/>
  <c r="Q3756" i="1"/>
  <c r="R3756" i="1" s="1"/>
  <c r="Q3757" i="1"/>
  <c r="Q3758" i="1"/>
  <c r="Q3759" i="1"/>
  <c r="Q3760" i="1"/>
  <c r="R3760" i="1" s="1"/>
  <c r="Q3761" i="1"/>
  <c r="R3761" i="1" s="1"/>
  <c r="Q3762" i="1"/>
  <c r="R3762" i="1" s="1"/>
  <c r="Q3763" i="1"/>
  <c r="Q3764" i="1"/>
  <c r="Q3765" i="1"/>
  <c r="Q3766" i="1"/>
  <c r="Q3767" i="1"/>
  <c r="Q3768" i="1"/>
  <c r="R3768" i="1" s="1"/>
  <c r="Q3769" i="1"/>
  <c r="Q3770" i="1"/>
  <c r="R3770" i="1" s="1"/>
  <c r="Q3771" i="1"/>
  <c r="Q3772" i="1"/>
  <c r="R3772" i="1" s="1"/>
  <c r="Q3773" i="1"/>
  <c r="Q3774" i="1"/>
  <c r="Q3775" i="1"/>
  <c r="Q3776" i="1"/>
  <c r="R3776" i="1" s="1"/>
  <c r="Q3777" i="1"/>
  <c r="Q3778" i="1"/>
  <c r="R3778" i="1" s="1"/>
  <c r="Q3779" i="1"/>
  <c r="Q3780" i="1"/>
  <c r="Q3781" i="1"/>
  <c r="Q3782" i="1"/>
  <c r="Q3783" i="1"/>
  <c r="Q3784" i="1"/>
  <c r="R3784" i="1" s="1"/>
  <c r="Q3785" i="1"/>
  <c r="R3785" i="1" s="1"/>
  <c r="Q3786" i="1"/>
  <c r="R3786" i="1" s="1"/>
  <c r="Q3787" i="1"/>
  <c r="Q3788" i="1"/>
  <c r="R3788" i="1" s="1"/>
  <c r="Q3789" i="1"/>
  <c r="Q3790" i="1"/>
  <c r="Q3791" i="1"/>
  <c r="Q3792" i="1"/>
  <c r="R3792" i="1" s="1"/>
  <c r="Q3793" i="1"/>
  <c r="Q3794" i="1"/>
  <c r="R3794" i="1" s="1"/>
  <c r="Q3795" i="1"/>
  <c r="Q3796" i="1"/>
  <c r="R3796" i="1" s="1"/>
  <c r="Q3797" i="1"/>
  <c r="Q3798" i="1"/>
  <c r="Q3799" i="1"/>
  <c r="Q3800" i="1"/>
  <c r="R3800" i="1" s="1"/>
  <c r="Q3801" i="1"/>
  <c r="R3801" i="1" s="1"/>
  <c r="Q3802" i="1"/>
  <c r="R3802" i="1" s="1"/>
  <c r="Q3803" i="1"/>
  <c r="Q3804" i="1"/>
  <c r="R3804" i="1" s="1"/>
  <c r="Q3805" i="1"/>
  <c r="R3805" i="1" s="1"/>
  <c r="Q3806" i="1"/>
  <c r="Q3807" i="1"/>
  <c r="Q3808" i="1"/>
  <c r="R3808" i="1" s="1"/>
  <c r="Q3809" i="1"/>
  <c r="R3809" i="1" s="1"/>
  <c r="Q3810" i="1"/>
  <c r="R3810" i="1" s="1"/>
  <c r="Q3811" i="1"/>
  <c r="Q3812" i="1"/>
  <c r="R3812" i="1" s="1"/>
  <c r="Q3813" i="1"/>
  <c r="Q3814" i="1"/>
  <c r="Q3815" i="1"/>
  <c r="Q3816" i="1"/>
  <c r="R3816" i="1" s="1"/>
  <c r="Q3817" i="1"/>
  <c r="R3817" i="1" s="1"/>
  <c r="Q3818" i="1"/>
  <c r="R3818" i="1" s="1"/>
  <c r="Q3819" i="1"/>
  <c r="Q3820" i="1"/>
  <c r="Q3821" i="1"/>
  <c r="Q3822" i="1"/>
  <c r="Q3823" i="1"/>
  <c r="Q3824" i="1"/>
  <c r="R3824" i="1" s="1"/>
  <c r="Q3825" i="1"/>
  <c r="R3825" i="1" s="1"/>
  <c r="Q3826" i="1"/>
  <c r="R3826" i="1" s="1"/>
  <c r="Q3827" i="1"/>
  <c r="Q3828" i="1"/>
  <c r="Q3829" i="1"/>
  <c r="Q3830" i="1"/>
  <c r="Q3831" i="1"/>
  <c r="Q3832" i="1"/>
  <c r="R3832" i="1" s="1"/>
  <c r="Q3833" i="1"/>
  <c r="R3833" i="1" s="1"/>
  <c r="Q3834" i="1"/>
  <c r="R3834" i="1" s="1"/>
  <c r="Q3835" i="1"/>
  <c r="Q3836" i="1"/>
  <c r="R3836" i="1" s="1"/>
  <c r="Q3837" i="1"/>
  <c r="Q3838" i="1"/>
  <c r="Q3839" i="1"/>
  <c r="Q3840" i="1"/>
  <c r="R3840" i="1" s="1"/>
  <c r="Q3841" i="1"/>
  <c r="R3841" i="1" s="1"/>
  <c r="Q3842" i="1"/>
  <c r="R3842" i="1" s="1"/>
  <c r="Q3843" i="1"/>
  <c r="Q3844" i="1"/>
  <c r="R3844" i="1" s="1"/>
  <c r="Q3845" i="1"/>
  <c r="Q3846" i="1"/>
  <c r="Q3847" i="1"/>
  <c r="Q3848" i="1"/>
  <c r="R3848" i="1" s="1"/>
  <c r="Q3849" i="1"/>
  <c r="R3849" i="1" s="1"/>
  <c r="Q3850" i="1"/>
  <c r="R3850" i="1" s="1"/>
  <c r="Q3851" i="1"/>
  <c r="Q3852" i="1"/>
  <c r="Q3853" i="1"/>
  <c r="Q3854" i="1"/>
  <c r="Q3855" i="1"/>
  <c r="Q3856" i="1"/>
  <c r="R3856" i="1" s="1"/>
  <c r="Q3857" i="1"/>
  <c r="Q3858" i="1"/>
  <c r="R3858" i="1" s="1"/>
  <c r="Q3859" i="1"/>
  <c r="Q3860" i="1"/>
  <c r="Q3861" i="1"/>
  <c r="Q3862" i="1"/>
  <c r="Q3863" i="1"/>
  <c r="Q3864" i="1"/>
  <c r="R3864" i="1" s="1"/>
  <c r="Q3865" i="1"/>
  <c r="Q3866" i="1"/>
  <c r="R3866" i="1" s="1"/>
  <c r="Q3867" i="1"/>
  <c r="Q3868" i="1"/>
  <c r="R3868" i="1" s="1"/>
  <c r="Q3869" i="1"/>
  <c r="Q3870" i="1"/>
  <c r="Q3871" i="1"/>
  <c r="Q3872" i="1"/>
  <c r="R3872" i="1" s="1"/>
  <c r="Q3873" i="1"/>
  <c r="R3873" i="1" s="1"/>
  <c r="Q3874" i="1"/>
  <c r="R3874" i="1" s="1"/>
  <c r="Q3875" i="1"/>
  <c r="Q3876" i="1"/>
  <c r="Q3877" i="1"/>
  <c r="Q3878" i="1"/>
  <c r="Q3879" i="1"/>
  <c r="R3879" i="1" s="1"/>
  <c r="Q3880" i="1"/>
  <c r="R3880" i="1" s="1"/>
  <c r="Q3881" i="1"/>
  <c r="R3881" i="1" s="1"/>
  <c r="Q3882" i="1"/>
  <c r="R3882" i="1" s="1"/>
  <c r="Q3883" i="1"/>
  <c r="Q3884" i="1"/>
  <c r="R3884" i="1" s="1"/>
  <c r="Q3885" i="1"/>
  <c r="R3885" i="1" s="1"/>
  <c r="Q3886" i="1"/>
  <c r="Q3887" i="1"/>
  <c r="Q3888" i="1"/>
  <c r="R3888" i="1" s="1"/>
  <c r="Q3889" i="1"/>
  <c r="Q3890" i="1"/>
  <c r="R3890" i="1" s="1"/>
  <c r="Q3891" i="1"/>
  <c r="Q3892" i="1"/>
  <c r="R3892" i="1" s="1"/>
  <c r="Q3893" i="1"/>
  <c r="Q3894" i="1"/>
  <c r="Q3895" i="1"/>
  <c r="Q3896" i="1"/>
  <c r="R3896" i="1" s="1"/>
  <c r="Q3897" i="1"/>
  <c r="Q3898" i="1"/>
  <c r="R3898" i="1" s="1"/>
  <c r="Q3899" i="1"/>
  <c r="Q3900" i="1"/>
  <c r="Q3901" i="1"/>
  <c r="Q3902" i="1"/>
  <c r="Q3903" i="1"/>
  <c r="Q3904" i="1"/>
  <c r="R3904" i="1" s="1"/>
  <c r="Q3905" i="1"/>
  <c r="Q3906" i="1"/>
  <c r="R3906" i="1" s="1"/>
  <c r="Q3907" i="1"/>
  <c r="Q3908" i="1"/>
  <c r="R3908" i="1" s="1"/>
  <c r="Q3909" i="1"/>
  <c r="Q3910" i="1"/>
  <c r="Q3911" i="1"/>
  <c r="Q3912" i="1"/>
  <c r="R3912" i="1" s="1"/>
  <c r="Q3913" i="1"/>
  <c r="R3913" i="1" s="1"/>
  <c r="Q3914" i="1"/>
  <c r="R3914" i="1" s="1"/>
  <c r="Q3915" i="1"/>
  <c r="Q3916" i="1"/>
  <c r="R3916" i="1" s="1"/>
  <c r="Q3917" i="1"/>
  <c r="Q3918" i="1"/>
  <c r="Q3919" i="1"/>
  <c r="Q3920" i="1"/>
  <c r="R3920" i="1" s="1"/>
  <c r="Q3921" i="1"/>
  <c r="R3921" i="1" s="1"/>
  <c r="Q3922" i="1"/>
  <c r="R3922" i="1" s="1"/>
  <c r="Q3923" i="1"/>
  <c r="Q3924" i="1"/>
  <c r="R3924" i="1" s="1"/>
  <c r="Q3925" i="1"/>
  <c r="R3925" i="1" s="1"/>
  <c r="Q3926" i="1"/>
  <c r="Q3927" i="1"/>
  <c r="Q3928" i="1"/>
  <c r="R3928" i="1" s="1"/>
  <c r="Q3929" i="1"/>
  <c r="R3929" i="1" s="1"/>
  <c r="Q3930" i="1"/>
  <c r="R3930" i="1" s="1"/>
  <c r="Q3931" i="1"/>
  <c r="Q3932" i="1"/>
  <c r="Q3933" i="1"/>
  <c r="Q3934" i="1"/>
  <c r="Q3935" i="1"/>
  <c r="Q3936" i="1"/>
  <c r="R3936" i="1" s="1"/>
  <c r="Q3937" i="1"/>
  <c r="R3937" i="1" s="1"/>
  <c r="Q3938" i="1"/>
  <c r="R3938" i="1" s="1"/>
  <c r="Q3939" i="1"/>
  <c r="Q3940" i="1"/>
  <c r="R3940" i="1" s="1"/>
  <c r="Q3941" i="1"/>
  <c r="Q3942" i="1"/>
  <c r="Q3943" i="1"/>
  <c r="Q3944" i="1"/>
  <c r="R3944" i="1" s="1"/>
  <c r="Q3945" i="1"/>
  <c r="R3945" i="1" s="1"/>
  <c r="Q3946" i="1"/>
  <c r="R3946" i="1" s="1"/>
  <c r="Q3947" i="1"/>
  <c r="Q3948" i="1"/>
  <c r="R3948" i="1" s="1"/>
  <c r="Q3949" i="1"/>
  <c r="R3949" i="1" s="1"/>
  <c r="Q3950" i="1"/>
  <c r="Q3951" i="1"/>
  <c r="Q3952" i="1"/>
  <c r="R3952" i="1" s="1"/>
  <c r="Q3953" i="1"/>
  <c r="R3953" i="1" s="1"/>
  <c r="Q3954" i="1"/>
  <c r="R3954" i="1" s="1"/>
  <c r="Q3955" i="1"/>
  <c r="Q3956" i="1"/>
  <c r="R3956" i="1" s="1"/>
  <c r="Q3957" i="1"/>
  <c r="Q3958" i="1"/>
  <c r="Q3959" i="1"/>
  <c r="Q3960" i="1"/>
  <c r="R3960" i="1" s="1"/>
  <c r="Q3961" i="1"/>
  <c r="R3961" i="1" s="1"/>
  <c r="Q3962" i="1"/>
  <c r="R3962" i="1" s="1"/>
  <c r="Q3963" i="1"/>
  <c r="Q3964" i="1"/>
  <c r="R3964" i="1" s="1"/>
  <c r="Q3965" i="1"/>
  <c r="R3965" i="1" s="1"/>
  <c r="Q3966" i="1"/>
  <c r="Q3967" i="1"/>
  <c r="Q3968" i="1"/>
  <c r="R3968" i="1" s="1"/>
  <c r="Q3969" i="1"/>
  <c r="R3969" i="1" s="1"/>
  <c r="Q3970" i="1"/>
  <c r="R3970" i="1" s="1"/>
  <c r="Q3971" i="1"/>
  <c r="Q3972" i="1"/>
  <c r="R3972" i="1" s="1"/>
  <c r="Q3973" i="1"/>
  <c r="Q3974" i="1"/>
  <c r="Q3975" i="1"/>
  <c r="Q3976" i="1"/>
  <c r="R3976" i="1" s="1"/>
  <c r="Q3977" i="1"/>
  <c r="Q3978" i="1"/>
  <c r="R3978" i="1" s="1"/>
  <c r="Q3979" i="1"/>
  <c r="Q3980" i="1"/>
  <c r="Q3981" i="1"/>
  <c r="R3981" i="1" s="1"/>
  <c r="Q3982" i="1"/>
  <c r="Q3983" i="1"/>
  <c r="Q3984" i="1"/>
  <c r="R3984" i="1" s="1"/>
  <c r="Q3985" i="1"/>
  <c r="Q3986" i="1"/>
  <c r="R3986" i="1" s="1"/>
  <c r="Q3987" i="1"/>
  <c r="Q3988" i="1"/>
  <c r="Q3989" i="1"/>
  <c r="Q3990" i="1"/>
  <c r="Q3991" i="1"/>
  <c r="Q3992" i="1"/>
  <c r="R3992" i="1" s="1"/>
  <c r="Q3993" i="1"/>
  <c r="Q3994" i="1"/>
  <c r="R3994" i="1" s="1"/>
  <c r="Q3995" i="1"/>
  <c r="Q3996" i="1"/>
  <c r="R3996" i="1" s="1"/>
  <c r="Q3997" i="1"/>
  <c r="Q3998" i="1"/>
  <c r="Q3999" i="1"/>
  <c r="Q4000" i="1"/>
  <c r="R4000" i="1" s="1"/>
  <c r="Q4001" i="1"/>
  <c r="Q4002" i="1"/>
  <c r="R4002" i="1" s="1"/>
  <c r="Q4003" i="1"/>
  <c r="Q4004" i="1"/>
  <c r="Q4005" i="1"/>
  <c r="Q4006" i="1"/>
  <c r="Q4007" i="1"/>
  <c r="Q4008" i="1"/>
  <c r="R4008" i="1" s="1"/>
  <c r="Q4009" i="1"/>
  <c r="Q4010" i="1"/>
  <c r="R4010" i="1" s="1"/>
  <c r="Q4011" i="1"/>
  <c r="Q4012" i="1"/>
  <c r="R4012" i="1" s="1"/>
  <c r="Q4013" i="1"/>
  <c r="Q4014" i="1"/>
  <c r="Q4015" i="1"/>
  <c r="Q4016" i="1"/>
  <c r="R4016" i="1" s="1"/>
  <c r="Q4017" i="1"/>
  <c r="R4017" i="1" s="1"/>
  <c r="Q4018" i="1"/>
  <c r="R4018" i="1" s="1"/>
  <c r="Q4019" i="1"/>
  <c r="Q4020" i="1"/>
  <c r="Q4021" i="1"/>
  <c r="Q4022" i="1"/>
  <c r="Q4023" i="1"/>
  <c r="Q4024" i="1"/>
  <c r="R4024" i="1" s="1"/>
  <c r="Q4025" i="1"/>
  <c r="R4025" i="1" s="1"/>
  <c r="Q4026" i="1"/>
  <c r="R4026" i="1" s="1"/>
  <c r="Q4027" i="1"/>
  <c r="Q4028" i="1"/>
  <c r="Q4029" i="1"/>
  <c r="Q4030" i="1"/>
  <c r="Q4031" i="1"/>
  <c r="Q4032" i="1"/>
  <c r="R4032" i="1" s="1"/>
  <c r="Q4033" i="1"/>
  <c r="R4033" i="1" s="1"/>
  <c r="Q4034" i="1"/>
  <c r="R4034" i="1" s="1"/>
  <c r="Q4035" i="1"/>
  <c r="Q4036" i="1"/>
  <c r="R4036" i="1" s="1"/>
  <c r="Q4037" i="1"/>
  <c r="Q4038" i="1"/>
  <c r="Q4039" i="1"/>
  <c r="Q4040" i="1"/>
  <c r="R4040" i="1" s="1"/>
  <c r="Q4041" i="1"/>
  <c r="Q4042" i="1"/>
  <c r="R4042" i="1" s="1"/>
  <c r="Q4043" i="1"/>
  <c r="Q4044" i="1"/>
  <c r="Q4045" i="1"/>
  <c r="Q4046" i="1"/>
  <c r="Q4047" i="1"/>
  <c r="Q4048" i="1"/>
  <c r="R4048" i="1" s="1"/>
  <c r="Q4049" i="1"/>
  <c r="R4049" i="1" s="1"/>
  <c r="Q4050" i="1"/>
  <c r="R4050" i="1" s="1"/>
  <c r="Q4051" i="1"/>
  <c r="Q4052" i="1"/>
  <c r="R4052" i="1" s="1"/>
  <c r="Q4053" i="1"/>
  <c r="Q4054" i="1"/>
  <c r="Q4055" i="1"/>
  <c r="Q4056" i="1"/>
  <c r="R4056" i="1" s="1"/>
  <c r="Q4057" i="1"/>
  <c r="R4057" i="1" s="1"/>
  <c r="Q4058" i="1"/>
  <c r="R4058" i="1" s="1"/>
  <c r="Q4059" i="1"/>
  <c r="Q4060" i="1"/>
  <c r="R4060" i="1" s="1"/>
  <c r="Q4061" i="1"/>
  <c r="Q4062" i="1"/>
  <c r="Q4063" i="1"/>
  <c r="Q4064" i="1"/>
  <c r="R4064" i="1" s="1"/>
  <c r="Q4065" i="1"/>
  <c r="R4065" i="1" s="1"/>
  <c r="Q4066" i="1"/>
  <c r="R4066" i="1" s="1"/>
  <c r="Q4067" i="1"/>
  <c r="Q4068" i="1"/>
  <c r="R4068" i="1" s="1"/>
  <c r="Q4069" i="1"/>
  <c r="Q4070" i="1"/>
  <c r="Q4071" i="1"/>
  <c r="Q4072" i="1"/>
  <c r="R4072" i="1" s="1"/>
  <c r="Q4073" i="1"/>
  <c r="R4073" i="1" s="1"/>
  <c r="Q4074" i="1"/>
  <c r="R4074" i="1" s="1"/>
  <c r="Q4075" i="1"/>
  <c r="Q4076" i="1"/>
  <c r="Q4077" i="1"/>
  <c r="Q4078" i="1"/>
  <c r="Q4079" i="1"/>
  <c r="Q4080" i="1"/>
  <c r="R4080" i="1" s="1"/>
  <c r="Q4081" i="1"/>
  <c r="R4081" i="1" s="1"/>
  <c r="Q4082" i="1"/>
  <c r="R4082" i="1" s="1"/>
  <c r="Q4083" i="1"/>
  <c r="Q4084" i="1"/>
  <c r="Q4085" i="1"/>
  <c r="Q4086" i="1"/>
  <c r="Q4087" i="1"/>
  <c r="Q4088" i="1"/>
  <c r="R4088" i="1" s="1"/>
  <c r="Q4089" i="1"/>
  <c r="R4089" i="1" s="1"/>
  <c r="Q4090" i="1"/>
  <c r="R4090" i="1" s="1"/>
  <c r="Q4091" i="1"/>
  <c r="Q4092" i="1"/>
  <c r="Q4093" i="1"/>
  <c r="Q4094" i="1"/>
  <c r="Q4095" i="1"/>
  <c r="Q4096" i="1"/>
  <c r="R4096" i="1" s="1"/>
  <c r="Q4097" i="1"/>
  <c r="R4097" i="1" s="1"/>
  <c r="Q4098" i="1"/>
  <c r="R4098" i="1" s="1"/>
  <c r="Q4099" i="1"/>
  <c r="Q4100" i="1"/>
  <c r="R4100" i="1" s="1"/>
  <c r="Q4101" i="1"/>
  <c r="Q4102" i="1"/>
  <c r="Q4103" i="1"/>
  <c r="Q4104" i="1"/>
  <c r="R4104" i="1" s="1"/>
  <c r="Q4105" i="1"/>
  <c r="R4105" i="1" s="1"/>
  <c r="Q4106" i="1"/>
  <c r="R4106" i="1" s="1"/>
  <c r="Q4107" i="1"/>
  <c r="Q4108" i="1"/>
  <c r="R4108" i="1" s="1"/>
  <c r="Q4109" i="1"/>
  <c r="Q4110" i="1"/>
  <c r="Q4111" i="1"/>
  <c r="Q4112" i="1"/>
  <c r="R4112" i="1" s="1"/>
  <c r="Q4113" i="1"/>
  <c r="R4113" i="1" s="1"/>
  <c r="Q4114" i="1"/>
  <c r="R4114" i="1" s="1"/>
  <c r="Q4115" i="1"/>
  <c r="Q4116" i="1"/>
  <c r="R1704" i="1"/>
  <c r="R2064" i="1"/>
  <c r="R2552" i="1"/>
  <c r="R2896" i="1"/>
  <c r="R3112" i="1"/>
  <c r="R3336" i="1"/>
  <c r="P4115" i="1"/>
  <c r="P3267" i="1"/>
  <c r="P3265" i="1"/>
  <c r="P5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6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6" i="1"/>
  <c r="P4117" i="1"/>
  <c r="P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2" i="1"/>
  <c r="O3129" i="1"/>
  <c r="O3842" i="1"/>
  <c r="O2245" i="1"/>
  <c r="O2736" i="1"/>
  <c r="O2701" i="1"/>
  <c r="O2215" i="1"/>
  <c r="O3602" i="1"/>
  <c r="O2538" i="1"/>
  <c r="O1757" i="1"/>
  <c r="O3677" i="1"/>
  <c r="O2796" i="1"/>
  <c r="O1879" i="1"/>
  <c r="O2978" i="1"/>
  <c r="O2150" i="1"/>
  <c r="O3747" i="1"/>
  <c r="O3578" i="1"/>
  <c r="O2825" i="1"/>
  <c r="O2923" i="1"/>
  <c r="O1763" i="1"/>
  <c r="O3510" i="1"/>
  <c r="O3832" i="1"/>
  <c r="O1764" i="1"/>
  <c r="O2236" i="1"/>
  <c r="O3294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2363" i="1"/>
  <c r="O2888" i="1"/>
  <c r="O3997" i="1"/>
  <c r="O3190" i="1"/>
  <c r="O3417" i="1"/>
  <c r="O3590" i="1"/>
  <c r="O2822" i="1"/>
  <c r="O3373" i="1"/>
  <c r="O3837" i="1"/>
  <c r="O3721" i="1"/>
  <c r="O2267" i="1"/>
  <c r="O3672" i="1"/>
  <c r="O3665" i="1"/>
  <c r="O4080" i="1"/>
  <c r="O2156" i="1"/>
  <c r="O4013" i="1"/>
  <c r="O2863" i="1"/>
  <c r="O3662" i="1"/>
  <c r="O3444" i="1"/>
  <c r="O3338" i="1"/>
  <c r="O3547" i="1"/>
  <c r="O3826" i="1"/>
  <c r="O3399" i="1"/>
  <c r="O3425" i="1"/>
  <c r="O3472" i="1"/>
  <c r="O2545" i="1"/>
  <c r="O3607" i="1"/>
  <c r="O3464" i="1"/>
  <c r="O3820" i="1"/>
  <c r="O2817" i="1"/>
  <c r="O3813" i="1"/>
  <c r="O4102" i="1"/>
  <c r="O1878" i="1"/>
  <c r="O4045" i="1"/>
  <c r="O3056" i="1"/>
  <c r="O4112" i="1"/>
  <c r="O2925" i="1"/>
  <c r="O2114" i="1"/>
  <c r="O1824" i="1"/>
  <c r="O1851" i="1"/>
  <c r="O2742" i="1"/>
  <c r="O3478" i="1"/>
  <c r="O2218" i="1"/>
  <c r="O3477" i="1"/>
  <c r="O3542" i="1"/>
  <c r="O3013" i="1"/>
  <c r="O3727" i="1"/>
  <c r="O3455" i="1"/>
  <c r="O2481" i="1"/>
  <c r="O3706" i="1"/>
  <c r="O3822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3407" i="1"/>
  <c r="O1834" i="1"/>
  <c r="O3560" i="1"/>
  <c r="O3311" i="1"/>
  <c r="O3523" i="1"/>
  <c r="O2172" i="1"/>
  <c r="O2887" i="1"/>
  <c r="O3989" i="1"/>
  <c r="O3496" i="1"/>
  <c r="O2319" i="1"/>
  <c r="O2450" i="1"/>
  <c r="O2807" i="1"/>
  <c r="O3327" i="1"/>
  <c r="O2163" i="1"/>
  <c r="O1835" i="1"/>
  <c r="O2364" i="1"/>
  <c r="O2219" i="1"/>
  <c r="O1812" i="1"/>
  <c r="O2838" i="1"/>
  <c r="O1898" i="1"/>
  <c r="O2258" i="1"/>
  <c r="O2069" i="1"/>
  <c r="O4111" i="1"/>
  <c r="O4053" i="1"/>
  <c r="O3206" i="1"/>
  <c r="O4006" i="1"/>
  <c r="O2424" i="1"/>
  <c r="O2851" i="1"/>
  <c r="O1917" i="1"/>
  <c r="O3860" i="1"/>
  <c r="O2897" i="1"/>
  <c r="O3883" i="1"/>
  <c r="O2133" i="1"/>
  <c r="O3649" i="1"/>
  <c r="O2125" i="1"/>
  <c r="O4018" i="1"/>
  <c r="O3993" i="1"/>
  <c r="O3634" i="1"/>
  <c r="O4055" i="1"/>
  <c r="O4104" i="1"/>
  <c r="O2749" i="1"/>
  <c r="O1921" i="1"/>
  <c r="O2757" i="1"/>
  <c r="O4041" i="1"/>
  <c r="O3763" i="1"/>
  <c r="O3652" i="1"/>
  <c r="O3581" i="1"/>
  <c r="O3574" i="1"/>
  <c r="O3394" i="1"/>
  <c r="O3002" i="1"/>
  <c r="O2924" i="1"/>
  <c r="O3831" i="1"/>
  <c r="O2493" i="1"/>
  <c r="O3653" i="1"/>
  <c r="O1837" i="1"/>
  <c r="O3751" i="1"/>
  <c r="O3565" i="1"/>
  <c r="O3527" i="1"/>
  <c r="O3833" i="1"/>
  <c r="O3323" i="1"/>
  <c r="O3321" i="1"/>
  <c r="O3183" i="1"/>
  <c r="O3516" i="1"/>
  <c r="O3754" i="1"/>
  <c r="O3713" i="1"/>
  <c r="O3293" i="1"/>
  <c r="O3702" i="1"/>
  <c r="O2492" i="1"/>
  <c r="O3406" i="1"/>
  <c r="O3411" i="1"/>
  <c r="O3535" i="1"/>
  <c r="O3461" i="1"/>
  <c r="O3589" i="1"/>
  <c r="O2473" i="1"/>
  <c r="O3415" i="1"/>
  <c r="O3347" i="1"/>
  <c r="O3531" i="1"/>
  <c r="O3291" i="1"/>
  <c r="O2803" i="1"/>
  <c r="O1894" i="1"/>
  <c r="O3463" i="1"/>
  <c r="O3049" i="1"/>
  <c r="O2211" i="1"/>
  <c r="O3452" i="1"/>
  <c r="O3493" i="1"/>
  <c r="O2224" i="1"/>
  <c r="O2639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063" i="1"/>
  <c r="O2775" i="1"/>
  <c r="O2846" i="1"/>
  <c r="O3609" i="1"/>
  <c r="O3380" i="1"/>
  <c r="O3757" i="1"/>
  <c r="O3396" i="1"/>
  <c r="O2217" i="1"/>
  <c r="O4014" i="1"/>
  <c r="O4103" i="1"/>
  <c r="O3797" i="1"/>
  <c r="O2921" i="1"/>
  <c r="O4022" i="1"/>
  <c r="O4046" i="1"/>
  <c r="O2857" i="1"/>
  <c r="O2098" i="1"/>
  <c r="O2076" i="1"/>
  <c r="O1929" i="1"/>
  <c r="O3052" i="1"/>
  <c r="O2502" i="1"/>
  <c r="O3296" i="1"/>
  <c r="O3828" i="1"/>
  <c r="O3541" i="1"/>
  <c r="O2494" i="1"/>
  <c r="O3579" i="1"/>
  <c r="O2819" i="1"/>
  <c r="O2454" i="1"/>
  <c r="O2102" i="1"/>
  <c r="O3009" i="1"/>
  <c r="O1939" i="1"/>
  <c r="O2335" i="1"/>
  <c r="O2216" i="1"/>
  <c r="O1839" i="1"/>
  <c r="O3876" i="1"/>
  <c r="O3667" i="1"/>
  <c r="O3453" i="1"/>
  <c r="O2826" i="1"/>
  <c r="O1942" i="1"/>
  <c r="O2277" i="1"/>
  <c r="O1916" i="1"/>
  <c r="O3539" i="1"/>
  <c r="O3977" i="1"/>
  <c r="O4078" i="1"/>
  <c r="O3644" i="1"/>
  <c r="O4039" i="1"/>
  <c r="O3739" i="1"/>
  <c r="O3456" i="1"/>
  <c r="O3297" i="1"/>
  <c r="O3025" i="1"/>
  <c r="O2544" i="1"/>
  <c r="O2797" i="1"/>
  <c r="O1825" i="1"/>
  <c r="O3422" i="1"/>
  <c r="O3345" i="1"/>
  <c r="O3593" i="1"/>
  <c r="O2467" i="1"/>
  <c r="O2177" i="1"/>
  <c r="O3710" i="1"/>
  <c r="O3619" i="1"/>
  <c r="O2558" i="1"/>
  <c r="O2903" i="1"/>
  <c r="O3924" i="1"/>
  <c r="O3910" i="1"/>
  <c r="O2884" i="1"/>
  <c r="O3118" i="1"/>
  <c r="O3651" i="1"/>
  <c r="O2933" i="1"/>
  <c r="O2085" i="1"/>
  <c r="O3369" i="1"/>
  <c r="O2193" i="1"/>
  <c r="O2980" i="1"/>
  <c r="O1862" i="1"/>
  <c r="O3686" i="1"/>
  <c r="O2207" i="1"/>
  <c r="O3167" i="1"/>
  <c r="O2479" i="1"/>
  <c r="O2284" i="1"/>
  <c r="O2737" i="1"/>
  <c r="O2723" i="1"/>
  <c r="O3554" i="1"/>
  <c r="O2771" i="1"/>
  <c r="O4026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3678" i="1"/>
  <c r="O2106" i="1"/>
  <c r="O3718" i="1"/>
  <c r="O2836" i="1"/>
  <c r="O3451" i="1"/>
  <c r="O3316" i="1"/>
  <c r="O2630" i="1"/>
  <c r="O3734" i="1"/>
  <c r="O3984" i="1"/>
  <c r="O2839" i="1"/>
  <c r="O2295" i="1"/>
  <c r="O3728" i="1"/>
  <c r="O3512" i="1"/>
  <c r="O1842" i="1"/>
  <c r="O3582" i="1"/>
  <c r="O2559" i="1"/>
  <c r="O3567" i="1"/>
  <c r="O1901" i="1"/>
  <c r="O3028" i="1"/>
  <c r="O2525" i="1"/>
  <c r="O2636" i="1"/>
  <c r="O3534" i="1"/>
  <c r="O3460" i="1"/>
  <c r="O1885" i="1"/>
  <c r="O3894" i="1"/>
  <c r="O2860" i="1"/>
  <c r="O2419" i="1"/>
  <c r="O2367" i="1"/>
  <c r="O2355" i="1"/>
  <c r="O1733" i="1"/>
  <c r="O3647" i="1"/>
  <c r="O3119" i="1"/>
  <c r="O2346" i="1"/>
  <c r="O1741" i="1"/>
  <c r="O4074" i="1"/>
  <c r="O2585" i="1"/>
  <c r="O2386" i="1"/>
  <c r="O2843" i="1"/>
  <c r="O1904" i="1"/>
  <c r="O2349" i="1"/>
  <c r="O2135" i="1"/>
  <c r="O3857" i="1"/>
  <c r="O2951" i="1"/>
  <c r="O4092" i="1"/>
  <c r="O3852" i="1"/>
  <c r="O3108" i="1"/>
  <c r="O4088" i="1"/>
  <c r="O3897" i="1"/>
  <c r="O3642" i="1"/>
  <c r="O4010" i="1"/>
  <c r="O1997" i="1"/>
  <c r="O4105" i="1"/>
  <c r="O3732" i="1"/>
  <c r="O2761" i="1"/>
  <c r="O1737" i="1"/>
  <c r="O2140" i="1"/>
  <c r="O3071" i="1"/>
  <c r="O3909" i="1"/>
  <c r="O4072" i="1"/>
  <c r="O3974" i="1"/>
  <c r="O3205" i="1"/>
  <c r="O3976" i="1"/>
  <c r="O2856" i="1"/>
  <c r="O2917" i="1"/>
  <c r="O3810" i="1"/>
  <c r="O3514" i="1"/>
  <c r="O3506" i="1"/>
  <c r="O3187" i="1"/>
  <c r="O2990" i="1"/>
  <c r="O2930" i="1"/>
  <c r="O2823" i="1"/>
  <c r="O2174" i="1"/>
  <c r="O1847" i="1"/>
  <c r="O3817" i="1"/>
  <c r="O3624" i="1"/>
  <c r="O2484" i="1"/>
  <c r="O2290" i="1"/>
  <c r="O1840" i="1"/>
  <c r="O2995" i="1"/>
  <c r="O3566" i="1"/>
  <c r="O3040" i="1"/>
  <c r="O2299" i="1"/>
  <c r="O2221" i="1"/>
  <c r="O2210" i="1"/>
  <c r="O3551" i="1"/>
  <c r="O1833" i="1"/>
  <c r="O2472" i="1"/>
  <c r="O3670" i="1"/>
  <c r="O3561" i="1"/>
  <c r="O3374" i="1"/>
  <c r="O3370" i="1"/>
  <c r="O2500" i="1"/>
  <c r="O3502" i="1"/>
  <c r="O3821" i="1"/>
  <c r="O3309" i="1"/>
  <c r="O3449" i="1"/>
  <c r="O3448" i="1"/>
  <c r="O3711" i="1"/>
  <c r="O3569" i="1"/>
  <c r="O2539" i="1"/>
  <c r="O3600" i="1"/>
  <c r="O3570" i="1"/>
  <c r="O3683" i="1"/>
  <c r="O3437" i="1"/>
  <c r="O3621" i="1"/>
  <c r="O2785" i="1"/>
  <c r="O1896" i="1"/>
  <c r="O1760" i="1"/>
  <c r="O3786" i="1"/>
  <c r="O2806" i="1"/>
  <c r="O3331" i="1"/>
  <c r="O2469" i="1"/>
  <c r="O2789" i="1"/>
  <c r="O2784" i="1"/>
  <c r="O2964" i="1"/>
  <c r="O3325" i="1"/>
  <c r="O3694" i="1"/>
  <c r="O1932" i="1"/>
  <c r="O3034" i="1"/>
  <c r="O3492" i="1"/>
  <c r="O3533" i="1"/>
  <c r="O2938" i="1"/>
  <c r="O3234" i="1"/>
  <c r="O3753" i="1"/>
  <c r="O2802" i="1"/>
  <c r="O2120" i="1"/>
  <c r="O1886" i="1"/>
  <c r="O2104" i="1"/>
  <c r="O3671" i="1"/>
  <c r="O1900" i="1"/>
  <c r="O3773" i="1"/>
  <c r="O3454" i="1"/>
  <c r="O3351" i="1"/>
  <c r="O2281" i="1"/>
  <c r="O3233" i="1"/>
  <c r="O2181" i="1"/>
  <c r="O3612" i="1"/>
  <c r="O2971" i="1"/>
  <c r="O2670" i="1"/>
  <c r="O3445" i="1"/>
  <c r="O3709" i="1"/>
  <c r="O2837" i="1"/>
  <c r="O2638" i="1"/>
  <c r="O2621" i="1"/>
  <c r="O1841" i="1"/>
  <c r="O3584" i="1"/>
  <c r="O2082" i="1"/>
  <c r="O2263" i="1"/>
  <c r="O2243" i="1"/>
  <c r="O2230" i="1"/>
  <c r="O2274" i="1"/>
  <c r="O2261" i="1"/>
  <c r="O3319" i="1"/>
  <c r="O3705" i="1"/>
  <c r="O2634" i="1"/>
  <c r="O2126" i="1"/>
  <c r="O3771" i="1"/>
  <c r="O3548" i="1"/>
  <c r="O2208" i="1"/>
  <c r="O3598" i="1"/>
  <c r="O2485" i="1"/>
  <c r="O2741" i="1"/>
  <c r="O2514" i="1"/>
  <c r="O3944" i="1"/>
  <c r="O3746" i="1"/>
  <c r="O2845" i="1"/>
  <c r="O1821" i="1"/>
  <c r="O2405" i="1"/>
  <c r="O3961" i="1"/>
  <c r="O4003" i="1"/>
  <c r="O2957" i="1"/>
  <c r="O3668" i="1"/>
  <c r="O1888" i="1"/>
  <c r="O3401" i="1"/>
  <c r="O3228" i="1"/>
  <c r="O3834" i="1"/>
  <c r="O3543" i="1"/>
  <c r="O1743" i="1"/>
  <c r="O2471" i="1"/>
  <c r="O3835" i="1"/>
  <c r="O3182" i="1"/>
  <c r="O3229" i="1"/>
  <c r="O2297" i="1"/>
  <c r="O3785" i="1"/>
  <c r="O3441" i="1"/>
  <c r="O2119" i="1"/>
  <c r="O2316" i="1"/>
  <c r="O1754" i="1"/>
  <c r="O2191" i="1"/>
  <c r="O4004" i="1"/>
  <c r="O4071" i="1"/>
  <c r="O4000" i="1"/>
  <c r="O1730" i="1"/>
  <c r="O3615" i="1"/>
  <c r="O3151" i="1"/>
  <c r="O2783" i="1"/>
  <c r="O3764" i="1"/>
  <c r="O2560" i="1"/>
  <c r="O3978" i="1"/>
  <c r="O1853" i="1"/>
  <c r="O3712" i="1"/>
  <c r="O3001" i="1"/>
  <c r="O2045" i="1"/>
  <c r="O3524" i="1"/>
  <c r="O3964" i="1"/>
  <c r="O3905" i="1"/>
  <c r="O3793" i="1"/>
  <c r="O3735" i="1"/>
  <c r="O2844" i="1"/>
  <c r="O2360" i="1"/>
  <c r="O1768" i="1"/>
  <c r="O4052" i="1"/>
  <c r="O1994" i="1"/>
  <c r="O4115" i="1"/>
  <c r="O3917" i="1"/>
  <c r="O3738" i="1"/>
  <c r="O3123" i="1"/>
  <c r="O2759" i="1"/>
  <c r="O2643" i="1"/>
  <c r="O2593" i="1"/>
  <c r="O3990" i="1"/>
  <c r="O3873" i="1"/>
  <c r="O2906" i="1"/>
  <c r="O2599" i="1"/>
  <c r="O3986" i="1"/>
  <c r="O4020" i="1"/>
  <c r="O3907" i="1"/>
  <c r="O3740" i="1"/>
  <c r="O3736" i="1"/>
  <c r="O3809" i="1"/>
  <c r="O4058" i="1"/>
  <c r="O3908" i="1"/>
  <c r="O3766" i="1"/>
  <c r="O3583" i="1"/>
  <c r="O3495" i="1"/>
  <c r="O3429" i="1"/>
  <c r="O3033" i="1"/>
  <c r="O3580" i="1"/>
  <c r="O2489" i="1"/>
  <c r="O2288" i="1"/>
  <c r="O3703" i="1"/>
  <c r="O3660" i="1"/>
  <c r="O3503" i="1"/>
  <c r="O2496" i="1"/>
  <c r="O3513" i="1"/>
  <c r="O3358" i="1"/>
  <c r="O1846" i="1"/>
  <c r="O3326" i="1"/>
  <c r="O3553" i="1"/>
  <c r="O3760" i="1"/>
  <c r="O3392" i="1"/>
  <c r="O2095" i="1"/>
  <c r="O2089" i="1"/>
  <c r="O3390" i="1"/>
  <c r="O2292" i="1"/>
  <c r="O3398" i="1"/>
  <c r="O3545" i="1"/>
  <c r="O3395" i="1"/>
  <c r="O3332" i="1"/>
  <c r="O2291" i="1"/>
  <c r="O2816" i="1"/>
  <c r="O2967" i="1"/>
  <c r="O3348" i="1"/>
  <c r="O3520" i="1"/>
  <c r="O1927" i="1"/>
  <c r="O2669" i="1"/>
  <c r="O3253" i="1"/>
  <c r="O2084" i="1"/>
  <c r="O3724" i="1"/>
  <c r="O3372" i="1"/>
  <c r="O3818" i="1"/>
  <c r="O3692" i="1"/>
  <c r="O3708" i="1"/>
  <c r="O3812" i="1"/>
  <c r="O3573" i="1"/>
  <c r="O2497" i="1"/>
  <c r="O3481" i="1"/>
  <c r="O3044" i="1"/>
  <c r="O3273" i="1"/>
  <c r="O2624" i="1"/>
  <c r="O2206" i="1"/>
  <c r="O2939" i="1"/>
  <c r="O3161" i="1"/>
  <c r="O1923" i="1"/>
  <c r="O3816" i="1"/>
  <c r="O3482" i="1"/>
  <c r="O3298" i="1"/>
  <c r="O2555" i="1"/>
  <c r="O3012" i="1"/>
  <c r="O1831" i="1"/>
  <c r="O3605" i="1"/>
  <c r="O3180" i="1"/>
  <c r="O3656" i="1"/>
  <c r="O3308" i="1"/>
  <c r="O2458" i="1"/>
  <c r="O2022" i="1"/>
  <c r="O1928" i="1"/>
  <c r="O2117" i="1"/>
  <c r="O2268" i="1"/>
  <c r="O3499" i="1"/>
  <c r="O2551" i="1"/>
  <c r="O2010" i="1"/>
  <c r="O1987" i="1"/>
  <c r="O3898" i="1"/>
  <c r="O4093" i="1"/>
  <c r="O3246" i="1"/>
  <c r="O3596" i="1"/>
  <c r="O3992" i="1"/>
  <c r="O3487" i="1"/>
  <c r="O3530" i="1"/>
  <c r="O3500" i="1"/>
  <c r="O3969" i="1"/>
  <c r="O3419" i="1"/>
  <c r="O1711" i="1"/>
  <c r="O3957" i="1"/>
  <c r="O2605" i="1"/>
  <c r="O3032" i="1"/>
  <c r="O3385" i="1"/>
  <c r="O3357" i="1"/>
  <c r="O2913" i="1"/>
  <c r="O3277" i="1"/>
  <c r="O3272" i="1"/>
  <c r="O3479" i="1"/>
  <c r="O3305" i="1"/>
  <c r="O2929" i="1"/>
  <c r="O3150" i="1"/>
  <c r="O3330" i="1"/>
  <c r="O2185" i="1"/>
  <c r="O2918" i="1"/>
  <c r="O1788" i="1"/>
  <c r="O3178" i="1"/>
  <c r="O4011" i="1"/>
  <c r="O3611" i="1"/>
  <c r="O2309" i="1"/>
  <c r="O2752" i="1"/>
  <c r="O3918" i="1"/>
  <c r="O2849" i="1"/>
  <c r="O2373" i="1"/>
  <c r="O2354" i="1"/>
  <c r="O2151" i="1"/>
  <c r="O1995" i="1"/>
  <c r="O1707" i="1"/>
  <c r="O1988" i="1"/>
  <c r="O2948" i="1"/>
  <c r="O4009" i="1"/>
  <c r="O3996" i="1"/>
  <c r="O3947" i="1"/>
  <c r="O3868" i="1"/>
  <c r="O2892" i="1"/>
  <c r="O3203" i="1"/>
  <c r="O4015" i="1"/>
  <c r="O3889" i="1"/>
  <c r="O2861" i="1"/>
  <c r="O4109" i="1"/>
  <c r="O3863" i="1"/>
  <c r="O3966" i="1"/>
  <c r="O1993" i="1"/>
  <c r="O1718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4030" i="1"/>
  <c r="O4077" i="1"/>
  <c r="O3987" i="1"/>
  <c r="O3960" i="1"/>
  <c r="O4096" i="1"/>
  <c r="O1706" i="1"/>
  <c r="O3772" i="1"/>
  <c r="O3629" i="1"/>
  <c r="O3447" i="1"/>
  <c r="O3433" i="1"/>
  <c r="O3405" i="1"/>
  <c r="O3387" i="1"/>
  <c r="O2482" i="1"/>
  <c r="O2475" i="1"/>
  <c r="O2209" i="1"/>
  <c r="O3218" i="1"/>
  <c r="O3777" i="1"/>
  <c r="O3375" i="1"/>
  <c r="O2112" i="1"/>
  <c r="O3655" i="1"/>
  <c r="O3729" i="1"/>
  <c r="O3522" i="1"/>
  <c r="O2121" i="1"/>
  <c r="O3620" i="1"/>
  <c r="O3476" i="1"/>
  <c r="O3359" i="1"/>
  <c r="O1828" i="1"/>
  <c r="O3841" i="1"/>
  <c r="O3811" i="1"/>
  <c r="O1858" i="1"/>
  <c r="O3521" i="1"/>
  <c r="O3715" i="1"/>
  <c r="O3784" i="1"/>
  <c r="O1843" i="1"/>
  <c r="O3474" i="1"/>
  <c r="O3839" i="1"/>
  <c r="O3227" i="1"/>
  <c r="O3680" i="1"/>
  <c r="O2793" i="1"/>
  <c r="O2790" i="1"/>
  <c r="O3430" i="1"/>
  <c r="O3467" i="1"/>
  <c r="O3282" i="1"/>
  <c r="O3537" i="1"/>
  <c r="O2487" i="1"/>
  <c r="O3381" i="1"/>
  <c r="O3603" i="1"/>
  <c r="O3568" i="1"/>
  <c r="O3388" i="1"/>
  <c r="O2536" i="1"/>
  <c r="O1827" i="1"/>
  <c r="O3163" i="1"/>
  <c r="O2974" i="1"/>
  <c r="O3501" i="1"/>
  <c r="O3259" i="1"/>
  <c r="O2113" i="1"/>
  <c r="O1891" i="1"/>
  <c r="O3409" i="1"/>
  <c r="O2470" i="1"/>
  <c r="O3819" i="1"/>
  <c r="O2294" i="1"/>
  <c r="O2557" i="1"/>
  <c r="O2794" i="1"/>
  <c r="O2109" i="1"/>
  <c r="O2828" i="1"/>
  <c r="O3699" i="1"/>
  <c r="O3432" i="1"/>
  <c r="O1744" i="1"/>
  <c r="O3814" i="1"/>
  <c r="O2205" i="1"/>
  <c r="O3434" i="1"/>
  <c r="O3681" i="1"/>
  <c r="O3659" i="1"/>
  <c r="O2466" i="1"/>
  <c r="O3172" i="1"/>
  <c r="O3480" i="1"/>
  <c r="O2103" i="1"/>
  <c r="O2625" i="1"/>
  <c r="O3572" i="1"/>
  <c r="O3174" i="1"/>
  <c r="O1924" i="1"/>
  <c r="O3315" i="1"/>
  <c r="O2465" i="1"/>
  <c r="O3769" i="1"/>
  <c r="O3349" i="1"/>
  <c r="O2840" i="1"/>
  <c r="O2829" i="1"/>
  <c r="O1933" i="1"/>
  <c r="O3292" i="1"/>
  <c r="O2220" i="1"/>
  <c r="O1844" i="1"/>
  <c r="O3320" i="1"/>
  <c r="O3594" i="1"/>
  <c r="O3489" i="1"/>
  <c r="O3270" i="1"/>
  <c r="O3540" i="1"/>
  <c r="O3459" i="1"/>
  <c r="O3779" i="1"/>
  <c r="O2168" i="1"/>
  <c r="O3787" i="1"/>
  <c r="O2183" i="1"/>
  <c r="O3698" i="1"/>
  <c r="O2632" i="1"/>
  <c r="O1883" i="1"/>
  <c r="O2547" i="1"/>
  <c r="O2068" i="1"/>
  <c r="O2107" i="1"/>
  <c r="O2280" i="1"/>
  <c r="O2202" i="1"/>
  <c r="O2617" i="1"/>
  <c r="O2678" i="1"/>
  <c r="O3815" i="1"/>
  <c r="O3550" i="1"/>
  <c r="O3450" i="1"/>
  <c r="O3745" i="1"/>
  <c r="O3558" i="1"/>
  <c r="O3154" i="1"/>
  <c r="O2108" i="1"/>
  <c r="O2260" i="1"/>
  <c r="O4083" i="1"/>
  <c r="O3254" i="1"/>
  <c r="O2304" i="1"/>
  <c r="O3557" i="1"/>
  <c r="O3780" i="1"/>
  <c r="O2988" i="1"/>
  <c r="O3867" i="1"/>
  <c r="O2726" i="1"/>
  <c r="O2379" i="1"/>
  <c r="O4114" i="1"/>
  <c r="O3861" i="1"/>
  <c r="O2909" i="1"/>
  <c r="O1865" i="1"/>
  <c r="O3929" i="1"/>
  <c r="O3749" i="1"/>
  <c r="O2649" i="1"/>
  <c r="O2866" i="1"/>
  <c r="O2781" i="1"/>
  <c r="O4095" i="1"/>
  <c r="O3922" i="1"/>
  <c r="O3902" i="1"/>
  <c r="O3103" i="1"/>
  <c r="O4040" i="1"/>
  <c r="O4032" i="1"/>
  <c r="O3899" i="1"/>
  <c r="O3982" i="1"/>
  <c r="O2869" i="1"/>
  <c r="O2000" i="1"/>
  <c r="O2922" i="1"/>
  <c r="O2744" i="1"/>
  <c r="O3900" i="1"/>
  <c r="O3853" i="1"/>
  <c r="O3916" i="1"/>
  <c r="O2875" i="1"/>
  <c r="O1776" i="1"/>
  <c r="O3776" i="1"/>
  <c r="O3546" i="1"/>
  <c r="O3518" i="1"/>
  <c r="O3289" i="1"/>
  <c r="O2468" i="1"/>
  <c r="O2097" i="1"/>
  <c r="O3314" i="1"/>
  <c r="O2248" i="1"/>
  <c r="O2179" i="1"/>
  <c r="O3701" i="1"/>
  <c r="O3616" i="1"/>
  <c r="O3322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2477" i="1"/>
  <c r="O3552" i="1"/>
  <c r="O3249" i="1"/>
  <c r="O3825" i="1"/>
  <c r="O2831" i="1"/>
  <c r="O3166" i="1"/>
  <c r="O3617" i="1"/>
  <c r="O2942" i="1"/>
  <c r="O3505" i="1"/>
  <c r="O2936" i="1"/>
  <c r="O2812" i="1"/>
  <c r="O1937" i="1"/>
  <c r="O3185" i="1"/>
  <c r="O1902" i="1"/>
  <c r="O3313" i="1"/>
  <c r="O3339" i="1"/>
  <c r="O2628" i="1"/>
  <c r="O3265" i="1"/>
  <c r="O3486" i="1"/>
  <c r="O2834" i="1"/>
  <c r="O3179" i="1"/>
  <c r="O2788" i="1"/>
  <c r="O2276" i="1"/>
  <c r="O3782" i="1"/>
  <c r="O3756" i="1"/>
  <c r="O3625" i="1"/>
  <c r="O2091" i="1"/>
  <c r="O1849" i="1"/>
  <c r="O3170" i="1"/>
  <c r="O3618" i="1"/>
  <c r="O3224" i="1"/>
  <c r="O2165" i="1"/>
  <c r="O1823" i="1"/>
  <c r="O3613" i="1"/>
  <c r="O2167" i="1"/>
  <c r="O1890" i="1"/>
  <c r="O2293" i="1"/>
  <c r="O2213" i="1"/>
  <c r="O2275" i="1"/>
  <c r="O3027" i="1"/>
  <c r="O2262" i="1"/>
  <c r="O2235" i="1"/>
  <c r="O2031" i="1"/>
  <c r="O2449" i="1"/>
  <c r="O2259" i="1"/>
  <c r="O1974" i="1"/>
  <c r="O2233" i="1"/>
  <c r="O2271" i="1"/>
  <c r="O1930" i="1"/>
  <c r="O2060" i="1"/>
  <c r="O3232" i="1"/>
  <c r="O3597" i="1"/>
  <c r="O2835" i="1"/>
  <c r="O3267" i="1"/>
  <c r="O4076" i="1"/>
  <c r="O3532" i="1"/>
  <c r="O3421" i="1"/>
  <c r="O3240" i="1"/>
  <c r="O3471" i="1"/>
  <c r="O3515" i="1"/>
  <c r="O2815" i="1"/>
  <c r="O2238" i="1"/>
  <c r="O3971" i="1"/>
  <c r="O3707" i="1"/>
  <c r="O1724" i="1"/>
  <c r="O3939" i="1"/>
  <c r="O2867" i="1"/>
  <c r="O3403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3632" i="1"/>
  <c r="O1729" i="1"/>
  <c r="O4081" i="1"/>
  <c r="O2889" i="1"/>
  <c r="O2588" i="1"/>
  <c r="O4086" i="1"/>
  <c r="O2779" i="1"/>
  <c r="O2432" i="1"/>
  <c r="O1738" i="1"/>
  <c r="O3903" i="1"/>
  <c r="O2415" i="1"/>
  <c r="O4007" i="1"/>
  <c r="O1795" i="1"/>
  <c r="O3962" i="1"/>
  <c r="O1715" i="1"/>
  <c r="O4110" i="1"/>
  <c r="O2880" i="1"/>
  <c r="O2384" i="1"/>
  <c r="O4113" i="1"/>
  <c r="O3949" i="1"/>
  <c r="O1793" i="1"/>
  <c r="O2858" i="1"/>
  <c r="O4029" i="1"/>
  <c r="O2378" i="1"/>
  <c r="O3998" i="1"/>
  <c r="O1992" i="1"/>
  <c r="O3065" i="1"/>
  <c r="O2898" i="1"/>
  <c r="O4106" i="1"/>
  <c r="O2748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3242" i="1"/>
  <c r="O2285" i="1"/>
  <c r="O3469" i="1"/>
  <c r="O3439" i="1"/>
  <c r="O3176" i="1"/>
  <c r="O3010" i="1"/>
  <c r="O3005" i="1"/>
  <c r="O2791" i="1"/>
  <c r="O3508" i="1"/>
  <c r="O3674" i="1"/>
  <c r="O3286" i="1"/>
  <c r="O2804" i="1"/>
  <c r="O3356" i="1"/>
  <c r="O3661" i="1"/>
  <c r="O3627" i="1"/>
  <c r="O3517" i="1"/>
  <c r="O3575" i="1"/>
  <c r="O3669" i="1"/>
  <c r="O2827" i="1"/>
  <c r="O3416" i="1"/>
  <c r="O3382" i="1"/>
  <c r="O2994" i="1"/>
  <c r="O3626" i="1"/>
  <c r="O2792" i="1"/>
  <c r="O2642" i="1"/>
  <c r="O3366" i="1"/>
  <c r="O3511" i="1"/>
  <c r="O2554" i="1"/>
  <c r="O2490" i="1"/>
  <c r="O1850" i="1"/>
  <c r="O3042" i="1"/>
  <c r="O2321" i="1"/>
  <c r="O2314" i="1"/>
  <c r="O2086" i="1"/>
  <c r="O3585" i="1"/>
  <c r="O3412" i="1"/>
  <c r="O2446" i="1"/>
  <c r="O3836" i="1"/>
  <c r="O3424" i="1"/>
  <c r="O3704" i="1"/>
  <c r="O3690" i="1"/>
  <c r="O2982" i="1"/>
  <c r="O3623" i="1"/>
  <c r="O3595" i="1"/>
  <c r="O2833" i="1"/>
  <c r="O2464" i="1"/>
  <c r="O3663" i="1"/>
  <c r="O1889" i="1"/>
  <c r="O2808" i="1"/>
  <c r="O3682" i="1"/>
  <c r="O3606" i="1"/>
  <c r="O2979" i="1"/>
  <c r="O1926" i="1"/>
  <c r="O3586" i="1"/>
  <c r="O2090" i="1"/>
  <c r="O3169" i="1"/>
  <c r="O3301" i="1"/>
  <c r="O3389" i="1"/>
  <c r="O3691" i="1"/>
  <c r="O3490" i="1"/>
  <c r="O2287" i="1"/>
  <c r="O2556" i="1"/>
  <c r="O3498" i="1"/>
  <c r="O2928" i="1"/>
  <c r="O3212" i="1"/>
  <c r="O2030" i="1"/>
  <c r="O3608" i="1"/>
  <c r="O1861" i="1"/>
  <c r="O2101" i="1"/>
  <c r="O3303" i="1"/>
  <c r="O3302" i="1"/>
  <c r="O3342" i="1"/>
  <c r="O3484" i="1"/>
  <c r="O3684" i="1"/>
  <c r="O2818" i="1"/>
  <c r="O3035" i="1"/>
  <c r="O3829" i="1"/>
  <c r="O2455" i="1"/>
  <c r="O3488" i="1"/>
  <c r="O3458" i="1"/>
  <c r="O2042" i="1"/>
  <c r="O3155" i="1"/>
  <c r="O2184" i="1"/>
  <c r="O2934" i="1"/>
  <c r="O3225" i="1"/>
  <c r="O1996" i="1"/>
  <c r="O2973" i="1"/>
  <c r="O1931" i="1"/>
  <c r="O3188" i="1"/>
  <c r="O2478" i="1"/>
  <c r="O3562" i="1"/>
  <c r="O2764" i="1"/>
  <c r="O2408" i="1"/>
  <c r="O3940" i="1"/>
  <c r="O1719" i="1"/>
  <c r="O2753" i="1"/>
  <c r="O3640" i="1"/>
  <c r="O3263" i="1"/>
  <c r="O3324" i="1"/>
  <c r="O3528" i="1"/>
  <c r="O3722" i="1"/>
  <c r="O2264" i="1"/>
  <c r="O3343" i="1"/>
  <c r="O1884" i="1"/>
  <c r="O3485" i="1"/>
  <c r="O3017" i="1"/>
  <c r="O3587" i="1"/>
  <c r="O4070" i="1"/>
  <c r="O2427" i="1"/>
  <c r="O4087" i="1"/>
  <c r="O3919" i="1"/>
  <c r="O2694" i="1"/>
  <c r="O4021" i="1"/>
  <c r="O4075" i="1"/>
  <c r="O1872" i="1"/>
  <c r="O1811" i="1"/>
  <c r="O4098" i="1"/>
  <c r="O2907" i="1"/>
  <c r="O4085" i="1"/>
  <c r="O4059" i="1"/>
  <c r="O3053" i="1"/>
  <c r="O3637" i="1"/>
  <c r="O1804" i="1"/>
  <c r="O3197" i="1"/>
  <c r="O3153" i="1"/>
  <c r="O3384" i="1"/>
  <c r="O3673" i="1"/>
  <c r="O2937" i="1"/>
  <c r="O3152" i="1"/>
  <c r="O2222" i="1"/>
  <c r="O3717" i="1"/>
  <c r="O3352" i="1"/>
  <c r="O3823" i="1"/>
  <c r="O3335" i="1"/>
  <c r="O2970" i="1"/>
  <c r="O3376" i="1"/>
  <c r="O2308" i="1"/>
  <c r="O2543" i="1"/>
  <c r="O3696" i="1"/>
  <c r="O3759" i="1"/>
  <c r="O3685" i="1"/>
  <c r="O2841" i="1"/>
  <c r="O2548" i="1"/>
  <c r="O2083" i="1"/>
  <c r="O2486" i="1"/>
  <c r="O2096" i="1"/>
  <c r="O3310" i="1"/>
  <c r="O2667" i="1"/>
  <c r="O3468" i="1"/>
  <c r="O2491" i="1"/>
  <c r="O2251" i="1"/>
  <c r="O3791" i="1"/>
  <c r="O2161" i="1"/>
  <c r="O2553" i="1"/>
  <c r="O4060" i="1"/>
  <c r="O3193" i="1"/>
  <c r="O3051" i="1"/>
  <c r="O3428" i="1"/>
  <c r="O3494" i="1"/>
  <c r="O3336" i="1"/>
  <c r="O3878" i="1"/>
  <c r="O2713" i="1"/>
  <c r="O2257" i="1"/>
  <c r="O4028" i="1"/>
  <c r="O3192" i="1"/>
  <c r="O2767" i="1"/>
  <c r="O2400" i="1"/>
  <c r="O1734" i="1"/>
  <c r="O3952" i="1"/>
  <c r="O4067" i="1"/>
  <c r="O2769" i="1"/>
  <c r="O1721" i="1"/>
  <c r="O2766" i="1"/>
  <c r="O1801" i="1"/>
  <c r="O1722" i="1"/>
  <c r="O2862" i="1"/>
  <c r="O2776" i="1"/>
  <c r="O3741" i="1"/>
  <c r="O1739" i="1"/>
  <c r="O3095" i="1"/>
  <c r="O3106" i="1"/>
  <c r="O3519" i="1"/>
  <c r="O3604" i="1"/>
  <c r="O3697" i="1"/>
  <c r="O3236" i="1"/>
  <c r="O2088" i="1"/>
  <c r="O3719" i="1"/>
  <c r="O3420" i="1"/>
  <c r="O3159" i="1"/>
  <c r="O2940" i="1"/>
  <c r="O3628" i="1"/>
  <c r="O2336" i="1"/>
  <c r="O3307" i="1"/>
  <c r="O2529" i="1"/>
  <c r="O3383" i="1"/>
  <c r="O2176" i="1"/>
  <c r="O3223" i="1"/>
  <c r="O3504" i="1"/>
  <c r="O2173" i="1"/>
  <c r="O3361" i="1"/>
  <c r="O2111" i="1"/>
  <c r="O2530" i="1"/>
  <c r="O3275" i="1"/>
  <c r="O3770" i="1"/>
  <c r="O3317" i="1"/>
  <c r="O3761" i="1"/>
  <c r="O3400" i="1"/>
  <c r="O2212" i="1"/>
  <c r="O2499" i="1"/>
  <c r="O2483" i="1"/>
  <c r="O2528" i="1"/>
  <c r="O3675" i="1"/>
  <c r="O3525" i="1"/>
  <c r="O3014" i="1"/>
  <c r="O3418" i="1"/>
  <c r="O2534" i="1"/>
  <c r="O3214" i="1"/>
  <c r="O3164" i="1"/>
  <c r="O3591" i="1"/>
  <c r="O2983" i="1"/>
  <c r="O3047" i="1"/>
  <c r="O2240" i="1"/>
  <c r="O2065" i="1"/>
  <c r="O2501" i="1"/>
  <c r="O1978" i="1"/>
  <c r="O2026" i="1"/>
  <c r="O2204" i="1"/>
  <c r="O2247" i="1"/>
  <c r="O3086" i="1"/>
  <c r="O3105" i="1"/>
  <c r="O2394" i="1"/>
  <c r="O1773" i="1"/>
  <c r="O3020" i="1"/>
  <c r="O3181" i="1"/>
  <c r="O2175" i="1"/>
  <c r="O3726" i="1"/>
  <c r="O3186" i="1"/>
  <c r="O2853" i="1"/>
  <c r="O1736" i="1"/>
  <c r="O4101" i="1"/>
  <c r="O3676" i="1"/>
  <c r="O2810" i="1"/>
  <c r="O2533" i="1"/>
  <c r="O3758" i="1"/>
  <c r="O3346" i="1"/>
  <c r="O3162" i="1"/>
  <c r="O3725" i="1"/>
  <c r="O3783" i="1"/>
  <c r="O2164" i="1"/>
  <c r="O3219" i="1"/>
  <c r="O3023" i="1"/>
  <c r="O3278" i="1"/>
  <c r="O2289" i="1"/>
  <c r="O3295" i="1"/>
  <c r="O1887" i="1"/>
  <c r="O2278" i="1"/>
  <c r="O2197" i="1"/>
  <c r="O2754" i="1"/>
  <c r="O1779" i="1"/>
  <c r="O3475" i="1"/>
  <c r="O2047" i="1"/>
  <c r="O3287" i="1"/>
  <c r="O4033" i="1"/>
  <c r="O3946" i="1"/>
  <c r="O3208" i="1"/>
  <c r="O2762" i="1"/>
  <c r="O2520" i="1"/>
  <c r="O2343" i="1"/>
  <c r="O1723" i="1"/>
  <c r="O1714" i="1"/>
  <c r="O4047" i="1"/>
  <c r="O3858" i="1"/>
  <c r="O2148" i="1"/>
  <c r="O2362" i="1"/>
  <c r="O2396" i="1"/>
  <c r="O3941" i="1"/>
  <c r="O1881" i="1"/>
  <c r="O3870" i="1"/>
  <c r="O2442" i="1"/>
  <c r="O2398" i="1"/>
  <c r="O3942" i="1"/>
  <c r="O1717" i="1"/>
  <c r="O3928" i="1"/>
  <c r="O1740" i="1"/>
  <c r="O4043" i="1"/>
  <c r="O3963" i="1"/>
  <c r="O2895" i="1"/>
  <c r="O2508" i="1"/>
  <c r="O1712" i="1"/>
  <c r="O2763" i="1"/>
  <c r="O2905" i="1"/>
  <c r="O2695" i="1"/>
  <c r="O2868" i="1"/>
  <c r="O3796" i="1"/>
  <c r="O1991" i="1"/>
  <c r="O1705" i="1"/>
  <c r="O2750" i="1"/>
  <c r="O3866" i="1"/>
  <c r="O3921" i="1"/>
  <c r="O2854" i="1"/>
  <c r="O3744" i="1"/>
  <c r="O2768" i="1"/>
  <c r="O4049" i="1"/>
  <c r="O2157" i="1"/>
  <c r="O2777" i="1"/>
  <c r="O1770" i="1"/>
  <c r="O4091" i="1"/>
  <c r="O4027" i="1"/>
  <c r="O3859" i="1"/>
  <c r="O2876" i="1"/>
  <c r="O1778" i="1"/>
  <c r="O3731" i="1"/>
  <c r="O3803" i="1"/>
  <c r="O2137" i="1"/>
  <c r="O1709" i="1"/>
  <c r="O3988" i="1"/>
  <c r="O3970" i="1"/>
  <c r="O2583" i="1"/>
  <c r="O3936" i="1"/>
  <c r="O1809" i="1"/>
  <c r="O3195" i="1"/>
  <c r="O2002" i="1"/>
  <c r="O3930" i="1"/>
  <c r="O2872" i="1"/>
  <c r="O3093" i="1"/>
  <c r="O3646" i="1"/>
  <c r="O4057" i="1"/>
  <c r="O2517" i="1"/>
  <c r="O1882" i="1"/>
  <c r="O3845" i="1"/>
  <c r="O3844" i="1"/>
  <c r="O2407" i="1"/>
  <c r="O2920" i="1"/>
  <c r="O3635" i="1"/>
  <c r="O3945" i="1"/>
  <c r="O1786" i="1"/>
  <c r="O1769" i="1"/>
  <c r="O3201" i="1"/>
  <c r="O3204" i="1"/>
  <c r="O1914" i="1"/>
  <c r="O4069" i="1"/>
  <c r="O4108" i="1"/>
  <c r="O3975" i="1"/>
  <c r="O3830" i="1"/>
  <c r="O3765" i="1"/>
  <c r="O2524" i="1"/>
  <c r="O2476" i="1"/>
  <c r="O3592" i="1"/>
  <c r="O3689" i="1"/>
  <c r="O3337" i="1"/>
  <c r="O3571" i="1"/>
  <c r="O2966" i="1"/>
  <c r="O3723" i="1"/>
  <c r="O2546" i="1"/>
  <c r="O3762" i="1"/>
  <c r="O2055" i="1"/>
  <c r="O3353" i="1"/>
  <c r="O2981" i="1"/>
  <c r="O2800" i="1"/>
  <c r="O2976" i="1"/>
  <c r="O2984" i="1"/>
  <c r="O3466" i="1"/>
  <c r="O2663" i="1"/>
  <c r="O3755" i="1"/>
  <c r="O3210" i="1"/>
  <c r="O3750" i="1"/>
  <c r="O3371" i="1"/>
  <c r="O3333" i="1"/>
  <c r="O2787" i="1"/>
  <c r="O2116" i="1"/>
  <c r="O2821" i="1"/>
  <c r="O3442" i="1"/>
  <c r="O3827" i="1"/>
  <c r="O3687" i="1"/>
  <c r="O3658" i="1"/>
  <c r="O3438" i="1"/>
  <c r="O1761" i="1"/>
  <c r="O3497" i="1"/>
  <c r="O2182" i="1"/>
  <c r="O3354" i="1"/>
  <c r="O2063" i="1"/>
  <c r="O3775" i="1"/>
  <c r="O3279" i="1"/>
  <c r="O2322" i="1"/>
  <c r="O3262" i="1"/>
  <c r="O3177" i="1"/>
  <c r="O2963" i="1"/>
  <c r="O3824" i="1"/>
  <c r="O2460" i="1"/>
  <c r="O3774" i="1"/>
  <c r="O3700" i="1"/>
  <c r="O3491" i="1"/>
  <c r="O2814" i="1"/>
  <c r="O3556" i="1"/>
  <c r="O3363" i="1"/>
  <c r="O2969" i="1"/>
  <c r="O3160" i="1"/>
  <c r="O1759" i="1"/>
  <c r="O3657" i="1"/>
  <c r="O2801" i="1"/>
  <c r="O3235" i="1"/>
  <c r="O2320" i="1"/>
  <c r="O3283" i="1"/>
  <c r="O1936" i="1"/>
  <c r="O2809" i="1"/>
  <c r="O2178" i="1"/>
  <c r="O2631" i="1"/>
  <c r="O2303" i="1"/>
  <c r="O3614" i="1"/>
  <c r="O2296" i="1"/>
  <c r="O2740" i="1"/>
  <c r="O3536" i="1"/>
  <c r="O1762" i="1"/>
  <c r="O3050" i="1"/>
  <c r="O2448" i="1"/>
  <c r="O3030" i="1"/>
  <c r="O2447" i="1"/>
  <c r="O2975" i="1"/>
  <c r="O2315" i="1"/>
  <c r="O3157" i="1"/>
  <c r="O1838" i="1"/>
  <c r="O1752" i="1"/>
  <c r="O2014" i="1"/>
  <c r="O3026" i="1"/>
  <c r="O2724" i="1"/>
  <c r="O1967" i="1"/>
  <c r="O2242" i="1"/>
  <c r="O2023" i="1"/>
  <c r="O2635" i="1"/>
  <c r="O2246" i="1"/>
  <c r="O2234" i="1"/>
  <c r="O1972" i="1"/>
  <c r="O2187" i="1"/>
  <c r="O1703" i="1"/>
  <c r="O1934" i="1"/>
  <c r="O2190" i="1"/>
  <c r="O3958" i="1"/>
  <c r="O3875" i="1"/>
  <c r="O2883" i="1"/>
  <c r="O2344" i="1"/>
  <c r="O1708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3299" i="1"/>
  <c r="O3350" i="1"/>
  <c r="O3158" i="1"/>
  <c r="O3544" i="1"/>
  <c r="O2166" i="1"/>
  <c r="O1758" i="1"/>
  <c r="O3251" i="1"/>
  <c r="O3555" i="1"/>
  <c r="O1746" i="1"/>
  <c r="O2549" i="1"/>
  <c r="O2714" i="1"/>
  <c r="O1860" i="1"/>
  <c r="O4048" i="1"/>
  <c r="O3576" i="1"/>
  <c r="O3281" i="1"/>
  <c r="O3107" i="1"/>
  <c r="O3241" i="1"/>
  <c r="O2745" i="1"/>
  <c r="O3865" i="1"/>
  <c r="O2580" i="1"/>
  <c r="O2423" i="1"/>
  <c r="O1990" i="1"/>
  <c r="O1726" i="1"/>
  <c r="O2136" i="1"/>
  <c r="O3981" i="1"/>
  <c r="O3912" i="1"/>
  <c r="O3948" i="1"/>
  <c r="O2590" i="1"/>
  <c r="O2908" i="1"/>
  <c r="O2879" i="1"/>
  <c r="O3862" i="1"/>
  <c r="O2684" i="1"/>
  <c r="O4038" i="1"/>
  <c r="O3799" i="1"/>
  <c r="O3334" i="1"/>
  <c r="O2824" i="1"/>
  <c r="O2498" i="1"/>
  <c r="O3386" i="1"/>
  <c r="O3215" i="1"/>
  <c r="O2100" i="1"/>
  <c r="O1745" i="1"/>
  <c r="O3752" i="1"/>
  <c r="O2306" i="1"/>
  <c r="O2094" i="1"/>
  <c r="O3344" i="1"/>
  <c r="O2550" i="1"/>
  <c r="O3426" i="1"/>
  <c r="O2531" i="1"/>
  <c r="O2972" i="1"/>
  <c r="O2286" i="1"/>
  <c r="O2311" i="1"/>
  <c r="O2721" i="1"/>
  <c r="O3788" i="1"/>
  <c r="O2214" i="1"/>
  <c r="O3529" i="1"/>
  <c r="O2786" i="1"/>
  <c r="O2087" i="1"/>
  <c r="O3268" i="1"/>
  <c r="O1944" i="1"/>
  <c r="O2057" i="1"/>
  <c r="O1935" i="1"/>
  <c r="O2266" i="1"/>
  <c r="O4034" i="1"/>
  <c r="O1899" i="1"/>
  <c r="O2305" i="1"/>
  <c r="O1999" i="1"/>
  <c r="O2571" i="1"/>
  <c r="O1814" i="1"/>
  <c r="O1728" i="1"/>
  <c r="O1866" i="1"/>
  <c r="O1873" i="1"/>
  <c r="O2532" i="1"/>
  <c r="O3312" i="1"/>
  <c r="O2552" i="1"/>
  <c r="O4025" i="1"/>
  <c r="O2507" i="1"/>
  <c r="O1710" i="1"/>
  <c r="O4017" i="1"/>
  <c r="O2572" i="1"/>
  <c r="O3848" i="1"/>
  <c r="O2770" i="1"/>
  <c r="O3935" i="1"/>
  <c r="O4001" i="1"/>
  <c r="O3795" i="1"/>
  <c r="O3022" i="1"/>
  <c r="O3184" i="1"/>
  <c r="O3230" i="1"/>
  <c r="O2115" i="1"/>
  <c r="O3260" i="1"/>
  <c r="O2250" i="1"/>
  <c r="O3004" i="1"/>
  <c r="O3173" i="1"/>
  <c r="O3156" i="1"/>
  <c r="O3767" i="1"/>
  <c r="O1747" i="1"/>
  <c r="O2298" i="1"/>
  <c r="O1960" i="1"/>
  <c r="O4012" i="1"/>
  <c r="O2017" i="1"/>
  <c r="O3003" i="1"/>
  <c r="O3864" i="1"/>
  <c r="O3808" i="1"/>
  <c r="O3968" i="1"/>
  <c r="O2900" i="1"/>
  <c r="O1983" i="1"/>
  <c r="O3882" i="1"/>
  <c r="O2361" i="1"/>
  <c r="O2847" i="1"/>
  <c r="O2615" i="1"/>
  <c r="O2526" i="1"/>
  <c r="O2463" i="1"/>
  <c r="O2731" i="1"/>
  <c r="O2443" i="1"/>
  <c r="O2223" i="1"/>
  <c r="O3588" i="1"/>
  <c r="O2535" i="1"/>
  <c r="O2265" i="1"/>
  <c r="O1938" i="1"/>
  <c r="O2474" i="1"/>
  <c r="O1948" i="1"/>
  <c r="O3714" i="1"/>
  <c r="O3365" i="1"/>
  <c r="O2105" i="1"/>
  <c r="O2958" i="1"/>
  <c r="O3048" i="1"/>
  <c r="O3933" i="1"/>
  <c r="O3806" i="1"/>
  <c r="O2848" i="1"/>
  <c r="O2774" i="1"/>
  <c r="O2575" i="1"/>
  <c r="O2439" i="1"/>
  <c r="O2414" i="1"/>
  <c r="O1880" i="1"/>
  <c r="O4002" i="1"/>
  <c r="O2700" i="1"/>
  <c r="O2743" i="1"/>
  <c r="O1875" i="1"/>
  <c r="O1791" i="1"/>
  <c r="O2683" i="1"/>
  <c r="O2357" i="1"/>
  <c r="O3891" i="1"/>
  <c r="O3069" i="1"/>
  <c r="O3207" i="1"/>
  <c r="O2852" i="1"/>
  <c r="O2747" i="1"/>
  <c r="O4042" i="1"/>
  <c r="O3913" i="1"/>
  <c r="O3378" i="1"/>
  <c r="O2977" i="1"/>
  <c r="O2527" i="1"/>
  <c r="O1829" i="1"/>
  <c r="O2122" i="1"/>
  <c r="O3379" i="1"/>
  <c r="O3328" i="1"/>
  <c r="O3664" i="1"/>
  <c r="O3271" i="1"/>
  <c r="O2931" i="1"/>
  <c r="O2799" i="1"/>
  <c r="O3245" i="1"/>
  <c r="O2941" i="1"/>
  <c r="O3171" i="1"/>
  <c r="O3341" i="1"/>
  <c r="O3778" i="1"/>
  <c r="O3008" i="1"/>
  <c r="O2255" i="1"/>
  <c r="O2092" i="1"/>
  <c r="O2738" i="1"/>
  <c r="O2480" i="1"/>
  <c r="O2053" i="1"/>
  <c r="O2333" i="1"/>
  <c r="O2610" i="1"/>
  <c r="O2709" i="1"/>
  <c r="O2609" i="1"/>
  <c r="O2040" i="1"/>
  <c r="O2626" i="1"/>
  <c r="O2231" i="1"/>
  <c r="O3043" i="1"/>
  <c r="O3304" i="1"/>
  <c r="O2582" i="1"/>
  <c r="O3748" i="1"/>
  <c r="O2462" i="1"/>
  <c r="O3018" i="1"/>
  <c r="O2993" i="1"/>
  <c r="O1756" i="1"/>
  <c r="O3243" i="1"/>
  <c r="O2232" i="1"/>
  <c r="O2253" i="1"/>
  <c r="O2279" i="1"/>
  <c r="O1815" i="1"/>
  <c r="O1857" i="1"/>
  <c r="O4056" i="1"/>
  <c r="O4016" i="1"/>
  <c r="O3084" i="1"/>
  <c r="O1796" i="1"/>
  <c r="O3362" i="1"/>
  <c r="O1852" i="1"/>
  <c r="O2313" i="1"/>
  <c r="O1749" i="1"/>
  <c r="O2201" i="1"/>
  <c r="O2254" i="1"/>
  <c r="O2601" i="1"/>
  <c r="O1897" i="1"/>
  <c r="O2855" i="1"/>
  <c r="O4065" i="1"/>
  <c r="O3435" i="1"/>
  <c r="O2830" i="1"/>
  <c r="O3211" i="1"/>
  <c r="O2043" i="1"/>
  <c r="O4089" i="1"/>
  <c r="O2910" i="1"/>
  <c r="O3846" i="1"/>
  <c r="O2282" i="1"/>
  <c r="O2702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2915" i="1"/>
  <c r="O3906" i="1"/>
  <c r="O3121" i="1"/>
  <c r="O3854" i="1"/>
  <c r="O4044" i="1"/>
  <c r="O3055" i="1"/>
  <c r="O2570" i="1"/>
  <c r="O1877" i="1"/>
  <c r="O2564" i="1"/>
  <c r="O2162" i="1"/>
  <c r="O2946" i="1"/>
  <c r="O2567" i="1"/>
  <c r="O3194" i="1"/>
  <c r="O4019" i="1"/>
  <c r="O2751" i="1"/>
  <c r="O3901" i="1"/>
  <c r="O4061" i="1"/>
  <c r="O2893" i="1"/>
  <c r="O4062" i="1"/>
  <c r="O3117" i="1"/>
  <c r="O2345" i="1"/>
  <c r="O3072" i="1"/>
  <c r="O3801" i="1"/>
  <c r="O2385" i="1"/>
  <c r="O2873" i="1"/>
  <c r="O3648" i="1"/>
  <c r="O3994" i="1"/>
  <c r="O1725" i="1"/>
  <c r="O3843" i="1"/>
  <c r="O3915" i="1"/>
  <c r="O2758" i="1"/>
  <c r="O1713" i="1"/>
  <c r="O3199" i="1"/>
  <c r="O3872" i="1"/>
  <c r="O3078" i="1"/>
  <c r="O1789" i="1"/>
  <c r="O3951" i="1"/>
  <c r="O3099" i="1"/>
  <c r="O2885" i="1"/>
  <c r="O2674" i="1"/>
  <c r="O4037" i="1"/>
  <c r="O1922" i="1"/>
  <c r="O3064" i="1"/>
  <c r="O1799" i="1"/>
  <c r="O2992" i="1"/>
  <c r="O2541" i="1"/>
  <c r="O3290" i="1"/>
  <c r="O2813" i="1"/>
  <c r="O3408" i="1"/>
  <c r="O3402" i="1"/>
  <c r="O3457" i="1"/>
  <c r="O3024" i="1"/>
  <c r="O2932" i="1"/>
  <c r="O3423" i="1"/>
  <c r="O3577" i="1"/>
  <c r="O3526" i="1"/>
  <c r="O3300" i="1"/>
  <c r="O3716" i="1"/>
  <c r="O3768" i="1"/>
  <c r="O1753" i="1"/>
  <c r="O3360" i="1"/>
  <c r="O3175" i="1"/>
  <c r="O3465" i="1"/>
  <c r="O2999" i="1"/>
  <c r="O3509" i="1"/>
  <c r="O3436" i="1"/>
  <c r="O1893" i="1"/>
  <c r="O2820" i="1"/>
  <c r="O2965" i="1"/>
  <c r="O2451" i="1"/>
  <c r="O2795" i="1"/>
  <c r="O1941" i="1"/>
  <c r="O3248" i="1"/>
  <c r="O2968" i="1"/>
  <c r="O3391" i="1"/>
  <c r="O2453" i="1"/>
  <c r="O2009" i="1"/>
  <c r="O1836" i="1"/>
  <c r="O3483" i="1"/>
  <c r="O2718" i="1"/>
  <c r="O2048" i="1"/>
  <c r="O2987" i="1"/>
  <c r="O3470" i="1"/>
  <c r="O2044" i="1"/>
  <c r="O1845" i="1"/>
  <c r="O3244" i="1"/>
  <c r="O2805" i="1"/>
  <c r="O3258" i="1"/>
  <c r="O3274" i="1"/>
  <c r="O1961" i="1"/>
  <c r="O3015" i="1"/>
  <c r="O2668" i="1"/>
  <c r="O2614" i="1"/>
  <c r="O1964" i="1"/>
  <c r="O2226" i="1"/>
  <c r="O2330" i="1"/>
  <c r="O2186" i="1"/>
  <c r="O2081" i="1"/>
  <c r="O2039" i="1"/>
  <c r="O2052" i="1"/>
  <c r="O2729" i="1"/>
  <c r="O2196" i="1"/>
  <c r="O2018" i="1"/>
  <c r="O1963" i="1"/>
  <c r="O2244" i="1"/>
  <c r="O1945" i="1"/>
  <c r="O1751" i="1"/>
  <c r="O2144" i="1"/>
  <c r="O3849" i="1"/>
  <c r="O2616" i="1"/>
  <c r="O3622" i="1"/>
  <c r="O3007" i="1"/>
  <c r="O3196" i="1"/>
  <c r="O2503" i="1"/>
  <c r="O3114" i="1"/>
  <c r="O3856" i="1"/>
  <c r="O1766" i="1"/>
  <c r="O1781" i="1"/>
  <c r="O2608" i="1"/>
  <c r="O2613" i="1"/>
  <c r="O3985" i="1"/>
  <c r="O2881" i="1"/>
  <c r="O3925" i="1"/>
  <c r="O2637" i="1"/>
  <c r="O3318" i="1"/>
  <c r="O3934" i="1"/>
  <c r="O3074" i="1"/>
  <c r="O2404" i="1"/>
  <c r="O2650" i="1"/>
  <c r="O2516" i="1"/>
  <c r="O2899" i="1"/>
  <c r="O3102" i="1"/>
  <c r="O3805" i="1"/>
  <c r="O2882" i="1"/>
  <c r="O1816" i="1"/>
  <c r="O3073" i="1"/>
  <c r="O3250" i="1"/>
  <c r="O1765" i="1"/>
  <c r="O3220" i="1"/>
  <c r="O3216" i="1"/>
  <c r="O3679" i="1"/>
  <c r="O3046" i="1"/>
  <c r="O2339" i="1"/>
  <c r="O2734" i="1"/>
  <c r="O2725" i="1"/>
  <c r="O1892" i="1"/>
  <c r="O2717" i="1"/>
  <c r="O2604" i="1"/>
  <c r="O2194" i="1"/>
  <c r="O3264" i="1"/>
  <c r="O3794" i="1"/>
  <c r="O1767" i="1"/>
  <c r="O2523" i="1"/>
  <c r="O2864" i="1"/>
  <c r="O2401" i="1"/>
  <c r="O3850" i="1"/>
  <c r="O3256" i="1"/>
  <c r="O3165" i="1"/>
  <c r="O2237" i="1"/>
  <c r="O2229" i="1"/>
  <c r="O3871" i="1"/>
  <c r="O4036" i="1"/>
  <c r="O2434" i="1"/>
  <c r="O3973" i="1"/>
  <c r="O2198" i="1"/>
  <c r="O2914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3914" i="1"/>
  <c r="O3972" i="1"/>
  <c r="O4068" i="1"/>
  <c r="O2130" i="1"/>
  <c r="O2410" i="1"/>
  <c r="O2685" i="1"/>
  <c r="O2440" i="1"/>
  <c r="O2382" i="1"/>
  <c r="O2697" i="1"/>
  <c r="O4023" i="1"/>
  <c r="O2959" i="1"/>
  <c r="O3061" i="1"/>
  <c r="O2416" i="1"/>
  <c r="O3896" i="1"/>
  <c r="O3077" i="1"/>
  <c r="O4079" i="1"/>
  <c r="O2597" i="1"/>
  <c r="O3926" i="1"/>
  <c r="O3892" i="1"/>
  <c r="O2657" i="1"/>
  <c r="O1986" i="1"/>
  <c r="O2147" i="1"/>
  <c r="O2870" i="1"/>
  <c r="O3222" i="1"/>
  <c r="O2340" i="1"/>
  <c r="O1832" i="1"/>
  <c r="O2452" i="1"/>
  <c r="O3288" i="1"/>
  <c r="O3269" i="1"/>
  <c r="O1856" i="1"/>
  <c r="O3340" i="1"/>
  <c r="O3237" i="1"/>
  <c r="O3413" i="1"/>
  <c r="O3781" i="1"/>
  <c r="O2318" i="1"/>
  <c r="O3306" i="1"/>
  <c r="O2997" i="1"/>
  <c r="O2620" i="1"/>
  <c r="O1755" i="1"/>
  <c r="O2046" i="1"/>
  <c r="O3404" i="1"/>
  <c r="O3045" i="1"/>
  <c r="O1940" i="1"/>
  <c r="O3189" i="1"/>
  <c r="O1854" i="1"/>
  <c r="O3021" i="1"/>
  <c r="O1848" i="1"/>
  <c r="O2623" i="1"/>
  <c r="O1748" i="1"/>
  <c r="O2730" i="1"/>
  <c r="O2059" i="1"/>
  <c r="O1955" i="1"/>
  <c r="O2195" i="1"/>
  <c r="O1806" i="1"/>
  <c r="O3276" i="1"/>
  <c r="O2391" i="1"/>
  <c r="O2746" i="1"/>
  <c r="O1800" i="1"/>
  <c r="O3104" i="1"/>
  <c r="O2110" i="1"/>
  <c r="O1977" i="1"/>
  <c r="O1704" i="1"/>
  <c r="O2422" i="1"/>
  <c r="O1803" i="1"/>
  <c r="O4050" i="1"/>
  <c r="O3633" i="1"/>
  <c r="O1805" i="1"/>
  <c r="O2666" i="1"/>
  <c r="O3955" i="1"/>
  <c r="O3060" i="1"/>
  <c r="O3880" i="1"/>
  <c r="O1864" i="1"/>
  <c r="O2519" i="1"/>
  <c r="O1819" i="1"/>
  <c r="O4024" i="1"/>
  <c r="O2307" i="1"/>
  <c r="O2720" i="1"/>
  <c r="O2228" i="1"/>
  <c r="O2540" i="1"/>
  <c r="O2093" i="1"/>
  <c r="O2170" i="1"/>
  <c r="O2239" i="1"/>
  <c r="O2249" i="1"/>
  <c r="O2312" i="1"/>
  <c r="O2353" i="1"/>
  <c r="O1798" i="1"/>
  <c r="O1965" i="1"/>
  <c r="O2192" i="1"/>
  <c r="O2679" i="1"/>
  <c r="O2225" i="1"/>
  <c r="O2773" i="1"/>
  <c r="O4073" i="1"/>
  <c r="O4031" i="1"/>
  <c r="O3938" i="1"/>
  <c r="O3743" i="1"/>
  <c r="O2565" i="1"/>
  <c r="O2510" i="1"/>
  <c r="O2428" i="1"/>
  <c r="O3057" i="1"/>
  <c r="O2418" i="1"/>
  <c r="O2877" i="1"/>
  <c r="O2128" i="1"/>
  <c r="O1869" i="1"/>
  <c r="O4051" i="1"/>
  <c r="O2662" i="1"/>
  <c r="O2393" i="1"/>
  <c r="O2436" i="1"/>
  <c r="O3088" i="1"/>
  <c r="O3085" i="1"/>
  <c r="O1918" i="1"/>
  <c r="O3089" i="1"/>
  <c r="O2871" i="1"/>
  <c r="O1874" i="1"/>
  <c r="O3931" i="1"/>
  <c r="O4064" i="1"/>
  <c r="O1808" i="1"/>
  <c r="O3098" i="1"/>
  <c r="O2954" i="1"/>
  <c r="O3730" i="1"/>
  <c r="O2772" i="1"/>
  <c r="O2647" i="1"/>
  <c r="O3113" i="1"/>
  <c r="O3221" i="1"/>
  <c r="O1830" i="1"/>
  <c r="O3238" i="1"/>
  <c r="O3255" i="1"/>
  <c r="O2537" i="1"/>
  <c r="O2606" i="1"/>
  <c r="O2665" i="1"/>
  <c r="O2664" i="1"/>
  <c r="O3231" i="1"/>
  <c r="O3041" i="1"/>
  <c r="O2188" i="1"/>
  <c r="O2633" i="1"/>
  <c r="O3149" i="1"/>
  <c r="O2495" i="1"/>
  <c r="O2080" i="1"/>
  <c r="O2991" i="1"/>
  <c r="O2445" i="1"/>
  <c r="O2710" i="1"/>
  <c r="O2073" i="1"/>
  <c r="O2273" i="1"/>
  <c r="O1969" i="1"/>
  <c r="O1976" i="1"/>
  <c r="O2269" i="1"/>
  <c r="O2338" i="1"/>
  <c r="O1971" i="1"/>
  <c r="O2189" i="1"/>
  <c r="O2778" i="1"/>
  <c r="O3247" i="1"/>
  <c r="O2227" i="1"/>
  <c r="O2518" i="1"/>
  <c r="O2376" i="1"/>
  <c r="O3079" i="1"/>
  <c r="O3802" i="1"/>
  <c r="O2409" i="1"/>
  <c r="O3019" i="1"/>
  <c r="O3798" i="1"/>
  <c r="O1807" i="1"/>
  <c r="O2612" i="1"/>
  <c r="O2699" i="1"/>
  <c r="O2459" i="1"/>
  <c r="O3261" i="1"/>
  <c r="O3213" i="1"/>
  <c r="O4035" i="1"/>
  <c r="O1787" i="1"/>
  <c r="O2444" i="1"/>
  <c r="O1772" i="1"/>
  <c r="O3956" i="1"/>
  <c r="O3645" i="1"/>
  <c r="O3058" i="1"/>
  <c r="O2371" i="1"/>
  <c r="O3641" i="1"/>
  <c r="O2943" i="1"/>
  <c r="O2916" i="1"/>
  <c r="O2420" i="1"/>
  <c r="O3112" i="1"/>
  <c r="O3067" i="1"/>
  <c r="O3076" i="1"/>
  <c r="O1907" i="1"/>
  <c r="O2372" i="1"/>
  <c r="O1868" i="1"/>
  <c r="O2413" i="1"/>
  <c r="O1920" i="1"/>
  <c r="O2426" i="1"/>
  <c r="O1910" i="1"/>
  <c r="O2411" i="1"/>
  <c r="O1818" i="1"/>
  <c r="O3087" i="1"/>
  <c r="O3128" i="1"/>
  <c r="O2949" i="1"/>
  <c r="O1870" i="1"/>
  <c r="O3879" i="1"/>
  <c r="O2677" i="1"/>
  <c r="O1716" i="1"/>
  <c r="O2368" i="1"/>
  <c r="O2673" i="1"/>
  <c r="O3091" i="1"/>
  <c r="O1794" i="1"/>
  <c r="O2986" i="1"/>
  <c r="O3252" i="1"/>
  <c r="O2337" i="1"/>
  <c r="O2926" i="1"/>
  <c r="O2070" i="1"/>
  <c r="O2331" i="1"/>
  <c r="O2334" i="1"/>
  <c r="O3037" i="1"/>
  <c r="O2989" i="1"/>
  <c r="O3016" i="1"/>
  <c r="O2618" i="1"/>
  <c r="O2716" i="1"/>
  <c r="O2722" i="1"/>
  <c r="O3011" i="1"/>
  <c r="O2719" i="1"/>
  <c r="O2019" i="1"/>
  <c r="O3038" i="1"/>
  <c r="O2241" i="1"/>
  <c r="O2028" i="1"/>
  <c r="O2180" i="1"/>
  <c r="O2035" i="1"/>
  <c r="O2062" i="1"/>
  <c r="O2341" i="1"/>
  <c r="O2034" i="1"/>
  <c r="O2272" i="1"/>
  <c r="O2252" i="1"/>
  <c r="O3954" i="1"/>
  <c r="O1822" i="1"/>
  <c r="O3111" i="1"/>
  <c r="O2359" i="1"/>
  <c r="O2732" i="1"/>
  <c r="O3959" i="1"/>
  <c r="O2403" i="1"/>
  <c r="O2129" i="1"/>
  <c r="O1797" i="1"/>
  <c r="O1810" i="1"/>
  <c r="O2270" i="1"/>
  <c r="O3950" i="1"/>
  <c r="O3884" i="1"/>
  <c r="O3877" i="1"/>
  <c r="O2890" i="1"/>
  <c r="O2688" i="1"/>
  <c r="O2574" i="1"/>
  <c r="O2388" i="1"/>
  <c r="O2381" i="1"/>
  <c r="O2912" i="1"/>
  <c r="O2696" i="1"/>
  <c r="O4008" i="1"/>
  <c r="O2594" i="1"/>
  <c r="O2587" i="1"/>
  <c r="O2154" i="1"/>
  <c r="O1909" i="1"/>
  <c r="O3200" i="1"/>
  <c r="O4097" i="1"/>
  <c r="O3983" i="1"/>
  <c r="O2141" i="1"/>
  <c r="O1775" i="1"/>
  <c r="O3851" i="1"/>
  <c r="O2659" i="1"/>
  <c r="O1782" i="1"/>
  <c r="O3226" i="1"/>
  <c r="O2461" i="1"/>
  <c r="O3427" i="1"/>
  <c r="O2733" i="1"/>
  <c r="O2300" i="1"/>
  <c r="O3031" i="1"/>
  <c r="O2007" i="1"/>
  <c r="O2038" i="1"/>
  <c r="O2061" i="1"/>
  <c r="O1959" i="1"/>
  <c r="O2739" i="1"/>
  <c r="O2012" i="1"/>
  <c r="O2199" i="1"/>
  <c r="O2016" i="1"/>
  <c r="O2001" i="1"/>
  <c r="O3284" i="1"/>
  <c r="O2682" i="1"/>
  <c r="O1777" i="1"/>
  <c r="O2032" i="1"/>
  <c r="O2397" i="1"/>
  <c r="O1985" i="1"/>
  <c r="O1792" i="1"/>
  <c r="O4107" i="1"/>
  <c r="O2568" i="1"/>
  <c r="O2506" i="1"/>
  <c r="O2691" i="1"/>
  <c r="O2430" i="1"/>
  <c r="O2356" i="1"/>
  <c r="O2850" i="1"/>
  <c r="O1720" i="1"/>
  <c r="O1911" i="1"/>
  <c r="O1784" i="1"/>
  <c r="O2598" i="1"/>
  <c r="O2676" i="1"/>
  <c r="O3217" i="1"/>
  <c r="O3239" i="1"/>
  <c r="O2456" i="1"/>
  <c r="O2332" i="1"/>
  <c r="O2708" i="1"/>
  <c r="O2056" i="1"/>
  <c r="O3549" i="1"/>
  <c r="O3168" i="1"/>
  <c r="O2998" i="1"/>
  <c r="O1954" i="1"/>
  <c r="O2611" i="1"/>
  <c r="O2329" i="1"/>
  <c r="O2146" i="1"/>
  <c r="O2390" i="1"/>
  <c r="O2859" i="1"/>
  <c r="O2672" i="1"/>
  <c r="O2765" i="1"/>
  <c r="O2566" i="1"/>
  <c r="O2370" i="1"/>
  <c r="O2681" i="1"/>
  <c r="O3847" i="1"/>
  <c r="O1771" i="1"/>
  <c r="O3109" i="1"/>
  <c r="O1785" i="1"/>
  <c r="O2675" i="1"/>
  <c r="O3650" i="1"/>
  <c r="O2342" i="1"/>
  <c r="O3006" i="1"/>
  <c r="O3693" i="1"/>
  <c r="O3029" i="1"/>
  <c r="O2200" i="1"/>
  <c r="O2727" i="1"/>
  <c r="O2067" i="1"/>
  <c r="O2021" i="1"/>
  <c r="O1946" i="1"/>
  <c r="O2132" i="1"/>
  <c r="O1957" i="1"/>
  <c r="O1913" i="1"/>
  <c r="O2509" i="1"/>
  <c r="O2153" i="1"/>
  <c r="O2569" i="1"/>
  <c r="O2886" i="1"/>
  <c r="O2927" i="1"/>
  <c r="O1802" i="1"/>
  <c r="O1915" i="1"/>
  <c r="O2118" i="1"/>
  <c r="O1952" i="1"/>
  <c r="O3100" i="1"/>
  <c r="O2661" i="1"/>
  <c r="O3059" i="1"/>
  <c r="O2947" i="1"/>
  <c r="O2896" i="1"/>
  <c r="O2402" i="1"/>
  <c r="O2352" i="1"/>
  <c r="O3202" i="1"/>
  <c r="O2429" i="1"/>
  <c r="O3995" i="1"/>
  <c r="O2591" i="1"/>
  <c r="O2687" i="1"/>
  <c r="O2865" i="1"/>
  <c r="O3110" i="1"/>
  <c r="O1906" i="1"/>
  <c r="O2690" i="1"/>
  <c r="O3054" i="1"/>
  <c r="O2512" i="1"/>
  <c r="O2123" i="1"/>
  <c r="O2152" i="1"/>
  <c r="O2369" i="1"/>
  <c r="O1780" i="1"/>
  <c r="O2953" i="1"/>
  <c r="O2589" i="1"/>
  <c r="O2602" i="1"/>
  <c r="O3895" i="1"/>
  <c r="O2139" i="1"/>
  <c r="O1908" i="1"/>
  <c r="O2310" i="1"/>
  <c r="O2711" i="1"/>
  <c r="O3000" i="1"/>
  <c r="O1951" i="1"/>
  <c r="O2735" i="1"/>
  <c r="O2079" i="1"/>
  <c r="O2051" i="1"/>
  <c r="O2033" i="1"/>
  <c r="O2071" i="1"/>
  <c r="O1750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2655" i="1"/>
  <c r="O1813" i="1"/>
  <c r="O3191" i="1"/>
  <c r="O2003" i="1"/>
  <c r="O2158" i="1"/>
  <c r="O2425" i="1"/>
  <c r="O2348" i="1"/>
  <c r="O3080" i="1"/>
  <c r="O3920" i="1"/>
  <c r="O3911" i="1"/>
  <c r="O2417" i="1"/>
  <c r="O2652" i="1"/>
  <c r="O2127" i="1"/>
  <c r="O2698" i="1"/>
  <c r="O2712" i="1"/>
  <c r="O1958" i="1"/>
  <c r="O2693" i="1"/>
  <c r="O3090" i="1"/>
  <c r="O2387" i="1"/>
  <c r="O2020" i="1"/>
  <c r="O2622" i="1"/>
  <c r="O2350" i="1"/>
  <c r="O2686" i="1"/>
  <c r="O3800" i="1"/>
  <c r="O1962" i="1"/>
  <c r="O2074" i="1"/>
  <c r="O4100" i="1"/>
  <c r="O3116" i="1"/>
  <c r="O3790" i="1"/>
  <c r="O3636" i="1"/>
  <c r="O3066" i="1"/>
  <c r="O2159" i="1"/>
  <c r="O2036" i="1"/>
  <c r="O2960" i="1"/>
  <c r="O2596" i="1"/>
  <c r="O2138" i="1"/>
  <c r="O2124" i="1"/>
  <c r="O2692" i="1"/>
  <c r="O2027" i="1"/>
  <c r="O2037" i="1"/>
  <c r="O2577" i="1"/>
  <c r="O1912" i="1"/>
  <c r="O2050" i="1"/>
  <c r="O2383" i="1"/>
  <c r="O1966" i="1"/>
  <c r="O2584" i="1"/>
  <c r="O3979" i="1"/>
  <c r="O2511" i="1"/>
  <c r="O2660" i="1"/>
  <c r="O2049" i="1"/>
  <c r="O1903" i="1"/>
  <c r="O3630" i="1"/>
  <c r="O2782" i="1"/>
  <c r="O2563" i="1"/>
  <c r="O2522" i="1"/>
  <c r="O2513" i="1"/>
  <c r="O2433" i="1"/>
  <c r="O3096" i="1"/>
  <c r="O3855" i="1"/>
  <c r="O2395" i="1"/>
  <c r="O2656" i="1"/>
  <c r="O2573" i="1"/>
  <c r="O2654" i="1"/>
  <c r="O3094" i="1"/>
  <c r="O2646" i="1"/>
  <c r="O2134" i="1"/>
  <c r="O3559" i="1"/>
  <c r="O3840" i="1"/>
  <c r="O2728" i="1"/>
  <c r="O2607" i="1"/>
  <c r="O3036" i="1"/>
  <c r="O2064" i="1"/>
  <c r="O2029" i="1"/>
  <c r="O2024" i="1"/>
  <c r="O2075" i="1"/>
  <c r="O2025" i="1"/>
  <c r="O1968" i="1"/>
  <c r="O1947" i="1"/>
  <c r="O1950" i="1"/>
  <c r="O3115" i="1"/>
  <c r="O2380" i="1"/>
  <c r="O1867" i="1"/>
  <c r="O4094" i="1"/>
  <c r="O2504" i="1"/>
  <c r="O2985" i="1"/>
  <c r="O2438" i="1"/>
  <c r="O2399" i="1"/>
  <c r="O2651" i="1"/>
  <c r="O3125" i="1"/>
  <c r="O2041" i="1"/>
  <c r="O2072" i="1"/>
  <c r="O1998" i="1"/>
  <c r="O2431" i="1"/>
  <c r="O3638" i="1"/>
  <c r="O2878" i="1"/>
  <c r="O3807" i="1"/>
  <c r="O2904" i="1"/>
  <c r="O2521" i="1"/>
  <c r="O2389" i="1"/>
  <c r="O2658" i="1"/>
  <c r="O2715" i="1"/>
  <c r="O1876" i="1"/>
  <c r="O2015" i="1"/>
  <c r="O2365" i="1"/>
  <c r="O2078" i="1"/>
  <c r="O2515" i="1"/>
  <c r="O1984" i="1"/>
  <c r="O2911" i="1"/>
  <c r="O1975" i="1"/>
  <c r="O3953" i="1"/>
  <c r="O2581" i="1"/>
  <c r="O2944" i="1"/>
  <c r="O1981" i="1"/>
  <c r="O3062" i="1"/>
  <c r="O3092" i="1"/>
  <c r="O1863" i="1"/>
  <c r="O3070" i="1"/>
  <c r="O2437" i="1"/>
  <c r="O1943" i="1"/>
  <c r="O2066" i="1"/>
  <c r="O2653" i="1"/>
  <c r="O2160" i="1"/>
  <c r="O3068" i="1"/>
  <c r="O2155" i="1"/>
  <c r="O3887" i="1"/>
  <c r="O2149" i="1"/>
  <c r="O1919" i="1"/>
  <c r="O2955" i="1"/>
  <c r="O1973" i="1"/>
  <c r="O2351" i="1"/>
  <c r="O2644" i="1"/>
  <c r="O2950" i="1"/>
  <c r="O2142" i="1"/>
  <c r="O3120" i="1"/>
  <c r="O2648" i="1"/>
  <c r="O2392" i="1"/>
  <c r="O3126" i="1"/>
  <c r="O2375" i="1"/>
  <c r="O3063" i="1"/>
  <c r="O3631" i="1"/>
  <c r="O3083" i="1"/>
  <c r="O2645" i="1"/>
  <c r="O3122" i="1"/>
  <c r="O3081" i="1"/>
  <c r="O3127" i="1"/>
  <c r="O3082" i="1"/>
  <c r="O3075" i="1"/>
  <c r="O3198" i="1"/>
  <c r="O2952" i="1"/>
  <c r="O2680" i="1"/>
  <c r="O2962" i="1"/>
  <c r="R1462" i="1"/>
  <c r="R494" i="1"/>
  <c r="R3198" i="1"/>
  <c r="R3075" i="1"/>
  <c r="R621" i="1"/>
  <c r="R165" i="1"/>
  <c r="R197" i="1"/>
  <c r="R225" i="1"/>
  <c r="R157" i="1"/>
  <c r="R2645" i="1"/>
  <c r="R3083" i="1"/>
  <c r="R3631" i="1"/>
  <c r="R3063" i="1"/>
  <c r="R1107" i="1"/>
  <c r="R3126" i="1"/>
  <c r="R1097" i="1"/>
  <c r="R2142" i="1"/>
  <c r="R191" i="1"/>
  <c r="R1118" i="1"/>
  <c r="R2950" i="1"/>
  <c r="R180" i="1"/>
  <c r="R1323" i="1"/>
  <c r="R629" i="1"/>
  <c r="R1973" i="1"/>
  <c r="R2955" i="1"/>
  <c r="R1919" i="1"/>
  <c r="R2149" i="1"/>
  <c r="R3887" i="1"/>
  <c r="R2155" i="1"/>
  <c r="R235" i="1"/>
  <c r="R686" i="1"/>
  <c r="R1517" i="1"/>
  <c r="R206" i="1"/>
  <c r="R957" i="1"/>
  <c r="R2653" i="1"/>
  <c r="R1943" i="1"/>
  <c r="R1019" i="1"/>
  <c r="R1333" i="1"/>
  <c r="R2437" i="1"/>
  <c r="R3070" i="1"/>
  <c r="R1123" i="1"/>
  <c r="R1863" i="1"/>
  <c r="R478" i="1"/>
  <c r="R3062" i="1"/>
  <c r="R1981" i="1"/>
  <c r="R691" i="1"/>
  <c r="R671" i="1"/>
  <c r="R996" i="1"/>
  <c r="R2581" i="1"/>
  <c r="R508" i="1"/>
  <c r="R1423" i="1"/>
  <c r="R668" i="1"/>
  <c r="R142" i="1"/>
  <c r="R1975" i="1"/>
  <c r="R1316" i="1"/>
  <c r="R1443" i="1"/>
  <c r="R2911" i="1"/>
  <c r="R2515" i="1"/>
  <c r="R2078" i="1"/>
  <c r="R2365" i="1"/>
  <c r="R980" i="1"/>
  <c r="R2015" i="1"/>
  <c r="R373" i="1"/>
  <c r="R328" i="1"/>
  <c r="R2715" i="1"/>
  <c r="R1068" i="1"/>
  <c r="R140" i="1"/>
  <c r="R559" i="1"/>
  <c r="R2389" i="1"/>
  <c r="R3807" i="1"/>
  <c r="R238" i="1"/>
  <c r="R2878" i="1"/>
  <c r="R3638" i="1"/>
  <c r="R2431" i="1"/>
  <c r="R1998" i="1"/>
  <c r="R701" i="1"/>
  <c r="R1447" i="1"/>
  <c r="R300" i="1"/>
  <c r="R2041" i="1"/>
  <c r="R3125" i="1"/>
  <c r="R2651" i="1"/>
  <c r="R1175" i="1"/>
  <c r="R580" i="1"/>
  <c r="R2399" i="1"/>
  <c r="R166" i="1"/>
  <c r="R2438" i="1"/>
  <c r="R1012" i="1"/>
  <c r="R1308" i="1"/>
  <c r="R966" i="1"/>
  <c r="R4094" i="1"/>
  <c r="R1867" i="1"/>
  <c r="R437" i="1"/>
  <c r="R3115" i="1"/>
  <c r="R1950" i="1"/>
  <c r="R1947" i="1"/>
  <c r="R2025" i="1"/>
  <c r="R2075" i="1"/>
  <c r="R271" i="1"/>
  <c r="R2029" i="1"/>
  <c r="R334" i="1"/>
  <c r="R2607" i="1"/>
  <c r="R3559" i="1"/>
  <c r="R1317" i="1"/>
  <c r="R695" i="1"/>
  <c r="R700" i="1"/>
  <c r="R219" i="1"/>
  <c r="R1045" i="1"/>
  <c r="R977" i="1"/>
  <c r="R947" i="1"/>
  <c r="R2134" i="1"/>
  <c r="R2646" i="1"/>
  <c r="R678" i="1"/>
  <c r="R3094" i="1"/>
  <c r="R707" i="1"/>
  <c r="R2654" i="1"/>
  <c r="R597" i="1"/>
  <c r="R719" i="1"/>
  <c r="R1597" i="1"/>
  <c r="R2573" i="1"/>
  <c r="R973" i="1"/>
  <c r="R675" i="1"/>
  <c r="R593" i="1"/>
  <c r="R2395" i="1"/>
  <c r="R1099" i="1"/>
  <c r="R1103" i="1"/>
  <c r="R3855" i="1"/>
  <c r="R1452" i="1"/>
  <c r="R708" i="1"/>
  <c r="R913" i="1"/>
  <c r="R2563" i="1"/>
  <c r="R2782" i="1"/>
  <c r="R3129" i="1"/>
  <c r="R3630" i="1"/>
  <c r="R1903" i="1"/>
  <c r="R517" i="1"/>
  <c r="R963" i="1"/>
  <c r="R2511" i="1"/>
  <c r="R174" i="1"/>
  <c r="R455" i="1"/>
  <c r="R3979" i="1"/>
  <c r="R1126" i="1"/>
  <c r="R1966" i="1"/>
  <c r="R575" i="1"/>
  <c r="R983" i="1"/>
  <c r="R2383" i="1"/>
  <c r="R572" i="1"/>
  <c r="R1436" i="1"/>
  <c r="R2037" i="1"/>
  <c r="R2027" i="1"/>
  <c r="R134" i="1"/>
  <c r="R2124" i="1"/>
  <c r="R486" i="1"/>
  <c r="R1147" i="1"/>
  <c r="R2596" i="1"/>
  <c r="R613" i="1"/>
  <c r="R2036" i="1"/>
  <c r="R655" i="1"/>
  <c r="R261" i="1"/>
  <c r="R294" i="1"/>
  <c r="R1078" i="1"/>
  <c r="R2159" i="1"/>
  <c r="R3790" i="1"/>
  <c r="R565" i="1"/>
  <c r="R1180" i="1"/>
  <c r="R1318" i="1"/>
  <c r="R491" i="1"/>
  <c r="R1027" i="1"/>
  <c r="R995" i="1"/>
  <c r="R2686" i="1"/>
  <c r="R2350" i="1"/>
  <c r="R604" i="1"/>
  <c r="R391" i="1"/>
  <c r="R709" i="1"/>
  <c r="R1083" i="1"/>
  <c r="R500" i="1"/>
  <c r="R2622" i="1"/>
  <c r="R279" i="1"/>
  <c r="R2387" i="1"/>
  <c r="R457" i="1"/>
  <c r="R2693" i="1"/>
  <c r="R1958" i="1"/>
  <c r="R1000" i="1"/>
  <c r="R1181" i="1"/>
  <c r="R2127" i="1"/>
  <c r="R697" i="1"/>
  <c r="R2417" i="1"/>
  <c r="R3911" i="1"/>
  <c r="R548" i="1"/>
  <c r="R2348" i="1"/>
  <c r="R1164" i="1"/>
  <c r="R447" i="1"/>
  <c r="R355" i="1"/>
  <c r="R2158" i="1"/>
  <c r="R2003" i="1"/>
  <c r="R3191" i="1"/>
  <c r="R465" i="1"/>
  <c r="R125" i="1"/>
  <c r="R139" i="1"/>
  <c r="R1076" i="1"/>
  <c r="R1813" i="1"/>
  <c r="R1503" i="1"/>
  <c r="R2013" i="1"/>
  <c r="R1979" i="1"/>
  <c r="R1982" i="1"/>
  <c r="R2054" i="1"/>
  <c r="R2011" i="1"/>
  <c r="R2006" i="1"/>
  <c r="R2004" i="1"/>
  <c r="R1953" i="1"/>
  <c r="R1750" i="1"/>
  <c r="R2071" i="1"/>
  <c r="R2033" i="1"/>
  <c r="R2051" i="1"/>
  <c r="R2079" i="1"/>
  <c r="R395" i="1"/>
  <c r="R2735" i="1"/>
  <c r="R1951" i="1"/>
  <c r="R327" i="1"/>
  <c r="R403" i="1"/>
  <c r="R1345" i="1"/>
  <c r="R2711" i="1"/>
  <c r="R2310" i="1"/>
  <c r="R1339" i="1"/>
  <c r="R1908" i="1"/>
  <c r="R2139" i="1"/>
  <c r="R547" i="1"/>
  <c r="R679" i="1"/>
  <c r="R3895" i="1"/>
  <c r="R221" i="1"/>
  <c r="R515" i="1"/>
  <c r="R989" i="1"/>
  <c r="R1011" i="1"/>
  <c r="R1182" i="1"/>
  <c r="R1309" i="1"/>
  <c r="R669" i="1"/>
  <c r="R1326" i="1"/>
  <c r="R1341" i="1"/>
  <c r="R1228" i="1"/>
  <c r="R662" i="1"/>
  <c r="R2589" i="1"/>
  <c r="R943" i="1"/>
  <c r="R1780" i="1"/>
  <c r="R958" i="1"/>
  <c r="R633" i="1"/>
  <c r="R1085" i="1"/>
  <c r="R1331" i="1"/>
  <c r="R510" i="1"/>
  <c r="R452" i="1"/>
  <c r="R222" i="1"/>
  <c r="R155" i="1"/>
  <c r="R2123" i="1"/>
  <c r="R693" i="1"/>
  <c r="R1151" i="1"/>
  <c r="R3054" i="1"/>
  <c r="R684" i="1"/>
  <c r="R150" i="1"/>
  <c r="R601" i="1"/>
  <c r="R3110" i="1"/>
  <c r="R215" i="1"/>
  <c r="R676" i="1"/>
  <c r="R2687" i="1"/>
  <c r="R427" i="1"/>
  <c r="R163" i="1"/>
  <c r="R2591" i="1"/>
  <c r="R1183" i="1"/>
  <c r="R3995" i="1"/>
  <c r="R173" i="1"/>
  <c r="R2429" i="1"/>
  <c r="R223" i="1"/>
  <c r="R564" i="1"/>
  <c r="R1236" i="1"/>
  <c r="R2947" i="1"/>
  <c r="R3059" i="1"/>
  <c r="R2661" i="1"/>
  <c r="R2118" i="1"/>
  <c r="R1915" i="1"/>
  <c r="R1535" i="1"/>
  <c r="R2927" i="1"/>
  <c r="R284" i="1"/>
  <c r="R1021" i="1"/>
  <c r="R2886" i="1"/>
  <c r="R870" i="1"/>
  <c r="R1471" i="1"/>
  <c r="R6" i="1"/>
  <c r="R1524" i="1"/>
  <c r="R2509" i="1"/>
  <c r="R1913" i="1"/>
  <c r="R1957" i="1"/>
  <c r="R1366" i="1"/>
  <c r="R2132" i="1"/>
  <c r="R2021" i="1"/>
  <c r="R2067" i="1"/>
  <c r="R2727" i="1"/>
  <c r="R3029" i="1"/>
  <c r="R3693" i="1"/>
  <c r="R335" i="1"/>
  <c r="R643" i="1"/>
  <c r="R1469" i="1"/>
  <c r="R3006" i="1"/>
  <c r="R349" i="1"/>
  <c r="R333" i="1"/>
  <c r="R2342" i="1"/>
  <c r="R286" i="1"/>
  <c r="R1315" i="1"/>
  <c r="R2675" i="1"/>
  <c r="R710" i="1"/>
  <c r="R3109" i="1"/>
  <c r="R187" i="1"/>
  <c r="R1771" i="1"/>
  <c r="R3847" i="1"/>
  <c r="R1117" i="1"/>
  <c r="R1060" i="1"/>
  <c r="R1133" i="1"/>
  <c r="R2566" i="1"/>
  <c r="R2765" i="1"/>
  <c r="R461" i="1"/>
  <c r="R389" i="1"/>
  <c r="R2859" i="1"/>
  <c r="R773" i="1"/>
  <c r="R487" i="1"/>
  <c r="R1523" i="1"/>
  <c r="R2390" i="1"/>
  <c r="R1461" i="1"/>
  <c r="R243" i="1"/>
  <c r="R2329" i="1"/>
  <c r="R2611" i="1"/>
  <c r="R2998" i="1"/>
  <c r="R1532" i="1"/>
  <c r="R342" i="1"/>
  <c r="R357" i="1"/>
  <c r="R3549" i="1"/>
  <c r="R363" i="1"/>
  <c r="R259" i="1"/>
  <c r="R406" i="1"/>
  <c r="R323" i="1"/>
  <c r="R332" i="1"/>
  <c r="R3239" i="1"/>
  <c r="R981" i="1"/>
  <c r="R2598" i="1"/>
  <c r="R1332" i="1"/>
  <c r="R1911" i="1"/>
  <c r="R158" i="1"/>
  <c r="R1129" i="1"/>
  <c r="R965" i="1"/>
  <c r="R685" i="1"/>
  <c r="R1140" i="1"/>
  <c r="R1324" i="1"/>
  <c r="R2430" i="1"/>
  <c r="R2691" i="1"/>
  <c r="R4107" i="1"/>
  <c r="R1985" i="1"/>
  <c r="R2397" i="1"/>
  <c r="R1371" i="1"/>
  <c r="R1473" i="1"/>
  <c r="R2199" i="1"/>
  <c r="R1467" i="1"/>
  <c r="R2012" i="1"/>
  <c r="R2739" i="1"/>
  <c r="R1252" i="1"/>
  <c r="R260" i="1"/>
  <c r="R1959" i="1"/>
  <c r="R14" i="1"/>
  <c r="R2061" i="1"/>
  <c r="R2038" i="1"/>
  <c r="R2007" i="1"/>
  <c r="R1479" i="1"/>
  <c r="R3031" i="1"/>
  <c r="R20" i="1"/>
  <c r="R252" i="1"/>
  <c r="R2300" i="1"/>
  <c r="R2733" i="1"/>
  <c r="R3427" i="1"/>
  <c r="R2461" i="1"/>
  <c r="R345" i="1"/>
  <c r="R413" i="1"/>
  <c r="R319" i="1"/>
  <c r="R971" i="1"/>
  <c r="R1782" i="1"/>
  <c r="R673" i="1"/>
  <c r="R1307" i="1"/>
  <c r="R2659" i="1"/>
  <c r="R589" i="1"/>
  <c r="R3851" i="1"/>
  <c r="R915" i="1"/>
  <c r="R987" i="1"/>
  <c r="R1775" i="1"/>
  <c r="R483" i="1"/>
  <c r="R2141" i="1"/>
  <c r="R3983" i="1"/>
  <c r="R1087" i="1"/>
  <c r="R1340" i="1"/>
  <c r="R475" i="1"/>
  <c r="R622" i="1"/>
  <c r="R1425" i="1"/>
  <c r="R1909" i="1"/>
  <c r="R2587" i="1"/>
  <c r="R1070" i="1"/>
  <c r="R449" i="1"/>
  <c r="R495" i="1"/>
  <c r="R1571" i="1"/>
  <c r="R2381" i="1"/>
  <c r="R2388" i="1"/>
  <c r="R2574" i="1"/>
  <c r="R3877" i="1"/>
  <c r="R3950" i="1"/>
  <c r="R228" i="1"/>
  <c r="R660" i="1"/>
  <c r="R2270" i="1"/>
  <c r="R1797" i="1"/>
  <c r="R2129" i="1"/>
  <c r="R2403" i="1"/>
  <c r="R3959" i="1"/>
  <c r="R229" i="1"/>
  <c r="R717" i="1"/>
  <c r="R924" i="1"/>
  <c r="R1219" i="1"/>
  <c r="R3111" i="1"/>
  <c r="R295" i="1"/>
  <c r="R1822" i="1"/>
  <c r="R1081" i="1"/>
  <c r="R646" i="1"/>
  <c r="R2341" i="1"/>
  <c r="R1204" i="1"/>
  <c r="R2062" i="1"/>
  <c r="R2035" i="1"/>
  <c r="R1276" i="1"/>
  <c r="R2180" i="1"/>
  <c r="R2028" i="1"/>
  <c r="R724" i="1"/>
  <c r="R41" i="1"/>
  <c r="R3038" i="1"/>
  <c r="R2019" i="1"/>
  <c r="R372" i="1"/>
  <c r="R2719" i="1"/>
  <c r="R3011" i="1"/>
  <c r="R2716" i="1"/>
  <c r="R2989" i="1"/>
  <c r="R3037" i="1"/>
  <c r="R324" i="1"/>
  <c r="R1516" i="1"/>
  <c r="R2334" i="1"/>
  <c r="R387" i="1"/>
  <c r="R2331" i="1"/>
  <c r="R645" i="1"/>
  <c r="R2070" i="1"/>
  <c r="R1659" i="1"/>
  <c r="R383" i="1"/>
  <c r="R2926" i="1"/>
  <c r="R245" i="1"/>
  <c r="R2337" i="1"/>
  <c r="R302" i="1"/>
  <c r="R3252" i="1"/>
  <c r="R317" i="1"/>
  <c r="R653" i="1"/>
  <c r="R1006" i="1"/>
  <c r="R1343" i="1"/>
  <c r="R1139" i="1"/>
  <c r="R1079" i="1"/>
  <c r="R3091" i="1"/>
  <c r="R1337" i="1"/>
  <c r="R628" i="1"/>
  <c r="R891" i="1"/>
  <c r="R1716" i="1"/>
  <c r="R2677" i="1"/>
  <c r="R1100" i="1"/>
  <c r="R1870" i="1"/>
  <c r="R2949" i="1"/>
  <c r="R1110" i="1"/>
  <c r="R3087" i="1"/>
  <c r="R2411" i="1"/>
  <c r="R1910" i="1"/>
  <c r="R967" i="1"/>
  <c r="R715" i="1"/>
  <c r="R1157" i="1"/>
  <c r="R2413" i="1"/>
  <c r="R1868" i="1"/>
  <c r="R555" i="1"/>
  <c r="R573" i="1"/>
  <c r="R1407" i="1"/>
  <c r="R1172" i="1"/>
  <c r="R2372" i="1"/>
  <c r="R1907" i="1"/>
  <c r="R596" i="1"/>
  <c r="R1173" i="1"/>
  <c r="R3067" i="1"/>
  <c r="R637" i="1"/>
  <c r="R2943" i="1"/>
  <c r="R211" i="1"/>
  <c r="R567" i="1"/>
  <c r="R627" i="1"/>
  <c r="R1149" i="1"/>
  <c r="R1455" i="1"/>
  <c r="R2371" i="1"/>
  <c r="R3645" i="1"/>
  <c r="R1772" i="1"/>
  <c r="R1787" i="1"/>
  <c r="R4035" i="1"/>
  <c r="R3213" i="1"/>
  <c r="R3261" i="1"/>
  <c r="R2459" i="1"/>
  <c r="R703" i="1"/>
  <c r="R2699" i="1"/>
  <c r="R2612" i="1"/>
  <c r="R1807" i="1"/>
  <c r="R3798" i="1"/>
  <c r="R420" i="1"/>
  <c r="R39" i="1"/>
  <c r="R309" i="1"/>
  <c r="R3019" i="1"/>
  <c r="R1269" i="1"/>
  <c r="R3079" i="1"/>
  <c r="R1595" i="1"/>
  <c r="R2518" i="1"/>
  <c r="R2227" i="1"/>
  <c r="R3247" i="1"/>
  <c r="R1195" i="1"/>
  <c r="R644" i="1"/>
  <c r="R2189" i="1"/>
  <c r="R1971" i="1"/>
  <c r="R2269" i="1"/>
  <c r="R1969" i="1"/>
  <c r="R2273" i="1"/>
  <c r="R1212" i="1"/>
  <c r="R2710" i="1"/>
  <c r="R2445" i="1"/>
  <c r="R2991" i="1"/>
  <c r="R1541" i="1"/>
  <c r="R732" i="1"/>
  <c r="R2495" i="1"/>
  <c r="R3149" i="1"/>
  <c r="R29" i="1"/>
  <c r="R1299" i="1"/>
  <c r="R277" i="1"/>
  <c r="R3231" i="1"/>
  <c r="R263" i="1"/>
  <c r="R401" i="1"/>
  <c r="R2606" i="1"/>
  <c r="R3255" i="1"/>
  <c r="R299" i="1"/>
  <c r="R393" i="1"/>
  <c r="R3238" i="1"/>
  <c r="R727" i="1"/>
  <c r="R1830" i="1"/>
  <c r="R61" i="1"/>
  <c r="R3221" i="1"/>
  <c r="R974" i="1"/>
  <c r="R469" i="1"/>
  <c r="R1005" i="1"/>
  <c r="R988" i="1"/>
  <c r="R692" i="1"/>
  <c r="R501" i="1"/>
  <c r="R440" i="1"/>
  <c r="R694" i="1"/>
  <c r="R177" i="1"/>
  <c r="R509" i="1"/>
  <c r="R1020" i="1"/>
  <c r="R3931" i="1"/>
  <c r="R975" i="1"/>
  <c r="R951" i="1"/>
  <c r="R2871" i="1"/>
  <c r="R425" i="1"/>
  <c r="R148" i="1"/>
  <c r="R1918" i="1"/>
  <c r="R1013" i="1"/>
  <c r="R3085" i="1"/>
  <c r="R2436" i="1"/>
  <c r="R1131" i="1"/>
  <c r="R2662" i="1"/>
  <c r="R4051" i="1"/>
  <c r="R1869" i="1"/>
  <c r="R2877" i="1"/>
  <c r="R598" i="1"/>
  <c r="R131" i="1"/>
  <c r="R453" i="1"/>
  <c r="R459" i="1"/>
  <c r="R1556" i="1"/>
  <c r="R2510" i="1"/>
  <c r="R2565" i="1"/>
  <c r="R3743" i="1"/>
  <c r="R4031" i="1"/>
  <c r="R2773" i="1"/>
  <c r="R2225" i="1"/>
  <c r="R2679" i="1"/>
  <c r="R1965" i="1"/>
  <c r="R1531" i="1"/>
  <c r="R1798" i="1"/>
  <c r="R1453" i="1"/>
  <c r="R1271" i="1"/>
  <c r="R1525" i="1"/>
  <c r="R1510" i="1"/>
  <c r="R23" i="1"/>
  <c r="R2249" i="1"/>
  <c r="R2239" i="1"/>
  <c r="R2093" i="1"/>
  <c r="R311" i="1"/>
  <c r="R285" i="1"/>
  <c r="R2540" i="1"/>
  <c r="R2228" i="1"/>
  <c r="R2307" i="1"/>
  <c r="R1819" i="1"/>
  <c r="R2519" i="1"/>
  <c r="R1543" i="1"/>
  <c r="R566" i="1"/>
  <c r="R1163" i="1"/>
  <c r="R3955" i="1"/>
  <c r="R1511" i="1"/>
  <c r="R1805" i="1"/>
  <c r="R772" i="1"/>
  <c r="R823" i="1"/>
  <c r="R281" i="1"/>
  <c r="R1518" i="1"/>
  <c r="R315" i="1"/>
  <c r="R444" i="1"/>
  <c r="R1803" i="1"/>
  <c r="R167" i="1"/>
  <c r="R2422" i="1"/>
  <c r="R1209" i="1"/>
  <c r="R1221" i="1"/>
  <c r="R1205" i="1"/>
  <c r="R1977" i="1"/>
  <c r="R1468" i="1"/>
  <c r="R2110" i="1"/>
  <c r="R1507" i="1"/>
  <c r="R911" i="1"/>
  <c r="R3276" i="1"/>
  <c r="R1806" i="1"/>
  <c r="R2195" i="1"/>
  <c r="R1199" i="1"/>
  <c r="R1955" i="1"/>
  <c r="R2059" i="1"/>
  <c r="R1477" i="1"/>
  <c r="R359" i="1"/>
  <c r="R1277" i="1"/>
  <c r="R1519" i="1"/>
  <c r="R1748" i="1"/>
  <c r="R2623" i="1"/>
  <c r="R659" i="1"/>
  <c r="R1284" i="1"/>
  <c r="R3021" i="1"/>
  <c r="R1542" i="1"/>
  <c r="R1854" i="1"/>
  <c r="R3189" i="1"/>
  <c r="R381" i="1"/>
  <c r="R1940" i="1"/>
  <c r="R318" i="1"/>
  <c r="R340" i="1"/>
  <c r="R3045" i="1"/>
  <c r="R288" i="1"/>
  <c r="R2046" i="1"/>
  <c r="R1755" i="1"/>
  <c r="R398" i="1"/>
  <c r="R1279" i="1"/>
  <c r="R2997" i="1"/>
  <c r="R291" i="1"/>
  <c r="R2318" i="1"/>
  <c r="R3781" i="1"/>
  <c r="R367" i="1"/>
  <c r="R1222" i="1"/>
  <c r="R3413" i="1"/>
  <c r="R3237" i="1"/>
  <c r="R1295" i="1"/>
  <c r="R3340" i="1"/>
  <c r="R3269" i="1"/>
  <c r="R59" i="1"/>
  <c r="R2452" i="1"/>
  <c r="R1463" i="1"/>
  <c r="R3222" i="1"/>
  <c r="R485" i="1"/>
  <c r="R956" i="1"/>
  <c r="R2870" i="1"/>
  <c r="R923" i="1"/>
  <c r="R2147" i="1"/>
  <c r="R3926" i="1"/>
  <c r="R716" i="1"/>
  <c r="R2597" i="1"/>
  <c r="R4079" i="1"/>
  <c r="R1325" i="1"/>
  <c r="R3077" i="1"/>
  <c r="R1091" i="1"/>
  <c r="R670" i="1"/>
  <c r="R605" i="1"/>
  <c r="R3061" i="1"/>
  <c r="R702" i="1"/>
  <c r="R781" i="1"/>
  <c r="R925" i="1"/>
  <c r="R423" i="1"/>
  <c r="R948" i="1"/>
  <c r="R1105" i="1"/>
  <c r="R519" i="1"/>
  <c r="R721" i="1"/>
  <c r="R955" i="1"/>
  <c r="R4023" i="1"/>
  <c r="R1150" i="1"/>
  <c r="R711" i="1"/>
  <c r="R563" i="1"/>
  <c r="R2382" i="1"/>
  <c r="R239" i="1"/>
  <c r="R2685" i="1"/>
  <c r="R1437" i="1"/>
  <c r="R542" i="1"/>
  <c r="R1499" i="1"/>
  <c r="R908" i="1"/>
  <c r="R1599" i="1"/>
  <c r="R1820" i="1"/>
  <c r="R2143" i="1"/>
  <c r="R2406" i="1"/>
  <c r="R2579" i="1"/>
  <c r="R2956" i="1"/>
  <c r="R1198" i="1"/>
  <c r="R347" i="1"/>
  <c r="R1406" i="1"/>
  <c r="R287" i="1"/>
  <c r="R44" i="1"/>
  <c r="R2198" i="1"/>
  <c r="R797" i="1"/>
  <c r="R862" i="1"/>
  <c r="R209" i="1"/>
  <c r="R3973" i="1"/>
  <c r="R1454" i="1"/>
  <c r="R612" i="1"/>
  <c r="R3871" i="1"/>
  <c r="R2229" i="1"/>
  <c r="R2237" i="1"/>
  <c r="R303" i="1"/>
  <c r="R244" i="1"/>
  <c r="R3165" i="1"/>
  <c r="R1206" i="1"/>
  <c r="R743" i="1"/>
  <c r="R1207" i="1"/>
  <c r="R1427" i="1"/>
  <c r="R1445" i="1"/>
  <c r="R1092" i="1"/>
  <c r="R415" i="1"/>
  <c r="R1281" i="1"/>
  <c r="R1196" i="1"/>
  <c r="R2523" i="1"/>
  <c r="R1187" i="1"/>
  <c r="R827" i="1"/>
  <c r="R1767" i="1"/>
  <c r="R185" i="1"/>
  <c r="R399" i="1"/>
  <c r="R1573" i="1"/>
  <c r="R656" i="1"/>
  <c r="R2717" i="1"/>
  <c r="R1260" i="1"/>
  <c r="R1539" i="1"/>
  <c r="R1892" i="1"/>
  <c r="R2725" i="1"/>
  <c r="R2734" i="1"/>
  <c r="R1270" i="1"/>
  <c r="R379" i="1"/>
  <c r="R2339" i="1"/>
  <c r="R3046" i="1"/>
  <c r="R310" i="1"/>
  <c r="R3679" i="1"/>
  <c r="R1765" i="1"/>
  <c r="R30" i="1"/>
  <c r="R51" i="1"/>
  <c r="R527" i="1"/>
  <c r="R3073" i="1"/>
  <c r="R212" i="1"/>
  <c r="R3102" i="1"/>
  <c r="R1245" i="1"/>
  <c r="R1435" i="1"/>
  <c r="R430" i="1"/>
  <c r="R2899" i="1"/>
  <c r="R959" i="1"/>
  <c r="R581" i="1"/>
  <c r="R507" i="1"/>
  <c r="R1408" i="1"/>
  <c r="R3934" i="1"/>
  <c r="R1051" i="1"/>
  <c r="R3318" i="1"/>
  <c r="R2637" i="1"/>
  <c r="R351" i="1"/>
  <c r="R3985" i="1"/>
  <c r="R2613" i="1"/>
  <c r="R53" i="1"/>
  <c r="R1781" i="1"/>
  <c r="R1766" i="1"/>
  <c r="R2503" i="1"/>
  <c r="R3007" i="1"/>
  <c r="R3622" i="1"/>
  <c r="R419" i="1"/>
  <c r="R3" i="1"/>
  <c r="R1334" i="1"/>
  <c r="R1751" i="1"/>
  <c r="R1945" i="1"/>
  <c r="R2244" i="1"/>
  <c r="R1963" i="1"/>
  <c r="R2196" i="1"/>
  <c r="R2052" i="1"/>
  <c r="R45" i="1"/>
  <c r="R2039" i="1"/>
  <c r="R2081" i="1"/>
  <c r="R1964" i="1"/>
  <c r="R301" i="1"/>
  <c r="R2614" i="1"/>
  <c r="R348" i="1"/>
  <c r="R3015" i="1"/>
  <c r="R1609" i="1"/>
  <c r="R792" i="1"/>
  <c r="R1197" i="1"/>
  <c r="R755" i="1"/>
  <c r="R2805" i="1"/>
  <c r="R1845" i="1"/>
  <c r="R2044" i="1"/>
  <c r="R534" i="1"/>
  <c r="R3470" i="1"/>
  <c r="R2987" i="1"/>
  <c r="R2718" i="1"/>
  <c r="R3483" i="1"/>
  <c r="R1836" i="1"/>
  <c r="R1030" i="1"/>
  <c r="R54" i="1"/>
  <c r="R2453" i="1"/>
  <c r="R1272" i="1"/>
  <c r="R3391" i="1"/>
  <c r="R1399" i="1"/>
  <c r="R251" i="1"/>
  <c r="R1031" i="1"/>
  <c r="R1381" i="1"/>
  <c r="R71" i="1"/>
  <c r="R1941" i="1"/>
  <c r="R2795" i="1"/>
  <c r="R1646" i="1"/>
  <c r="R397" i="1"/>
  <c r="R2451" i="1"/>
  <c r="R2965" i="1"/>
  <c r="R262" i="1"/>
  <c r="R2820" i="1"/>
  <c r="R751" i="1"/>
  <c r="R1893" i="1"/>
  <c r="R331" i="1"/>
  <c r="R1375" i="1"/>
  <c r="R3509" i="1"/>
  <c r="R5" i="1"/>
  <c r="R2999" i="1"/>
  <c r="R350" i="1"/>
  <c r="R3175" i="1"/>
  <c r="R60" i="1"/>
  <c r="R1395" i="1"/>
  <c r="R3526" i="1"/>
  <c r="R798" i="1"/>
  <c r="R3423" i="1"/>
  <c r="R2813" i="1"/>
  <c r="R2541" i="1"/>
  <c r="R1635" i="1"/>
  <c r="R1799" i="1"/>
  <c r="R4037" i="1"/>
  <c r="R1577" i="1"/>
  <c r="R1167" i="1"/>
  <c r="R2885" i="1"/>
  <c r="R667" i="1"/>
  <c r="R3099" i="1"/>
  <c r="R991" i="1"/>
  <c r="R3951" i="1"/>
  <c r="R1789" i="1"/>
  <c r="R3078" i="1"/>
  <c r="R982" i="1"/>
  <c r="R1134" i="1"/>
  <c r="R635" i="1"/>
  <c r="R3199" i="1"/>
  <c r="R1310" i="1"/>
  <c r="R1713" i="1"/>
  <c r="R2758" i="1"/>
  <c r="R3915" i="1"/>
  <c r="R3843" i="1"/>
  <c r="R460" i="1"/>
  <c r="R997" i="1"/>
  <c r="R1725" i="1"/>
  <c r="R2873" i="1"/>
  <c r="R2385" i="1"/>
  <c r="R172" i="1"/>
  <c r="R3117" i="1"/>
  <c r="R4062" i="1"/>
  <c r="R2893" i="1"/>
  <c r="R4061" i="1"/>
  <c r="R777" i="1"/>
  <c r="R1159" i="1"/>
  <c r="R603" i="1"/>
  <c r="R428" i="1"/>
  <c r="R3901" i="1"/>
  <c r="R2751" i="1"/>
  <c r="R4019" i="1"/>
  <c r="R663" i="1"/>
  <c r="R1438" i="1"/>
  <c r="R468" i="1"/>
  <c r="R1563" i="1"/>
  <c r="R588" i="1"/>
  <c r="R1084" i="1"/>
  <c r="R1579" i="1"/>
  <c r="R1877" i="1"/>
  <c r="R1111" i="1"/>
  <c r="R3055" i="1"/>
  <c r="R4044" i="1"/>
  <c r="R3854" i="1"/>
  <c r="R1171" i="1"/>
  <c r="R445" i="1"/>
  <c r="R484" i="1"/>
  <c r="R1566" i="1"/>
  <c r="R550" i="1"/>
  <c r="R3121" i="1"/>
  <c r="R2915" i="1"/>
  <c r="R201" i="1"/>
  <c r="R237" i="1"/>
  <c r="R480" i="1"/>
  <c r="R493" i="1"/>
  <c r="R503" i="1"/>
  <c r="R569" i="1"/>
  <c r="R614" i="1"/>
  <c r="R1059" i="1"/>
  <c r="R1109" i="1"/>
  <c r="R1166" i="1"/>
  <c r="R1431" i="1"/>
  <c r="R1731" i="1"/>
  <c r="R1735" i="1"/>
  <c r="R1871" i="1"/>
  <c r="R2358" i="1"/>
  <c r="R2377" i="1"/>
  <c r="R2435" i="1"/>
  <c r="R2595" i="1"/>
  <c r="R2901" i="1"/>
  <c r="R3886" i="1"/>
  <c r="R3932" i="1"/>
  <c r="R4099" i="1"/>
  <c r="R2077" i="1"/>
  <c r="R1004" i="1"/>
  <c r="R2702" i="1"/>
  <c r="R269" i="1"/>
  <c r="R3846" i="1"/>
  <c r="R364" i="1"/>
  <c r="R2910" i="1"/>
  <c r="R2043" i="1"/>
  <c r="R3211" i="1"/>
  <c r="R1470" i="1"/>
  <c r="R1268" i="1"/>
  <c r="R2830" i="1"/>
  <c r="R3435" i="1"/>
  <c r="R934" i="1"/>
  <c r="R2855" i="1"/>
  <c r="R2254" i="1"/>
  <c r="R1220" i="1"/>
  <c r="R1191" i="1"/>
  <c r="R1749" i="1"/>
  <c r="R1852" i="1"/>
  <c r="R9" i="1"/>
  <c r="R942" i="1"/>
  <c r="R1796" i="1"/>
  <c r="R590" i="1"/>
  <c r="R1575" i="1"/>
  <c r="R587" i="1"/>
  <c r="R1174" i="1"/>
  <c r="R365" i="1"/>
  <c r="R1451" i="1"/>
  <c r="R871" i="1"/>
  <c r="R1857" i="1"/>
  <c r="R1189" i="1"/>
  <c r="R1815" i="1"/>
  <c r="R57" i="1"/>
  <c r="R2279" i="1"/>
  <c r="Q2" i="1"/>
  <c r="R2" i="1" s="1"/>
  <c r="R2253" i="1"/>
  <c r="R3243" i="1"/>
  <c r="R1756" i="1"/>
  <c r="R326" i="1"/>
  <c r="R2462" i="1"/>
  <c r="R2582" i="1"/>
  <c r="R462" i="1"/>
  <c r="R3043" i="1"/>
  <c r="R723" i="1"/>
  <c r="R2231" i="1"/>
  <c r="R2709" i="1"/>
  <c r="R1515" i="1"/>
  <c r="R657" i="1"/>
  <c r="R2333" i="1"/>
  <c r="R2053" i="1"/>
  <c r="R2092" i="1"/>
  <c r="R2255" i="1"/>
  <c r="R1387" i="1"/>
  <c r="R8" i="1"/>
  <c r="R796" i="1"/>
  <c r="R3341" i="1"/>
  <c r="R3171" i="1"/>
  <c r="R2941" i="1"/>
  <c r="R3245" i="1"/>
  <c r="R2799" i="1"/>
  <c r="R1670" i="1"/>
  <c r="R2931" i="1"/>
  <c r="R3271" i="1"/>
  <c r="R1628" i="1"/>
  <c r="R3379" i="1"/>
  <c r="R1829" i="1"/>
  <c r="R421" i="1"/>
  <c r="R2527" i="1"/>
  <c r="R2747" i="1"/>
  <c r="R207" i="1"/>
  <c r="R1104" i="1"/>
  <c r="R3207" i="1"/>
  <c r="R893" i="1"/>
  <c r="R558" i="1"/>
  <c r="R3069" i="1"/>
  <c r="R897" i="1"/>
  <c r="R3891" i="1"/>
  <c r="R2357" i="1"/>
  <c r="R2683" i="1"/>
  <c r="R1155" i="1"/>
  <c r="R1791" i="1"/>
  <c r="R1875" i="1"/>
  <c r="R2743" i="1"/>
  <c r="R2700" i="1"/>
  <c r="R1141" i="1"/>
  <c r="R230" i="1"/>
  <c r="R2414" i="1"/>
  <c r="R2439" i="1"/>
  <c r="R2774" i="1"/>
  <c r="R3806" i="1"/>
  <c r="R3933" i="1"/>
  <c r="R1663" i="1"/>
  <c r="R2958" i="1"/>
  <c r="R2105" i="1"/>
  <c r="R3365" i="1"/>
  <c r="R1237" i="1"/>
  <c r="R1029" i="1"/>
  <c r="R1536" i="1"/>
  <c r="R1627" i="1"/>
  <c r="R1948" i="1"/>
  <c r="R307" i="1"/>
  <c r="R2265" i="1"/>
  <c r="R2535" i="1"/>
  <c r="R2223" i="1"/>
  <c r="R2443" i="1"/>
  <c r="R1188" i="1"/>
  <c r="R375" i="1"/>
  <c r="R2731" i="1"/>
  <c r="R793" i="1"/>
  <c r="R2463" i="1"/>
  <c r="R358" i="1"/>
  <c r="R109" i="1"/>
  <c r="R1273" i="1"/>
  <c r="R2526" i="1"/>
  <c r="R2615" i="1"/>
  <c r="R1367" i="1"/>
  <c r="R2847" i="1"/>
  <c r="R944" i="1"/>
  <c r="R1983" i="1"/>
  <c r="R599" i="1"/>
  <c r="R591" i="1"/>
  <c r="R1589" i="1"/>
  <c r="R470" i="1"/>
  <c r="R549" i="1"/>
  <c r="R557" i="1"/>
  <c r="R3003" i="1"/>
  <c r="R1619" i="1"/>
  <c r="R1747" i="1"/>
  <c r="R3767" i="1"/>
  <c r="R1283" i="1"/>
  <c r="R366" i="1"/>
  <c r="R3173" i="1"/>
  <c r="R67" i="1"/>
  <c r="R726" i="1"/>
  <c r="R3260" i="1"/>
  <c r="R2115" i="1"/>
  <c r="R1540" i="1"/>
  <c r="R3230" i="1"/>
  <c r="R3022" i="1"/>
  <c r="R749" i="1"/>
  <c r="R1028" i="1"/>
  <c r="R3795" i="1"/>
  <c r="R767" i="1"/>
  <c r="R4001" i="1"/>
  <c r="R3935" i="1"/>
  <c r="R718" i="1"/>
  <c r="R1414" i="1"/>
  <c r="R1485" i="1"/>
  <c r="R940" i="1"/>
  <c r="R1046" i="1"/>
  <c r="R149" i="1"/>
  <c r="R439" i="1"/>
  <c r="R1710" i="1"/>
  <c r="R2507" i="1"/>
  <c r="R1373" i="1"/>
  <c r="R1624" i="1"/>
  <c r="R1487" i="1"/>
  <c r="R371" i="1"/>
  <c r="R1215" i="1"/>
  <c r="R1873" i="1"/>
  <c r="R1814" i="1"/>
  <c r="R917" i="1"/>
  <c r="R502" i="1"/>
  <c r="R907" i="1"/>
  <c r="R2571" i="1"/>
  <c r="R429" i="1"/>
  <c r="R903" i="1"/>
  <c r="R1158" i="1"/>
  <c r="R1999" i="1"/>
  <c r="R2305" i="1"/>
  <c r="R1899" i="1"/>
  <c r="R1421" i="1"/>
  <c r="R214" i="1"/>
  <c r="R1478" i="1"/>
  <c r="R1935" i="1"/>
  <c r="R2057" i="1"/>
  <c r="R741" i="1"/>
  <c r="R38" i="1"/>
  <c r="R1944" i="1"/>
  <c r="R1660" i="1"/>
  <c r="R1363" i="1"/>
  <c r="R2087" i="1"/>
  <c r="R91" i="1"/>
  <c r="R2214" i="1"/>
  <c r="R1679" i="1"/>
  <c r="R2721" i="1"/>
  <c r="R341" i="1"/>
  <c r="R1398" i="1"/>
  <c r="R2311" i="1"/>
  <c r="R2286" i="1"/>
  <c r="R1211" i="1"/>
  <c r="R2972" i="1"/>
  <c r="R2531" i="1"/>
  <c r="R1631" i="1"/>
  <c r="R1203" i="1"/>
  <c r="R2550" i="1"/>
  <c r="R1253" i="1"/>
  <c r="R835" i="1"/>
  <c r="R804" i="1"/>
  <c r="R2094" i="1"/>
  <c r="R1607" i="1"/>
  <c r="R2100" i="1"/>
  <c r="R3215" i="1"/>
  <c r="R3334" i="1"/>
  <c r="R3799" i="1"/>
  <c r="R4038" i="1"/>
  <c r="R1572" i="1"/>
  <c r="R894" i="1"/>
  <c r="R2684" i="1"/>
  <c r="R3862" i="1"/>
  <c r="R677" i="1"/>
  <c r="R2879" i="1"/>
  <c r="R1148" i="1"/>
  <c r="R2590" i="1"/>
  <c r="R927" i="1"/>
  <c r="R1565" i="1"/>
  <c r="R1726" i="1"/>
  <c r="R1990" i="1"/>
  <c r="R1116" i="1"/>
  <c r="R1412" i="1"/>
  <c r="R2423" i="1"/>
  <c r="R204" i="1"/>
  <c r="R471" i="1"/>
  <c r="R1179" i="1"/>
  <c r="R1459" i="1"/>
  <c r="R1555" i="1"/>
  <c r="R3865" i="1"/>
  <c r="R2745" i="1"/>
  <c r="R1350" i="1"/>
  <c r="R3107" i="1"/>
  <c r="R3281" i="1"/>
  <c r="R1860" i="1"/>
  <c r="R1259" i="1"/>
  <c r="R836" i="1"/>
  <c r="R283" i="1"/>
  <c r="R2549" i="1"/>
  <c r="R3555" i="1"/>
  <c r="R3251" i="1"/>
  <c r="R1758" i="1"/>
  <c r="R2166" i="1"/>
  <c r="R3158" i="1"/>
  <c r="R828" i="1"/>
  <c r="R3350" i="1"/>
  <c r="R3299" i="1"/>
  <c r="R806" i="1"/>
  <c r="R2902" i="1"/>
  <c r="R1989" i="1"/>
  <c r="R1783" i="1"/>
  <c r="R1774" i="1"/>
  <c r="R3733" i="1"/>
  <c r="R1727" i="1"/>
  <c r="R2894" i="1"/>
  <c r="R2374" i="1"/>
  <c r="R1790" i="1"/>
  <c r="R3943" i="1"/>
  <c r="R145" i="1"/>
  <c r="R1708" i="1"/>
  <c r="R2883" i="1"/>
  <c r="R3875" i="1"/>
  <c r="R3958" i="1"/>
  <c r="R2190" i="1"/>
  <c r="R325" i="1"/>
  <c r="R1934" i="1"/>
  <c r="R35" i="1"/>
  <c r="R1165" i="1"/>
  <c r="R1703" i="1"/>
  <c r="R1014" i="1"/>
  <c r="R2187" i="1"/>
  <c r="R1972" i="1"/>
  <c r="R1534" i="1"/>
  <c r="R2246" i="1"/>
  <c r="R2635" i="1"/>
  <c r="R540" i="1"/>
  <c r="R320" i="1"/>
  <c r="R2023" i="1"/>
  <c r="R1967" i="1"/>
  <c r="R2014" i="1"/>
  <c r="R1351" i="1"/>
  <c r="R1676" i="1"/>
  <c r="R1838" i="1"/>
  <c r="R3157" i="1"/>
  <c r="R254" i="1"/>
  <c r="R2315" i="1"/>
  <c r="R2975" i="1"/>
  <c r="R1655" i="1"/>
  <c r="R2447" i="1"/>
  <c r="R3030" i="1"/>
  <c r="R63" i="1"/>
  <c r="R3614" i="1"/>
  <c r="R788" i="1"/>
  <c r="R115" i="1"/>
  <c r="R1390" i="1"/>
  <c r="R249" i="1"/>
  <c r="R2303" i="1"/>
  <c r="R1036" i="1"/>
  <c r="R2631" i="1"/>
  <c r="R390" i="1"/>
  <c r="R733" i="1"/>
  <c r="R1645" i="1"/>
  <c r="R739" i="1"/>
  <c r="R3283" i="1"/>
  <c r="R1623" i="1"/>
  <c r="R525" i="1"/>
  <c r="R13" i="1"/>
  <c r="R847" i="1"/>
  <c r="R293" i="1"/>
  <c r="R47" i="1"/>
  <c r="R3235" i="1"/>
  <c r="R3657" i="1"/>
  <c r="R1759" i="1"/>
  <c r="R3363" i="1"/>
  <c r="R2814" i="1"/>
  <c r="R3491" i="1"/>
  <c r="R270" i="1"/>
  <c r="R267" i="1"/>
  <c r="R1647" i="1"/>
  <c r="R3774" i="1"/>
  <c r="R2460" i="1"/>
  <c r="R2963" i="1"/>
  <c r="R3177" i="1"/>
  <c r="R725" i="1"/>
  <c r="R3262" i="1"/>
  <c r="R3279" i="1"/>
  <c r="R3775" i="1"/>
  <c r="R2063" i="1"/>
  <c r="R275" i="1"/>
  <c r="R49" i="1"/>
  <c r="R2182" i="1"/>
  <c r="R1383" i="1"/>
  <c r="R3438" i="1"/>
  <c r="R3687" i="1"/>
  <c r="R3827" i="1"/>
  <c r="R405" i="1"/>
  <c r="R94" i="1"/>
  <c r="R2821" i="1"/>
  <c r="R2116" i="1"/>
  <c r="R2787" i="1"/>
  <c r="R523" i="1"/>
  <c r="R3333" i="1"/>
  <c r="R1251" i="1"/>
  <c r="R1352" i="1"/>
  <c r="R1003" i="1"/>
  <c r="R3371" i="1"/>
  <c r="R247" i="1"/>
  <c r="R3750" i="1"/>
  <c r="R3755" i="1"/>
  <c r="R2663" i="1"/>
  <c r="R1616" i="1"/>
  <c r="R761" i="1"/>
  <c r="R2981" i="1"/>
  <c r="R843" i="1"/>
  <c r="R2055" i="1"/>
  <c r="R838" i="1"/>
  <c r="R3723" i="1"/>
  <c r="R2966" i="1"/>
  <c r="R108" i="1"/>
  <c r="R3571" i="1"/>
  <c r="R3337" i="1"/>
  <c r="R102" i="1"/>
  <c r="R3765" i="1"/>
  <c r="R3830" i="1"/>
  <c r="R3975" i="1"/>
  <c r="R4069" i="1"/>
  <c r="R3201" i="1"/>
  <c r="R1243" i="1"/>
  <c r="R699" i="1"/>
  <c r="R972" i="1"/>
  <c r="R213" i="1"/>
  <c r="R885" i="1"/>
  <c r="R3635" i="1"/>
  <c r="R1230" i="1"/>
  <c r="R952" i="1"/>
  <c r="R869" i="1"/>
  <c r="R2407" i="1"/>
  <c r="R3845" i="1"/>
  <c r="R2517" i="1"/>
  <c r="R3646" i="1"/>
  <c r="R189" i="1"/>
  <c r="R3093" i="1"/>
  <c r="R3195" i="1"/>
  <c r="R2583" i="1"/>
  <c r="R3988" i="1"/>
  <c r="R1709" i="1"/>
  <c r="R1496" i="1"/>
  <c r="R3803" i="1"/>
  <c r="R1429" i="1"/>
  <c r="R3731" i="1"/>
  <c r="R1156" i="1"/>
  <c r="R2876" i="1"/>
  <c r="R3859" i="1"/>
  <c r="R4027" i="1"/>
  <c r="R4091" i="1"/>
  <c r="R763" i="1"/>
  <c r="R769" i="1"/>
  <c r="R513" i="1"/>
  <c r="R2157" i="1"/>
  <c r="R1483" i="1"/>
  <c r="R220" i="1"/>
  <c r="R2854" i="1"/>
  <c r="R880" i="1"/>
  <c r="R999" i="1"/>
  <c r="R2750" i="1"/>
  <c r="R1705" i="1"/>
  <c r="R1062" i="1"/>
  <c r="R1991" i="1"/>
  <c r="R2868" i="1"/>
  <c r="R2695" i="1"/>
  <c r="R2763" i="1"/>
  <c r="R919" i="1"/>
  <c r="R2508" i="1"/>
  <c r="R1101" i="1"/>
  <c r="R2895" i="1"/>
  <c r="R902" i="1"/>
  <c r="R3963" i="1"/>
  <c r="R4043" i="1"/>
  <c r="R1740" i="1"/>
  <c r="R1125" i="1"/>
  <c r="R1132" i="1"/>
  <c r="R1717" i="1"/>
  <c r="R3942" i="1"/>
  <c r="R511" i="1"/>
  <c r="R579" i="1"/>
  <c r="R2398" i="1"/>
  <c r="R3870" i="1"/>
  <c r="R1881" i="1"/>
  <c r="R1484" i="1"/>
  <c r="R3941" i="1"/>
  <c r="R2396" i="1"/>
  <c r="R636" i="1"/>
  <c r="R2148" i="1"/>
  <c r="R4047" i="1"/>
  <c r="R188" i="1"/>
  <c r="R431" i="1"/>
  <c r="R518" i="1"/>
  <c r="R630" i="1"/>
  <c r="R766" i="1"/>
  <c r="R877" i="1"/>
  <c r="R990" i="1"/>
  <c r="R1142" i="1"/>
  <c r="R1233" i="1"/>
  <c r="R1460" i="1"/>
  <c r="R1491" i="1"/>
  <c r="R1723" i="1"/>
  <c r="R3287" i="1"/>
  <c r="R1446" i="1"/>
  <c r="R2047" i="1"/>
  <c r="R1348" i="1"/>
  <c r="R3475" i="1"/>
  <c r="R1779" i="1"/>
  <c r="R396" i="1"/>
  <c r="R2197" i="1"/>
  <c r="R1037" i="1"/>
  <c r="R2278" i="1"/>
  <c r="R1887" i="1"/>
  <c r="R3295" i="1"/>
  <c r="R3278" i="1"/>
  <c r="R3023" i="1"/>
  <c r="R3219" i="1"/>
  <c r="R1038" i="1"/>
  <c r="R2164" i="1"/>
  <c r="R3783" i="1"/>
  <c r="R292" i="1"/>
  <c r="R1638" i="1"/>
  <c r="R62" i="1"/>
  <c r="R3725" i="1"/>
  <c r="R3758" i="1"/>
  <c r="R1654" i="1"/>
  <c r="R119" i="1"/>
  <c r="R2533" i="1"/>
  <c r="R147" i="1"/>
  <c r="R863" i="1"/>
  <c r="R1419" i="1"/>
  <c r="R4101" i="1"/>
  <c r="R543" i="1"/>
  <c r="R2853" i="1"/>
  <c r="R499" i="1"/>
  <c r="R1417" i="1"/>
  <c r="R217" i="1"/>
  <c r="R1054" i="1"/>
  <c r="R3726" i="1"/>
  <c r="R765" i="1"/>
  <c r="R2175" i="1"/>
  <c r="R3181" i="1"/>
  <c r="R3020" i="1"/>
  <c r="R1773" i="1"/>
  <c r="R3086" i="1"/>
  <c r="R2247" i="1"/>
  <c r="R2204" i="1"/>
  <c r="R1224" i="1"/>
  <c r="R2501" i="1"/>
  <c r="R276" i="1"/>
  <c r="R852" i="1"/>
  <c r="R278" i="1"/>
  <c r="R382" i="1"/>
  <c r="R1389" i="1"/>
  <c r="R3047" i="1"/>
  <c r="R1537" i="1"/>
  <c r="R731" i="1"/>
  <c r="R2983" i="1"/>
  <c r="R3591" i="1"/>
  <c r="R3164" i="1"/>
  <c r="R3214" i="1"/>
  <c r="R2534" i="1"/>
  <c r="R851" i="1"/>
  <c r="R3014" i="1"/>
  <c r="R3525" i="1"/>
  <c r="R3675" i="1"/>
  <c r="R2483" i="1"/>
  <c r="R2499" i="1"/>
  <c r="R2212" i="1"/>
  <c r="R3317" i="1"/>
  <c r="R3275" i="1"/>
  <c r="R817" i="1"/>
  <c r="R2111" i="1"/>
  <c r="R3361" i="1"/>
  <c r="R2173" i="1"/>
  <c r="R809" i="1"/>
  <c r="R861" i="1"/>
  <c r="R811" i="1"/>
  <c r="R1275" i="1"/>
  <c r="R3223" i="1"/>
  <c r="R2176" i="1"/>
  <c r="R1405" i="1"/>
  <c r="R3383" i="1"/>
  <c r="R3307" i="1"/>
  <c r="R2940" i="1"/>
  <c r="R3159" i="1"/>
  <c r="R1630" i="1"/>
  <c r="R3719" i="1"/>
  <c r="R3236" i="1"/>
  <c r="R3604" i="1"/>
  <c r="R84" i="1"/>
  <c r="R533" i="1"/>
  <c r="R3519" i="1"/>
  <c r="R771" i="1"/>
  <c r="R3095" i="1"/>
  <c r="R1739" i="1"/>
  <c r="R3741" i="1"/>
  <c r="R950" i="1"/>
  <c r="R2862" i="1"/>
  <c r="R1102" i="1"/>
  <c r="R1567" i="1"/>
  <c r="R1801" i="1"/>
  <c r="R998" i="1"/>
  <c r="R2766" i="1"/>
  <c r="R2769" i="1"/>
  <c r="R1494" i="1"/>
  <c r="R4067" i="1"/>
  <c r="R126" i="1"/>
  <c r="R1411" i="1"/>
  <c r="R1564" i="1"/>
  <c r="R1734" i="1"/>
  <c r="R2767" i="1"/>
  <c r="R4028" i="1"/>
  <c r="R7" i="1"/>
  <c r="R3878" i="1"/>
  <c r="R556" i="1"/>
  <c r="R3494" i="1"/>
  <c r="R1651" i="1"/>
  <c r="R775" i="1"/>
  <c r="R3051" i="1"/>
  <c r="R883" i="1"/>
  <c r="R2161" i="1"/>
  <c r="R3791" i="1"/>
  <c r="R2251" i="1"/>
  <c r="R15" i="1"/>
  <c r="R729" i="1"/>
  <c r="R1254" i="1"/>
  <c r="R2491" i="1"/>
  <c r="R1305" i="1"/>
  <c r="R253" i="1"/>
  <c r="R1301" i="1"/>
  <c r="R2667" i="1"/>
  <c r="R3310" i="1"/>
  <c r="R2096" i="1"/>
  <c r="R1667" i="1"/>
  <c r="R2486" i="1"/>
  <c r="R1267" i="1"/>
  <c r="R77" i="1"/>
  <c r="R2083" i="1"/>
  <c r="R246" i="1"/>
  <c r="R118" i="1"/>
  <c r="R1397" i="1"/>
  <c r="R2548" i="1"/>
  <c r="R2841" i="1"/>
  <c r="R3685" i="1"/>
  <c r="R526" i="1"/>
  <c r="R1292" i="1"/>
  <c r="R3759" i="1"/>
  <c r="R2543" i="1"/>
  <c r="R2308" i="1"/>
  <c r="R343" i="1"/>
  <c r="R854" i="1"/>
  <c r="R3335" i="1"/>
  <c r="R3823" i="1"/>
  <c r="R356" i="1"/>
  <c r="R3717" i="1"/>
  <c r="R2222" i="1"/>
  <c r="R3673" i="1"/>
  <c r="R103" i="1"/>
  <c r="R3197" i="1"/>
  <c r="R1804" i="1"/>
  <c r="R198" i="1"/>
  <c r="R3637" i="1"/>
  <c r="R3053" i="1"/>
  <c r="R4059" i="1"/>
  <c r="R4085" i="1"/>
  <c r="R868" i="1"/>
  <c r="R2907" i="1"/>
  <c r="R1811" i="1"/>
  <c r="R1872" i="1"/>
  <c r="R937" i="1"/>
  <c r="R875" i="1"/>
  <c r="R939" i="1"/>
  <c r="R4075" i="1"/>
  <c r="R4021" i="1"/>
  <c r="R2694" i="1"/>
  <c r="R3919" i="1"/>
  <c r="R4087" i="1"/>
  <c r="R2427" i="1"/>
  <c r="R764" i="1"/>
  <c r="R1057" i="1"/>
  <c r="R4070" i="1"/>
  <c r="R183" i="1"/>
  <c r="R532" i="1"/>
  <c r="R1358" i="1"/>
  <c r="R1669" i="1"/>
  <c r="R3587" i="1"/>
  <c r="R3485" i="1"/>
  <c r="R1884" i="1"/>
  <c r="R3343" i="1"/>
  <c r="R1581" i="1"/>
  <c r="R2264" i="1"/>
  <c r="R1262" i="1"/>
  <c r="R3263" i="1"/>
  <c r="R422" i="1"/>
  <c r="R476" i="1"/>
  <c r="R918" i="1"/>
  <c r="R1719" i="1"/>
  <c r="R1598" i="1"/>
  <c r="R100" i="1"/>
  <c r="R2478" i="1"/>
  <c r="R1931" i="1"/>
  <c r="R2973" i="1"/>
  <c r="R1124" i="1"/>
  <c r="R1996" i="1"/>
  <c r="R878" i="1"/>
  <c r="R3225" i="1"/>
  <c r="R2934" i="1"/>
  <c r="R1023" i="1"/>
  <c r="R3155" i="1"/>
  <c r="R845" i="1"/>
  <c r="R1526" i="1"/>
  <c r="R846" i="1"/>
  <c r="R2455" i="1"/>
  <c r="R3829" i="1"/>
  <c r="R3035" i="1"/>
  <c r="R1293" i="1"/>
  <c r="R3684" i="1"/>
  <c r="R3342" i="1"/>
  <c r="R3302" i="1"/>
  <c r="R1302" i="1"/>
  <c r="R3303" i="1"/>
  <c r="R2101" i="1"/>
  <c r="R1861" i="1"/>
  <c r="R2030" i="1"/>
  <c r="R31" i="1"/>
  <c r="R2287" i="1"/>
  <c r="R93" i="1"/>
  <c r="R3691" i="1"/>
  <c r="R3389" i="1"/>
  <c r="R3301" i="1"/>
  <c r="R1678" i="1"/>
  <c r="R524" i="1"/>
  <c r="R1926" i="1"/>
  <c r="R2979" i="1"/>
  <c r="R3606" i="1"/>
  <c r="R1476" i="1"/>
  <c r="R380" i="1"/>
  <c r="R3663" i="1"/>
  <c r="R3595" i="1"/>
  <c r="R3623" i="1"/>
  <c r="R55" i="1"/>
  <c r="R2982" i="1"/>
  <c r="R2446" i="1"/>
  <c r="R2086" i="1"/>
  <c r="R799" i="1"/>
  <c r="R742" i="1"/>
  <c r="R3511" i="1"/>
  <c r="R3366" i="1"/>
  <c r="R807" i="1"/>
  <c r="R3382" i="1"/>
  <c r="R1278" i="1"/>
  <c r="R116" i="1"/>
  <c r="R2827" i="1"/>
  <c r="R3669" i="1"/>
  <c r="R3575" i="1"/>
  <c r="R3517" i="1"/>
  <c r="R3627" i="1"/>
  <c r="R3661" i="1"/>
  <c r="R2804" i="1"/>
  <c r="R3286" i="1"/>
  <c r="R339" i="1"/>
  <c r="R2791" i="1"/>
  <c r="R3005" i="1"/>
  <c r="R3439" i="1"/>
  <c r="R3469" i="1"/>
  <c r="R2285" i="1"/>
  <c r="R661" i="1"/>
  <c r="R12" i="1"/>
  <c r="R654" i="1"/>
  <c r="R1859" i="1"/>
  <c r="R2099" i="1"/>
  <c r="R3414" i="1"/>
  <c r="R1905" i="1"/>
  <c r="R2891" i="1"/>
  <c r="R4054" i="1"/>
  <c r="R3639" i="1"/>
  <c r="R1439" i="1"/>
  <c r="R2748" i="1"/>
  <c r="R876" i="1"/>
  <c r="R3065" i="1"/>
  <c r="R3998" i="1"/>
  <c r="R433" i="1"/>
  <c r="R926" i="1"/>
  <c r="R4029" i="1"/>
  <c r="R1227" i="1"/>
  <c r="R892" i="1"/>
  <c r="R1793" i="1"/>
  <c r="R1067" i="1"/>
  <c r="R4110" i="1"/>
  <c r="R1500" i="1"/>
  <c r="R1715" i="1"/>
  <c r="R1795" i="1"/>
  <c r="R4007" i="1"/>
  <c r="R2415" i="1"/>
  <c r="R3903" i="1"/>
  <c r="R779" i="1"/>
  <c r="R1135" i="1"/>
  <c r="R2779" i="1"/>
  <c r="R4086" i="1"/>
  <c r="R1413" i="1"/>
  <c r="R1420" i="1"/>
  <c r="R2588" i="1"/>
  <c r="R2889" i="1"/>
  <c r="R123" i="1"/>
  <c r="R582" i="1"/>
  <c r="R1547" i="1"/>
  <c r="R231" i="1"/>
  <c r="R435" i="1"/>
  <c r="R899" i="1"/>
  <c r="R1127" i="1"/>
  <c r="R1732" i="1"/>
  <c r="R1742" i="1"/>
  <c r="R1817" i="1"/>
  <c r="R2347" i="1"/>
  <c r="R2421" i="1"/>
  <c r="R3643" i="1"/>
  <c r="R3923" i="1"/>
  <c r="R3991" i="1"/>
  <c r="R3999" i="1"/>
  <c r="R748" i="1"/>
  <c r="R3403" i="1"/>
  <c r="R1492" i="1"/>
  <c r="R909" i="1"/>
  <c r="R2867" i="1"/>
  <c r="R3939" i="1"/>
  <c r="R1724" i="1"/>
  <c r="R3707" i="1"/>
  <c r="R3971" i="1"/>
  <c r="R407" i="1"/>
  <c r="R2238" i="1"/>
  <c r="R2815" i="1"/>
  <c r="R1606" i="1"/>
  <c r="R3515" i="1"/>
  <c r="R3471" i="1"/>
  <c r="R1392" i="1"/>
  <c r="R1502" i="1"/>
  <c r="R164" i="1"/>
  <c r="R3421" i="1"/>
  <c r="R795" i="1"/>
  <c r="R4076" i="1"/>
  <c r="R941" i="1"/>
  <c r="R3267" i="1"/>
  <c r="R1193" i="1"/>
  <c r="R2835" i="1"/>
  <c r="R979" i="1"/>
  <c r="R1527" i="1"/>
  <c r="R36" i="1"/>
  <c r="R3597" i="1"/>
  <c r="R2060" i="1"/>
  <c r="R2271" i="1"/>
  <c r="R1974" i="1"/>
  <c r="R2259" i="1"/>
  <c r="R1403" i="1"/>
  <c r="R2031" i="1"/>
  <c r="R2235" i="1"/>
  <c r="R2262" i="1"/>
  <c r="R3027" i="1"/>
  <c r="R2275" i="1"/>
  <c r="R2213" i="1"/>
  <c r="R2293" i="1"/>
  <c r="R1668" i="1"/>
  <c r="R651" i="1"/>
  <c r="R2167" i="1"/>
  <c r="R3613" i="1"/>
  <c r="R1823" i="1"/>
  <c r="R2165" i="1"/>
  <c r="R1214" i="1"/>
  <c r="R414" i="1"/>
  <c r="R1357" i="1"/>
  <c r="R839" i="1"/>
  <c r="R1849" i="1"/>
  <c r="R735" i="1"/>
  <c r="R2091" i="1"/>
  <c r="R3782" i="1"/>
  <c r="R2276" i="1"/>
  <c r="R2788" i="1"/>
  <c r="R3179" i="1"/>
  <c r="R3486" i="1"/>
  <c r="R3265" i="1"/>
  <c r="R2628" i="1"/>
  <c r="R3339" i="1"/>
  <c r="R40" i="1"/>
  <c r="R3313" i="1"/>
  <c r="R1902" i="1"/>
  <c r="R1404" i="1"/>
  <c r="R1937" i="1"/>
  <c r="R1603" i="1"/>
  <c r="R2942" i="1"/>
  <c r="R3617" i="1"/>
  <c r="R3166" i="1"/>
  <c r="R2831" i="1"/>
  <c r="R2477" i="1"/>
  <c r="R89" i="1"/>
  <c r="R844" i="1"/>
  <c r="R1261" i="1"/>
  <c r="R1895" i="1"/>
  <c r="R3367" i="1"/>
  <c r="R3507" i="1"/>
  <c r="R2542" i="1"/>
  <c r="R2935" i="1"/>
  <c r="R2317" i="1"/>
  <c r="R3443" i="1"/>
  <c r="R3599" i="1"/>
  <c r="R2811" i="1"/>
  <c r="R3563" i="1"/>
  <c r="R1349" i="1"/>
  <c r="R757" i="1"/>
  <c r="R728" i="1"/>
  <c r="R1643" i="1"/>
  <c r="R3701" i="1"/>
  <c r="R2179" i="1"/>
  <c r="R2097" i="1"/>
  <c r="R3518" i="1"/>
  <c r="R2875" i="1"/>
  <c r="R3853" i="1"/>
  <c r="R3900" i="1"/>
  <c r="R205" i="1"/>
  <c r="R964" i="1"/>
  <c r="R171" i="1"/>
  <c r="R2869" i="1"/>
  <c r="R3982" i="1"/>
  <c r="R3899" i="1"/>
  <c r="R3103" i="1"/>
  <c r="R199" i="1"/>
  <c r="R1152" i="1"/>
  <c r="R3902" i="1"/>
  <c r="R436" i="1"/>
  <c r="R1574" i="1"/>
  <c r="R1185" i="1"/>
  <c r="R1559" i="1"/>
  <c r="R900" i="1"/>
  <c r="R551" i="1"/>
  <c r="R4095" i="1"/>
  <c r="R2781" i="1"/>
  <c r="R3749" i="1"/>
  <c r="R571" i="1"/>
  <c r="R196" i="1"/>
  <c r="R2909" i="1"/>
  <c r="R683" i="1"/>
  <c r="R3861" i="1"/>
  <c r="R574" i="1"/>
  <c r="R910" i="1"/>
  <c r="R1052" i="1"/>
  <c r="R1238" i="1"/>
  <c r="R1241" i="1"/>
  <c r="R2379" i="1"/>
  <c r="R2726" i="1"/>
  <c r="R3867" i="1"/>
  <c r="R3780" i="1"/>
  <c r="R3557" i="1"/>
  <c r="R1495" i="1"/>
  <c r="R1533" i="1"/>
  <c r="R805" i="1"/>
  <c r="R3254" i="1"/>
  <c r="R4083" i="1"/>
  <c r="R747" i="1"/>
  <c r="R1385" i="1"/>
  <c r="R2260" i="1"/>
  <c r="R1223" i="1"/>
  <c r="R107" i="1"/>
  <c r="R2108" i="1"/>
  <c r="R3558" i="1"/>
  <c r="R1071" i="1"/>
  <c r="R867" i="1"/>
  <c r="R1675" i="1"/>
  <c r="R3550" i="1"/>
  <c r="R3815" i="1"/>
  <c r="R2678" i="1"/>
  <c r="R881" i="1"/>
  <c r="R2617" i="1"/>
  <c r="R647" i="1"/>
  <c r="R1612" i="1"/>
  <c r="R2280" i="1"/>
  <c r="R2107" i="1"/>
  <c r="R1025" i="1"/>
  <c r="R2068" i="1"/>
  <c r="R1380" i="1"/>
  <c r="R2547" i="1"/>
  <c r="R1681" i="1"/>
  <c r="R1883" i="1"/>
  <c r="R1190" i="1"/>
  <c r="R2183" i="1"/>
  <c r="R3787" i="1"/>
  <c r="R3779" i="1"/>
  <c r="R404" i="1"/>
  <c r="R1652" i="1"/>
  <c r="R3459" i="1"/>
  <c r="R1671" i="1"/>
  <c r="R822" i="1"/>
  <c r="R853" i="1"/>
  <c r="R3270" i="1"/>
  <c r="R1359" i="1"/>
  <c r="R1637" i="1"/>
  <c r="R1844" i="1"/>
  <c r="R2220" i="1"/>
  <c r="R1933" i="1"/>
  <c r="R539" i="1"/>
  <c r="R1247" i="1"/>
  <c r="R2829" i="1"/>
  <c r="R2840" i="1"/>
  <c r="R3349" i="1"/>
  <c r="R68" i="1"/>
  <c r="R837" i="1"/>
  <c r="R1629" i="1"/>
  <c r="R3769" i="1"/>
  <c r="R69" i="1"/>
  <c r="R3315" i="1"/>
  <c r="R1924" i="1"/>
  <c r="R3174" i="1"/>
  <c r="R2625" i="1"/>
  <c r="R2103" i="1"/>
  <c r="R803" i="1"/>
  <c r="R3659" i="1"/>
  <c r="R2205" i="1"/>
  <c r="R3814" i="1"/>
  <c r="R3699" i="1"/>
  <c r="R2828" i="1"/>
  <c r="R2109" i="1"/>
  <c r="R2557" i="1"/>
  <c r="R2294" i="1"/>
  <c r="R3819" i="1"/>
  <c r="R2470" i="1"/>
  <c r="R649" i="1"/>
  <c r="R1891" i="1"/>
  <c r="R3259" i="1"/>
  <c r="R3501" i="1"/>
  <c r="R2974" i="1"/>
  <c r="R3163" i="1"/>
  <c r="R1827" i="1"/>
  <c r="R3388" i="1"/>
  <c r="R1300" i="1"/>
  <c r="R3603" i="1"/>
  <c r="R1246" i="1"/>
  <c r="R756" i="1"/>
  <c r="R3381" i="1"/>
  <c r="R2487" i="1"/>
  <c r="R3467" i="1"/>
  <c r="R1303" i="1"/>
  <c r="R3430" i="1"/>
  <c r="R537" i="1"/>
  <c r="R2790" i="1"/>
  <c r="R2793" i="1"/>
  <c r="R3227" i="1"/>
  <c r="R3839" i="1"/>
  <c r="R1843" i="1"/>
  <c r="R1287" i="1"/>
  <c r="R3715" i="1"/>
  <c r="R1263" i="1"/>
  <c r="R3811" i="1"/>
  <c r="R1286" i="1"/>
  <c r="R1828" i="1"/>
  <c r="R3359" i="1"/>
  <c r="R1653" i="1"/>
  <c r="R2121" i="1"/>
  <c r="R1636" i="1"/>
  <c r="R3655" i="1"/>
  <c r="R750" i="1"/>
  <c r="R3375" i="1"/>
  <c r="R3777" i="1"/>
  <c r="R22" i="1"/>
  <c r="R535" i="1"/>
  <c r="R1605" i="1"/>
  <c r="R43" i="1"/>
  <c r="R46" i="1"/>
  <c r="R2475" i="1"/>
  <c r="R3387" i="1"/>
  <c r="R3405" i="1"/>
  <c r="R3447" i="1"/>
  <c r="R3629" i="1"/>
  <c r="R1587" i="1"/>
  <c r="R879" i="1"/>
  <c r="R3987" i="1"/>
  <c r="R4077" i="1"/>
  <c r="R4030" i="1"/>
  <c r="R687" i="1"/>
  <c r="R2919" i="1"/>
  <c r="R2755" i="1"/>
  <c r="R3742" i="1"/>
  <c r="R3967" i="1"/>
  <c r="R3101" i="1"/>
  <c r="R3869" i="1"/>
  <c r="R2131" i="1"/>
  <c r="R2145" i="1"/>
  <c r="R3980" i="1"/>
  <c r="R4005" i="1"/>
  <c r="R895" i="1"/>
  <c r="R1718" i="1"/>
  <c r="R1993" i="1"/>
  <c r="R933" i="1"/>
  <c r="R3966" i="1"/>
  <c r="R935" i="1"/>
  <c r="R1415" i="1"/>
  <c r="R3863" i="1"/>
  <c r="R619" i="1"/>
  <c r="R451" i="1"/>
  <c r="R4109" i="1"/>
  <c r="R2861" i="1"/>
  <c r="R3889" i="1"/>
  <c r="R4015" i="1"/>
  <c r="R3203" i="1"/>
  <c r="R1094" i="1"/>
  <c r="R2892" i="1"/>
  <c r="R886" i="1"/>
  <c r="R1501" i="1"/>
  <c r="R3947" i="1"/>
  <c r="R4009" i="1"/>
  <c r="R638" i="1"/>
  <c r="R1049" i="1"/>
  <c r="R1988" i="1"/>
  <c r="R477" i="1"/>
  <c r="R1229" i="1"/>
  <c r="R1486" i="1"/>
  <c r="R1707" i="1"/>
  <c r="R1995" i="1"/>
  <c r="R2151" i="1"/>
  <c r="R2373" i="1"/>
  <c r="R2849" i="1"/>
  <c r="R3918" i="1"/>
  <c r="R2309" i="1"/>
  <c r="R3611" i="1"/>
  <c r="R4011" i="1"/>
  <c r="R1788" i="1"/>
  <c r="R1580" i="1"/>
  <c r="R2918" i="1"/>
  <c r="R2185" i="1"/>
  <c r="R3150" i="1"/>
  <c r="R73" i="1"/>
  <c r="R3479" i="1"/>
  <c r="R832" i="1"/>
  <c r="R3277" i="1"/>
  <c r="R1641" i="1"/>
  <c r="R3357" i="1"/>
  <c r="R3385" i="1"/>
  <c r="R2605" i="1"/>
  <c r="R3957" i="1"/>
  <c r="R1711" i="1"/>
  <c r="R1582" i="1"/>
  <c r="R1294" i="1"/>
  <c r="R791" i="1"/>
  <c r="R3419" i="1"/>
  <c r="R1342" i="1"/>
  <c r="R3500" i="1"/>
  <c r="R3487" i="1"/>
  <c r="R1481" i="1"/>
  <c r="R3596" i="1"/>
  <c r="R3246" i="1"/>
  <c r="R4093" i="1"/>
  <c r="R1987" i="1"/>
  <c r="R2551" i="1"/>
  <c r="R3499" i="1"/>
  <c r="R1022" i="1"/>
  <c r="R2268" i="1"/>
  <c r="R110" i="1"/>
  <c r="R833" i="1"/>
  <c r="R2117" i="1"/>
  <c r="R2022" i="1"/>
  <c r="R3308" i="1"/>
  <c r="R3605" i="1"/>
  <c r="R1831" i="1"/>
  <c r="R815" i="1"/>
  <c r="R3012" i="1"/>
  <c r="R2555" i="1"/>
  <c r="R1657" i="1"/>
  <c r="R819" i="1"/>
  <c r="R1923" i="1"/>
  <c r="R1621" i="1"/>
  <c r="R2939" i="1"/>
  <c r="R2206" i="1"/>
  <c r="R3273" i="1"/>
  <c r="R3044" i="1"/>
  <c r="R3481" i="1"/>
  <c r="R2497" i="1"/>
  <c r="R1291" i="1"/>
  <c r="R3573" i="1"/>
  <c r="R3708" i="1"/>
  <c r="R1475" i="1"/>
  <c r="R3692" i="1"/>
  <c r="R1265" i="1"/>
  <c r="R1680" i="1"/>
  <c r="R1611" i="1"/>
  <c r="R3372" i="1"/>
  <c r="R652" i="1"/>
  <c r="R1508" i="1"/>
  <c r="R2084" i="1"/>
  <c r="R3253" i="1"/>
  <c r="R2669" i="1"/>
  <c r="R1927" i="1"/>
  <c r="R3348" i="1"/>
  <c r="R2967" i="1"/>
  <c r="R2291" i="1"/>
  <c r="R740" i="1"/>
  <c r="R3332" i="1"/>
  <c r="R101" i="1"/>
  <c r="R3395" i="1"/>
  <c r="R1620" i="1"/>
  <c r="R812" i="1"/>
  <c r="R3398" i="1"/>
  <c r="R2292" i="1"/>
  <c r="R3390" i="1"/>
  <c r="R1372" i="1"/>
  <c r="R2089" i="1"/>
  <c r="R2095" i="1"/>
  <c r="R3553" i="1"/>
  <c r="R3326" i="1"/>
  <c r="R1846" i="1"/>
  <c r="R3358" i="1"/>
  <c r="R3513" i="1"/>
  <c r="R255" i="1"/>
  <c r="R19" i="1"/>
  <c r="R3503" i="1"/>
  <c r="R3703" i="1"/>
  <c r="R1604" i="1"/>
  <c r="R2288" i="1"/>
  <c r="R3033" i="1"/>
  <c r="R3429" i="1"/>
  <c r="R3495" i="1"/>
  <c r="R3583" i="1"/>
  <c r="R3766" i="1"/>
  <c r="R1558" i="1"/>
  <c r="R884" i="1"/>
  <c r="R3907" i="1"/>
  <c r="R4020" i="1"/>
  <c r="R2599" i="1"/>
  <c r="R516" i="1"/>
  <c r="R774" i="1"/>
  <c r="R156" i="1"/>
  <c r="R3990" i="1"/>
  <c r="R2593" i="1"/>
  <c r="R2643" i="1"/>
  <c r="R2759" i="1"/>
  <c r="R3123" i="1"/>
  <c r="R3917" i="1"/>
  <c r="R4115" i="1"/>
  <c r="R190" i="1"/>
  <c r="R479" i="1"/>
  <c r="R606" i="1"/>
  <c r="R916" i="1"/>
  <c r="R1444" i="1"/>
  <c r="R1588" i="1"/>
  <c r="R2844" i="1"/>
  <c r="R3735" i="1"/>
  <c r="R3793" i="1"/>
  <c r="R3905" i="1"/>
  <c r="R857" i="1"/>
  <c r="R744" i="1"/>
  <c r="R417" i="1"/>
  <c r="R3524" i="1"/>
  <c r="R2045" i="1"/>
  <c r="R1035" i="1"/>
  <c r="R81" i="1"/>
  <c r="R1379" i="1"/>
  <c r="R830" i="1"/>
  <c r="R1853" i="1"/>
  <c r="R28" i="1"/>
  <c r="R3764" i="1"/>
  <c r="R2783" i="1"/>
  <c r="R3151" i="1"/>
  <c r="R3615" i="1"/>
  <c r="R4071" i="1"/>
  <c r="R4004" i="1"/>
  <c r="R2191" i="1"/>
  <c r="R1509" i="1"/>
  <c r="R2316" i="1"/>
  <c r="R2119" i="1"/>
  <c r="R860" i="1"/>
  <c r="R3441" i="1"/>
  <c r="R531" i="1"/>
  <c r="R1356" i="1"/>
  <c r="R87" i="1"/>
  <c r="R3229" i="1"/>
  <c r="R3182" i="1"/>
  <c r="R3835" i="1"/>
  <c r="R789" i="1"/>
  <c r="R2471" i="1"/>
  <c r="R1743" i="1"/>
  <c r="R3543" i="1"/>
  <c r="R3228" i="1"/>
  <c r="R3401" i="1"/>
  <c r="R859" i="1"/>
  <c r="R1644" i="1"/>
  <c r="R3668" i="1"/>
  <c r="R2957" i="1"/>
  <c r="R4003" i="1"/>
  <c r="R182" i="1"/>
  <c r="R2405" i="1"/>
  <c r="R1493" i="1"/>
  <c r="R1821" i="1"/>
  <c r="R133" i="1"/>
  <c r="R712" i="1"/>
  <c r="R1591" i="1"/>
  <c r="R2845" i="1"/>
  <c r="R175" i="1"/>
  <c r="R2741" i="1"/>
  <c r="R848" i="1"/>
  <c r="R2485" i="1"/>
  <c r="R3598" i="1"/>
  <c r="R3548" i="1"/>
  <c r="R3771" i="1"/>
  <c r="R2126" i="1"/>
  <c r="R1061" i="1"/>
  <c r="R1089" i="1"/>
  <c r="R3705" i="1"/>
  <c r="R3319" i="1"/>
  <c r="R2261" i="1"/>
  <c r="R2230" i="1"/>
  <c r="R2243" i="1"/>
  <c r="R2263" i="1"/>
  <c r="R316" i="1"/>
  <c r="R308" i="1"/>
  <c r="R111" i="1"/>
  <c r="R1285" i="1"/>
  <c r="R790" i="1"/>
  <c r="R2621" i="1"/>
  <c r="R2638" i="1"/>
  <c r="R2837" i="1"/>
  <c r="R3709" i="1"/>
  <c r="R3445" i="1"/>
  <c r="R2670" i="1"/>
  <c r="R37" i="1"/>
  <c r="R2971" i="1"/>
  <c r="R2181" i="1"/>
  <c r="R3233" i="1"/>
  <c r="R3351" i="1"/>
  <c r="R3454" i="1"/>
  <c r="R3773" i="1"/>
  <c r="R268" i="1"/>
  <c r="R1900" i="1"/>
  <c r="R3671" i="1"/>
  <c r="R1677" i="1"/>
  <c r="R1886" i="1"/>
  <c r="R1355" i="1"/>
  <c r="R3753" i="1"/>
  <c r="R412" i="1"/>
  <c r="R3533" i="1"/>
  <c r="R3492" i="1"/>
  <c r="R1932" i="1"/>
  <c r="R3694" i="1"/>
  <c r="R3325" i="1"/>
  <c r="R2964" i="1"/>
  <c r="R2789" i="1"/>
  <c r="R2469" i="1"/>
  <c r="R3331" i="1"/>
  <c r="R2806" i="1"/>
  <c r="R1760" i="1"/>
  <c r="R2785" i="1"/>
  <c r="R1622" i="1"/>
  <c r="R3621" i="1"/>
  <c r="R3437" i="1"/>
  <c r="R3683" i="1"/>
  <c r="R95" i="1"/>
  <c r="R2539" i="1"/>
  <c r="R1364" i="1"/>
  <c r="R3569" i="1"/>
  <c r="R3711" i="1"/>
  <c r="R1665" i="1"/>
  <c r="R3309" i="1"/>
  <c r="R3821" i="1"/>
  <c r="R3502" i="1"/>
  <c r="R2500" i="1"/>
  <c r="R782" i="1"/>
  <c r="R813" i="1"/>
  <c r="R3374" i="1"/>
  <c r="R3670" i="1"/>
  <c r="R1039" i="1"/>
  <c r="R3551" i="1"/>
  <c r="R1615" i="1"/>
  <c r="R2221" i="1"/>
  <c r="R1213" i="1"/>
  <c r="R2299" i="1"/>
  <c r="R3566" i="1"/>
  <c r="R2995" i="1"/>
  <c r="R2484" i="1"/>
  <c r="R1847" i="1"/>
  <c r="R2174" i="1"/>
  <c r="R2823" i="1"/>
  <c r="R2990" i="1"/>
  <c r="R3187" i="1"/>
  <c r="R887" i="1"/>
  <c r="R2917" i="1"/>
  <c r="R236" i="1"/>
  <c r="R1548" i="1"/>
  <c r="R3205" i="1"/>
  <c r="R3974" i="1"/>
  <c r="R1596" i="1"/>
  <c r="R181" i="1"/>
  <c r="R3909" i="1"/>
  <c r="R3071" i="1"/>
  <c r="R2140" i="1"/>
  <c r="R1235" i="1"/>
  <c r="R1737" i="1"/>
  <c r="R2761" i="1"/>
  <c r="R3732" i="1"/>
  <c r="R1119" i="1"/>
  <c r="R1997" i="1"/>
  <c r="R446" i="1"/>
  <c r="R1137" i="1"/>
  <c r="R3897" i="1"/>
  <c r="R1077" i="1"/>
  <c r="R1430" i="1"/>
  <c r="R3108" i="1"/>
  <c r="R3852" i="1"/>
  <c r="R4092" i="1"/>
  <c r="R2951" i="1"/>
  <c r="R3857" i="1"/>
  <c r="R2135" i="1"/>
  <c r="R2349" i="1"/>
  <c r="R2843" i="1"/>
  <c r="R1115" i="1"/>
  <c r="R1583" i="1"/>
  <c r="R2585" i="1"/>
  <c r="R1741" i="1"/>
  <c r="R3119" i="1"/>
  <c r="R3647" i="1"/>
  <c r="R195" i="1"/>
  <c r="R438" i="1"/>
  <c r="R492" i="1"/>
  <c r="R889" i="1"/>
  <c r="R1065" i="1"/>
  <c r="R1428" i="1"/>
  <c r="R1733" i="1"/>
  <c r="R2355" i="1"/>
  <c r="R2367" i="1"/>
  <c r="R2419" i="1"/>
  <c r="R2860" i="1"/>
  <c r="R3894" i="1"/>
  <c r="R385" i="1"/>
  <c r="R1885" i="1"/>
  <c r="R3460" i="1"/>
  <c r="R3534" i="1"/>
  <c r="R2636" i="1"/>
  <c r="R1244" i="1"/>
  <c r="R2525" i="1"/>
  <c r="R3028" i="1"/>
  <c r="R1901" i="1"/>
  <c r="R3567" i="1"/>
  <c r="R2559" i="1"/>
  <c r="R3582" i="1"/>
  <c r="R75" i="1"/>
  <c r="R932" i="1"/>
  <c r="R21" i="1"/>
  <c r="R2295" i="1"/>
  <c r="R2839" i="1"/>
  <c r="R3734" i="1"/>
  <c r="R949" i="1"/>
  <c r="R2630" i="1"/>
  <c r="R3316" i="1"/>
  <c r="R825" i="1"/>
  <c r="R3451" i="1"/>
  <c r="R2836" i="1"/>
  <c r="R3718" i="1"/>
  <c r="R783" i="1"/>
  <c r="R3678" i="1"/>
  <c r="R1613" i="1"/>
  <c r="R2671" i="1"/>
  <c r="R2798" i="1"/>
  <c r="R3838" i="1"/>
  <c r="R3285" i="1"/>
  <c r="R1855" i="1"/>
  <c r="R2302" i="1"/>
  <c r="R3329" i="1"/>
  <c r="R1949" i="1"/>
  <c r="R3893" i="1"/>
  <c r="R2771" i="1"/>
  <c r="R611" i="1"/>
  <c r="R2723" i="1"/>
  <c r="R2737" i="1"/>
  <c r="R83" i="1"/>
  <c r="R2284" i="1"/>
  <c r="R2479" i="1"/>
  <c r="R3167" i="1"/>
  <c r="R2207" i="1"/>
  <c r="R3686" i="1"/>
  <c r="R1862" i="1"/>
  <c r="R2980" i="1"/>
  <c r="R1396" i="1"/>
  <c r="R3369" i="1"/>
  <c r="R2085" i="1"/>
  <c r="R2933" i="1"/>
  <c r="R3651" i="1"/>
  <c r="R454" i="1"/>
  <c r="R3118" i="1"/>
  <c r="R901" i="1"/>
  <c r="R2884" i="1"/>
  <c r="R3910" i="1"/>
  <c r="R1075" i="1"/>
  <c r="R2903" i="1"/>
  <c r="R1557" i="1"/>
  <c r="R2558" i="1"/>
  <c r="R3619" i="1"/>
  <c r="R3710" i="1"/>
  <c r="R2177" i="1"/>
  <c r="R2467" i="1"/>
  <c r="R3593" i="1"/>
  <c r="R3422" i="1"/>
  <c r="R758" i="1"/>
  <c r="R1825" i="1"/>
  <c r="R2797" i="1"/>
  <c r="R3739" i="1"/>
  <c r="R4039" i="1"/>
  <c r="R1550" i="1"/>
  <c r="R3644" i="1"/>
  <c r="R4078" i="1"/>
  <c r="R3977" i="1"/>
  <c r="R3539" i="1"/>
  <c r="R1916" i="1"/>
  <c r="R1361" i="1"/>
  <c r="R2277" i="1"/>
  <c r="R1942" i="1"/>
  <c r="R3453" i="1"/>
  <c r="R203" i="1"/>
  <c r="R1044" i="1"/>
  <c r="R3667" i="1"/>
  <c r="R3876" i="1"/>
  <c r="R1839" i="1"/>
  <c r="R2335" i="1"/>
  <c r="R1939" i="1"/>
  <c r="R814" i="1"/>
  <c r="R1465" i="1"/>
  <c r="R2102" i="1"/>
  <c r="R2454" i="1"/>
  <c r="R27" i="1"/>
  <c r="R2819" i="1"/>
  <c r="R3579" i="1"/>
  <c r="R70" i="1"/>
  <c r="R2494" i="1"/>
  <c r="R3541" i="1"/>
  <c r="R3828" i="1"/>
  <c r="R2502" i="1"/>
  <c r="R3052" i="1"/>
  <c r="R1929" i="1"/>
  <c r="R2076" i="1"/>
  <c r="R388" i="1"/>
  <c r="R52" i="1"/>
  <c r="R4046" i="1"/>
  <c r="R4022" i="1"/>
  <c r="R2921" i="1"/>
  <c r="R3797" i="1"/>
  <c r="R132" i="1"/>
  <c r="R4103" i="1"/>
  <c r="R4014" i="1"/>
  <c r="R745" i="1"/>
  <c r="R3396" i="1"/>
  <c r="R3757" i="1"/>
  <c r="R3380" i="1"/>
  <c r="R3609" i="1"/>
  <c r="R2846" i="1"/>
  <c r="R463" i="1"/>
  <c r="R1086" i="1"/>
  <c r="R2775" i="1"/>
  <c r="R4063" i="1"/>
  <c r="R1590" i="1"/>
  <c r="R617" i="1"/>
  <c r="R467" i="1"/>
  <c r="R2619" i="1"/>
  <c r="R2603" i="1"/>
  <c r="R2256" i="1"/>
  <c r="R3355" i="1"/>
  <c r="R2005" i="1"/>
  <c r="R3393" i="1"/>
  <c r="R3364" i="1"/>
  <c r="R3473" i="1"/>
  <c r="R3039" i="1"/>
  <c r="R3462" i="1"/>
  <c r="R3397" i="1"/>
  <c r="R787" i="1"/>
  <c r="R2639" i="1"/>
  <c r="R3493" i="1"/>
  <c r="R3452" i="1"/>
  <c r="R2211" i="1"/>
  <c r="R1391" i="1"/>
  <c r="R3463" i="1"/>
  <c r="R411" i="1"/>
  <c r="R1894" i="1"/>
  <c r="R2803" i="1"/>
  <c r="R3291" i="1"/>
  <c r="R3531" i="1"/>
  <c r="R3347" i="1"/>
  <c r="R3415" i="1"/>
  <c r="R1041" i="1"/>
  <c r="R3589" i="1"/>
  <c r="R3461" i="1"/>
  <c r="R3535" i="1"/>
  <c r="R11" i="1"/>
  <c r="R1374" i="1"/>
  <c r="R3411" i="1"/>
  <c r="R3406" i="1"/>
  <c r="R2492" i="1"/>
  <c r="R3702" i="1"/>
  <c r="R377" i="1"/>
  <c r="R3293" i="1"/>
  <c r="R3713" i="1"/>
  <c r="R76" i="1"/>
  <c r="R1661" i="1"/>
  <c r="R1614" i="1"/>
  <c r="R3516" i="1"/>
  <c r="R3183" i="1"/>
  <c r="R3321" i="1"/>
  <c r="R3323" i="1"/>
  <c r="R3527" i="1"/>
  <c r="R3565" i="1"/>
  <c r="R4" i="1"/>
  <c r="R3751" i="1"/>
  <c r="R831" i="1"/>
  <c r="R1837" i="1"/>
  <c r="R3653" i="1"/>
  <c r="R1639" i="1"/>
  <c r="R2493" i="1"/>
  <c r="R541" i="1"/>
  <c r="R92" i="1"/>
  <c r="R3831" i="1"/>
  <c r="R86" i="1"/>
  <c r="R141" i="1"/>
  <c r="R2924" i="1"/>
  <c r="R3574" i="1"/>
  <c r="R3581" i="1"/>
  <c r="R3652" i="1"/>
  <c r="R3763" i="1"/>
  <c r="R4041" i="1"/>
  <c r="R2757" i="1"/>
  <c r="R1921" i="1"/>
  <c r="R1551" i="1"/>
  <c r="R2749" i="1"/>
  <c r="R1069" i="1"/>
  <c r="R595" i="1"/>
  <c r="R4055" i="1"/>
  <c r="R3993" i="1"/>
  <c r="R2125" i="1"/>
  <c r="R3649" i="1"/>
  <c r="R2133" i="1"/>
  <c r="R3883" i="1"/>
  <c r="R2897" i="1"/>
  <c r="R3860" i="1"/>
  <c r="R1917" i="1"/>
  <c r="R2851" i="1"/>
  <c r="R780" i="1"/>
  <c r="R2424" i="1"/>
  <c r="R4006" i="1"/>
  <c r="R931" i="1"/>
  <c r="R1053" i="1"/>
  <c r="R1143" i="1"/>
  <c r="R1601" i="1"/>
  <c r="R3206" i="1"/>
  <c r="R4053" i="1"/>
  <c r="R4111" i="1"/>
  <c r="R2069" i="1"/>
  <c r="R117" i="1"/>
  <c r="R2838" i="1"/>
  <c r="R179" i="1"/>
  <c r="R1812" i="1"/>
  <c r="R441" i="1"/>
  <c r="R2219" i="1"/>
  <c r="R2364" i="1"/>
  <c r="R79" i="1"/>
  <c r="R1835" i="1"/>
  <c r="R1388" i="1"/>
  <c r="R2163" i="1"/>
  <c r="R3327" i="1"/>
  <c r="R2807" i="1"/>
  <c r="R821" i="1"/>
  <c r="R99" i="1"/>
  <c r="R2319" i="1"/>
  <c r="R1108" i="1"/>
  <c r="R3989" i="1"/>
  <c r="R2887" i="1"/>
  <c r="R443" i="1"/>
  <c r="R583" i="1"/>
  <c r="R620" i="1"/>
  <c r="R2172" i="1"/>
  <c r="R3523" i="1"/>
  <c r="R3311" i="1"/>
  <c r="R820" i="1"/>
  <c r="R3407" i="1"/>
  <c r="R3789" i="1"/>
  <c r="R3695" i="1"/>
  <c r="R3564" i="1"/>
  <c r="R2996" i="1"/>
  <c r="R2301" i="1"/>
  <c r="R3446" i="1"/>
  <c r="R3654" i="1"/>
  <c r="R2283" i="1"/>
  <c r="R2457" i="1"/>
  <c r="R2641" i="1"/>
  <c r="R78" i="1"/>
  <c r="R3822" i="1"/>
  <c r="R2481" i="1"/>
  <c r="R3455" i="1"/>
  <c r="R3727" i="1"/>
  <c r="R374" i="1"/>
  <c r="R1347" i="1"/>
  <c r="R3013" i="1"/>
  <c r="R3542" i="1"/>
  <c r="R3477" i="1"/>
  <c r="R3478" i="1"/>
  <c r="R829" i="1"/>
  <c r="R2742" i="1"/>
  <c r="R1851" i="1"/>
  <c r="R855" i="1"/>
  <c r="R2925" i="1"/>
  <c r="R1095" i="1"/>
  <c r="R4045" i="1"/>
  <c r="R1878" i="1"/>
  <c r="R4102" i="1"/>
  <c r="R3813" i="1"/>
  <c r="R1289" i="1"/>
  <c r="R2817" i="1"/>
  <c r="R759" i="1"/>
  <c r="R3820" i="1"/>
  <c r="R3607" i="1"/>
  <c r="R3425" i="1"/>
  <c r="R3399" i="1"/>
  <c r="R3547" i="1"/>
  <c r="R3444" i="1"/>
  <c r="R3662" i="1"/>
  <c r="R2863" i="1"/>
  <c r="R4013" i="1"/>
  <c r="R2156" i="1"/>
  <c r="R609" i="1"/>
  <c r="R3665" i="1"/>
  <c r="R2267" i="1"/>
  <c r="R3837" i="1"/>
  <c r="R3373" i="1"/>
  <c r="R2822" i="1"/>
  <c r="R85" i="1"/>
  <c r="R3590" i="1"/>
  <c r="R1365" i="1"/>
  <c r="R3417" i="1"/>
  <c r="R3190" i="1"/>
  <c r="R3997" i="1"/>
  <c r="R1093" i="1"/>
  <c r="R227" i="1"/>
  <c r="R2363" i="1"/>
  <c r="R3124" i="1"/>
  <c r="R2171" i="1"/>
  <c r="R2627" i="1"/>
  <c r="R2629" i="1"/>
  <c r="R3431" i="1"/>
  <c r="R3737" i="1"/>
  <c r="R3927" i="1"/>
  <c r="R4084" i="1"/>
  <c r="R2366" i="1"/>
  <c r="R1925" i="1"/>
  <c r="R2203" i="1"/>
  <c r="R1422" i="1"/>
  <c r="R3294" i="1"/>
  <c r="R2236" i="1"/>
  <c r="R1764" i="1"/>
  <c r="R3510" i="1"/>
  <c r="R1763" i="1"/>
  <c r="R2923" i="1"/>
  <c r="R3747" i="1"/>
  <c r="R2150" i="1"/>
  <c r="R1662" i="1"/>
  <c r="R1879" i="1"/>
  <c r="R80" i="1"/>
  <c r="R2796" i="1"/>
  <c r="R3677" i="1"/>
  <c r="R1043" i="1"/>
  <c r="R734" i="1"/>
  <c r="R1382" i="1"/>
  <c r="R1757" i="1"/>
  <c r="R1549" i="1"/>
  <c r="R33" i="1"/>
  <c r="R1255" i="1"/>
  <c r="R849" i="1"/>
  <c r="R2215" i="1"/>
  <c r="R2701" i="1"/>
  <c r="R2245" i="1"/>
  <c r="R124" i="1"/>
  <c r="H2" i="15" l="1"/>
  <c r="G2" i="15"/>
  <c r="F2" i="15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<sst xmlns="http://schemas.openxmlformats.org/spreadsheetml/2006/main" count="33051" uniqueCount="8401">
  <si>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</si>
  <si>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</si>
  <si>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</si>
  <si>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</si>
  <si>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</si>
  <si>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</si>
  <si>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</si>
  <si>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</si>
  <si>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</si>
  <si>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</si>
  <si>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</si>
  <si>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</si>
  <si>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</si>
  <si>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</si>
  <si>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</si>
  <si>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</si>
  <si>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</si>
  <si>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</si>
  <si>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</si>
  <si>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</si>
  <si>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</si>
  <si>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</si>
  <si>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</si>
  <si>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</si>
  <si>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</si>
  <si>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</si>
  <si>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</si>
  <si>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</si>
  <si>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</si>
  <si>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</si>
  <si>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</si>
  <si>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</si>
  <si>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</si>
  <si>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</si>
  <si>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</si>
  <si>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</si>
  <si>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</si>
  <si>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</si>
  <si>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</si>
  <si>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</si>
  <si>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</si>
  <si>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</si>
  <si>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</si>
  <si>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</si>
  <si>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</si>
  <si>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</si>
  <si>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</si>
  <si>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</si>
  <si>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</si>
  <si>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</si>
  <si>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</si>
  <si>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</si>
  <si>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</si>
  <si>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</si>
  <si>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</si>
  <si>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</si>
  <si>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</si>
  <si>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</si>
  <si>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</si>
  <si>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</si>
  <si>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</si>
  <si>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</si>
  <si>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</si>
  <si>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</si>
  <si>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</si>
  <si>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</si>
  <si>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</si>
  <si>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</si>
  <si>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</si>
  <si>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</si>
  <si>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</si>
  <si>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</si>
  <si>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</si>
  <si>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</si>
  <si>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</si>
  <si>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</si>
  <si>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</si>
  <si>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</si>
  <si>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</si>
  <si>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</si>
  <si>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</si>
  <si>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</si>
  <si>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</si>
  <si>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</si>
  <si>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</si>
  <si>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</si>
  <si>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</si>
  <si>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</si>
  <si>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</si>
  <si>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</si>
  <si>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</si>
  <si>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</si>
  <si>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</si>
  <si>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</si>
  <si>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</si>
  <si>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</si>
  <si>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</si>
  <si>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</si>
  <si>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</si>
  <si>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</si>
  <si>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</si>
  <si>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</si>
  <si>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</si>
  <si>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</si>
  <si>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</si>
  <si>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</si>
  <si>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</si>
  <si>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</si>
  <si>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</si>
  <si>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</si>
  <si>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</si>
  <si>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</si>
  <si>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</si>
  <si>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</si>
  <si>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</si>
  <si>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</si>
  <si>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</si>
  <si>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</si>
  <si>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</si>
  <si>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</si>
  <si>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</si>
  <si>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</si>
  <si>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</si>
  <si>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</si>
  <si>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</si>
  <si>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</si>
  <si>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</si>
  <si>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</si>
  <si>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</si>
  <si>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</si>
  <si>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</si>
  <si>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</si>
  <si>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</si>
  <si>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</si>
  <si>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</si>
  <si>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</si>
  <si>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</si>
  <si>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</si>
  <si>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</si>
  <si>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</si>
  <si>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</si>
  <si>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</si>
  <si>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</si>
  <si>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</si>
  <si>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</si>
  <si>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</si>
  <si>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</si>
  <si>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</si>
  <si>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</si>
  <si>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</si>
  <si>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</si>
  <si>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</si>
  <si>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</si>
  <si>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</si>
  <si>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</si>
  <si>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</si>
  <si>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</si>
  <si>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</si>
  <si>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</si>
  <si>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</si>
  <si>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</si>
  <si>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</si>
  <si>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</si>
  <si>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</si>
  <si>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</si>
  <si>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</si>
  <si>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</si>
  <si>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</si>
  <si>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</si>
  <si>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</si>
  <si>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</si>
  <si>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</si>
  <si>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</si>
  <si>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</si>
  <si>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</si>
  <si>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</si>
  <si>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</si>
  <si>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</si>
  <si>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</si>
  <si>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</si>
  <si>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</si>
  <si>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</si>
  <si>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</si>
  <si>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</si>
  <si>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</si>
  <si>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</si>
  <si>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</si>
  <si>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</si>
  <si>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</si>
  <si>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</si>
  <si>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</si>
  <si>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</si>
  <si>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</si>
  <si>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</si>
  <si>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</si>
  <si>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</si>
  <si>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</si>
  <si>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</si>
  <si>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</si>
  <si>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</si>
  <si>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</si>
  <si>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</si>
  <si>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</si>
  <si>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</si>
  <si>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</si>
  <si>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</si>
  <si>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</si>
  <si>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</si>
  <si>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</si>
  <si>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</si>
  <si>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</si>
  <si>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</si>
  <si>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</si>
  <si>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</si>
  <si>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</si>
  <si>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</si>
  <si>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</si>
  <si>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</si>
  <si>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</si>
  <si>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</si>
  <si>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</si>
  <si>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</si>
  <si>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</si>
  <si>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</si>
  <si>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</si>
  <si>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</si>
  <si>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</si>
  <si>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</si>
  <si>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</si>
  <si>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</si>
  <si>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</si>
  <si>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</si>
  <si>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</si>
  <si>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</si>
  <si>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</si>
  <si>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</si>
  <si>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</si>
  <si>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</si>
  <si>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</si>
  <si>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</si>
  <si>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</si>
  <si>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</si>
  <si>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</si>
  <si>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</si>
  <si>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</si>
  <si>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</si>
  <si>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</si>
  <si>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</si>
  <si>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</si>
  <si>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</si>
  <si>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</si>
  <si>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</si>
  <si>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</si>
  <si>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</si>
  <si>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</si>
  <si>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</si>
  <si>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</si>
  <si>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</si>
  <si>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</si>
  <si>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</si>
  <si>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</si>
  <si>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</si>
  <si>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</si>
  <si>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</si>
  <si>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</si>
  <si>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</si>
  <si>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</si>
  <si>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</si>
  <si>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</si>
  <si>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</si>
  <si>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</si>
  <si>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</si>
  <si>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</si>
  <si>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</si>
  <si>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</si>
  <si>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</si>
  <si>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</si>
  <si>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</si>
  <si>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</si>
  <si>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</si>
  <si>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</si>
  <si>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</si>
  <si>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</si>
  <si>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</si>
  <si>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</si>
  <si>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</si>
  <si>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</si>
  <si>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</si>
  <si>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</si>
  <si>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</si>
  <si>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</si>
  <si>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</si>
  <si>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</si>
  <si>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</si>
  <si>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</si>
  <si>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</si>
  <si>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</si>
  <si>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</si>
  <si>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</si>
  <si>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</si>
  <si>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</si>
  <si>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</si>
  <si>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</si>
  <si>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</si>
  <si>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</si>
  <si>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</si>
  <si>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</si>
  <si>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</si>
  <si>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</si>
  <si>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</si>
  <si>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</si>
  <si>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</si>
  <si>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</si>
  <si>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</si>
  <si>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</si>
  <si>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</si>
  <si>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</si>
  <si>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</si>
  <si>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</si>
  <si>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</si>
  <si>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</si>
  <si>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</si>
  <si>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</si>
  <si>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</si>
  <si>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</si>
  <si>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</si>
  <si>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</si>
  <si>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</si>
  <si>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</si>
  <si>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</si>
  <si>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</si>
  <si>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</si>
  <si>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</si>
  <si>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</si>
  <si>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</si>
  <si>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</si>
  <si>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</si>
  <si>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</si>
  <si>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</si>
  <si>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</si>
  <si>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</si>
  <si>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</si>
  <si>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</si>
  <si>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</si>
  <si>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</si>
  <si>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</si>
  <si>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</si>
  <si>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</si>
  <si>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</si>
  <si>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</si>
  <si>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</si>
  <si>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</si>
  <si>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</si>
  <si>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</si>
  <si>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</si>
  <si>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</si>
  <si>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</si>
  <si>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</si>
  <si>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</si>
  <si>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</si>
  <si>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</si>
  <si>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</si>
  <si>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</si>
  <si>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</si>
  <si>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</si>
  <si>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</si>
  <si>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</si>
  <si>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</si>
  <si>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</si>
  <si>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</si>
  <si>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</si>
  <si>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</si>
  <si>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</si>
  <si>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</si>
  <si>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</si>
  <si>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</si>
  <si>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</si>
  <si>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</si>
  <si>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</si>
  <si>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</si>
  <si>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</si>
  <si>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</si>
  <si>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</si>
  <si>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</si>
  <si>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</si>
  <si>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</si>
  <si>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</si>
  <si>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</si>
  <si>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</si>
  <si>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</si>
  <si>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</si>
  <si>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</si>
  <si>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</si>
  <si>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</si>
  <si>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</si>
  <si>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</si>
  <si>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</si>
  <si>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</si>
  <si>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</si>
  <si>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</si>
  <si>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</si>
  <si>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</si>
  <si>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</si>
  <si>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</si>
  <si>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</si>
  <si>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</si>
  <si>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</si>
  <si>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</si>
  <si>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</si>
  <si>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</si>
  <si>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</si>
  <si>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</si>
  <si>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</si>
  <si>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</si>
  <si>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</si>
  <si>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</si>
  <si>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</si>
  <si>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</si>
  <si>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</si>
  <si>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</si>
  <si>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</si>
  <si>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</si>
  <si>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</si>
  <si>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</si>
  <si>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</si>
  <si>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</si>
  <si>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</si>
  <si>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</si>
  <si>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</si>
  <si>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</si>
  <si>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</si>
  <si>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</si>
  <si>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</si>
  <si>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</si>
  <si>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</si>
  <si>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</si>
  <si>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</si>
  <si>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</si>
  <si>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</si>
  <si>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</si>
  <si>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</si>
  <si>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</si>
  <si>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</si>
  <si>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</si>
  <si>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</si>
  <si>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</si>
  <si>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</si>
  <si>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</si>
  <si>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</si>
  <si>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</si>
  <si>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</si>
  <si>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</si>
  <si>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</si>
  <si>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</si>
  <si>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</si>
  <si>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</si>
  <si>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</si>
  <si>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</si>
  <si>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</si>
  <si>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</si>
  <si>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</si>
  <si>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</si>
  <si>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</si>
  <si>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</si>
  <si>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</si>
  <si>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</si>
  <si>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</si>
  <si>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</si>
  <si>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</si>
  <si>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</si>
  <si>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</si>
  <si>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</si>
  <si>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</si>
  <si>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</si>
  <si>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</si>
  <si>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</si>
  <si>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</si>
  <si>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</si>
  <si>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</si>
  <si>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</si>
  <si>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</si>
  <si>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</si>
  <si>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</si>
  <si>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</si>
  <si>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</si>
  <si>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</si>
  <si>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</si>
  <si>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</si>
  <si>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</si>
  <si>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</si>
  <si>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</si>
  <si>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</si>
  <si>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</si>
  <si>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</si>
  <si>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</si>
  <si>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</si>
  <si>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</si>
  <si>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</si>
  <si>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</si>
  <si>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</si>
  <si>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</si>
  <si>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</si>
  <si>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</si>
  <si>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</si>
  <si>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</si>
  <si>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</si>
  <si>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</si>
  <si>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</si>
  <si>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</si>
  <si>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</si>
  <si>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</si>
  <si>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</si>
  <si>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</si>
  <si>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</si>
  <si>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</si>
  <si>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</si>
  <si>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</si>
  <si>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</si>
  <si>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</si>
  <si>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</si>
  <si>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</si>
  <si>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</si>
  <si>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</si>
  <si>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</si>
  <si>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</si>
  <si>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</si>
  <si>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</si>
  <si>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</si>
  <si>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</si>
  <si>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</si>
  <si>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</si>
  <si>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</si>
  <si>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</si>
  <si>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</si>
  <si>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</si>
  <si>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</si>
  <si>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</si>
  <si>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</si>
  <si>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</si>
  <si>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</si>
  <si>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</si>
  <si>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</si>
  <si>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</si>
  <si>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</si>
  <si>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</si>
  <si>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</si>
  <si>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</si>
  <si>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</si>
  <si>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</si>
  <si>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</si>
  <si>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</si>
  <si>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</si>
  <si>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</si>
  <si>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</si>
  <si>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</si>
  <si>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</si>
  <si>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</si>
  <si>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</si>
  <si>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</si>
  <si>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</si>
  <si>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</si>
  <si>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</si>
  <si>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</si>
  <si>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</si>
  <si>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</si>
  <si>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</si>
  <si>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</si>
  <si>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</si>
  <si>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</si>
  <si>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</si>
  <si>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</si>
  <si>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</si>
  <si>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</si>
  <si>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</si>
  <si>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</si>
  <si>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</si>
  <si>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</si>
  <si>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</si>
  <si>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</si>
  <si>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</si>
  <si>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</si>
  <si>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</si>
  <si>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</si>
  <si>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</si>
  <si>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</si>
  <si>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</si>
  <si>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</si>
  <si>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</si>
  <si>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</si>
  <si>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</si>
  <si>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</si>
  <si>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</si>
  <si>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</si>
  <si>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</si>
  <si>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</si>
  <si>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</si>
  <si>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</si>
  <si>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</si>
  <si>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</si>
  <si>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</si>
  <si>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</si>
  <si>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</si>
  <si>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</si>
  <si>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</si>
  <si>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</si>
  <si>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</si>
  <si>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</si>
  <si>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</si>
  <si>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</si>
  <si>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</si>
  <si>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</si>
  <si>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</si>
  <si>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</si>
  <si>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</si>
  <si>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</si>
  <si>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</si>
  <si>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</si>
  <si>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</si>
  <si>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</si>
  <si>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</si>
  <si>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</si>
  <si>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</si>
  <si>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</si>
  <si>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</si>
  <si>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</si>
  <si>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</si>
  <si>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</si>
  <si>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</si>
  <si>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</si>
  <si>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</si>
  <si>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</si>
  <si>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</si>
  <si>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</si>
  <si>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</si>
  <si>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</si>
  <si>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</si>
  <si>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</si>
  <si>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</si>
  <si>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</si>
  <si>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</si>
  <si>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</si>
  <si>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</si>
  <si>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</si>
  <si>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</si>
  <si>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</si>
  <si>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</si>
  <si>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</si>
  <si>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</si>
  <si>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</si>
  <si>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</si>
  <si>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</si>
  <si>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</si>
  <si>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</si>
  <si>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</si>
  <si>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</si>
  <si>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</si>
  <si>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</si>
  <si>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</si>
  <si>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</si>
  <si>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</si>
  <si>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</si>
  <si>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</si>
  <si>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</si>
  <si>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</si>
  <si>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</si>
  <si>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</si>
  <si>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</si>
  <si>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</si>
  <si>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</si>
  <si>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</si>
  <si>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</si>
  <si>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</si>
  <si>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</si>
  <si>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</si>
  <si>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</si>
  <si>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</si>
  <si>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</si>
  <si>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</si>
  <si>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</si>
  <si>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</si>
  <si>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</si>
  <si>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</si>
  <si>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</si>
  <si>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</si>
  <si>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</si>
  <si>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</si>
  <si>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</si>
  <si>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</si>
  <si>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</si>
  <si>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</si>
  <si>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</si>
  <si>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</si>
  <si>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</si>
  <si>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</si>
  <si>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</si>
  <si>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</si>
  <si>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</si>
  <si>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</si>
  <si>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</si>
  <si>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</si>
  <si>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</si>
  <si>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</si>
  <si>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</si>
  <si>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</si>
  <si>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</si>
  <si>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</si>
  <si>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</si>
  <si>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</si>
  <si>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</si>
  <si>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</si>
  <si>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</si>
  <si>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</si>
  <si>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</si>
  <si>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</si>
  <si>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</si>
  <si>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</si>
  <si>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</si>
  <si>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</si>
  <si>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</si>
  <si>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</si>
  <si>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</si>
  <si>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</si>
  <si>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</si>
  <si>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</si>
  <si>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</si>
  <si>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</si>
  <si>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</si>
  <si>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</si>
  <si>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</si>
  <si>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</si>
  <si>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</si>
  <si>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</si>
  <si>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</si>
  <si>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</si>
  <si>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</si>
  <si>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</si>
  <si>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</si>
  <si>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</si>
  <si>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</si>
  <si>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</si>
  <si>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</si>
  <si>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</si>
  <si>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</si>
  <si>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</si>
  <si>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</si>
  <si>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</si>
  <si>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</si>
  <si>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</si>
  <si>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</si>
  <si>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</si>
  <si>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</si>
  <si>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</si>
  <si>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</si>
  <si>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</si>
  <si>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</si>
  <si>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</si>
  <si>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</si>
  <si>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</si>
  <si>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</si>
  <si>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</si>
  <si>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</si>
  <si>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</si>
  <si>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</si>
  <si>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</si>
  <si>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</si>
  <si>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</si>
  <si>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</si>
  <si>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</si>
  <si>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</si>
  <si>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</si>
  <si>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</si>
  <si>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</si>
  <si>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</si>
  <si>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</si>
  <si>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</si>
  <si>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</si>
  <si>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</si>
  <si>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</si>
  <si>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</si>
  <si>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</si>
  <si>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</si>
  <si>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</si>
  <si>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</si>
  <si>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</si>
  <si>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</si>
  <si>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</si>
  <si>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</si>
  <si>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</si>
  <si>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</si>
  <si>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</si>
  <si>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</si>
  <si>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</si>
  <si>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</si>
  <si>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</si>
  <si>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</si>
  <si>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</si>
  <si>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</si>
  <si>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</si>
  <si>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</si>
  <si>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</si>
  <si>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</si>
  <si>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</si>
  <si>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</si>
  <si>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</si>
  <si>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</si>
  <si>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</si>
  <si>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</si>
  <si>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</si>
  <si>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</si>
  <si>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</si>
  <si>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</si>
  <si>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</si>
  <si>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</si>
  <si>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</si>
  <si>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</si>
  <si>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</si>
  <si>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</si>
  <si>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</si>
  <si>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</si>
  <si>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</si>
  <si>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</si>
  <si>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</si>
  <si>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</si>
  <si>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</si>
  <si>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</si>
  <si>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</si>
  <si>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</si>
  <si>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</si>
  <si>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</si>
  <si>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</si>
  <si>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</si>
  <si>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</si>
  <si>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</si>
  <si>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</si>
  <si>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</si>
  <si>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</si>
  <si>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</si>
  <si>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</si>
  <si>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</si>
  <si>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</si>
  <si>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</si>
  <si>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</si>
  <si>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</si>
  <si>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</si>
  <si>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</si>
  <si>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</si>
  <si>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</si>
  <si>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</si>
  <si>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</si>
  <si>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</si>
  <si>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</si>
  <si>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</si>
  <si>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</si>
  <si>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</si>
  <si>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</si>
  <si>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</si>
  <si>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</si>
  <si>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</si>
  <si>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</si>
  <si>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</si>
  <si>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</si>
  <si>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</si>
  <si>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</si>
  <si>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</si>
  <si>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</si>
  <si>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</si>
  <si>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</si>
  <si>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</si>
  <si>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</si>
  <si>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</si>
  <si>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</si>
  <si>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</si>
  <si>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</si>
  <si>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</si>
  <si>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</si>
  <si>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</si>
  <si>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</si>
  <si>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</si>
  <si>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</si>
  <si>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</si>
  <si>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</si>
  <si>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</si>
  <si>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</si>
  <si>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</si>
  <si>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</si>
  <si>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</si>
  <si>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</si>
  <si>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</si>
  <si>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</si>
  <si>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</si>
  <si>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</si>
  <si>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</si>
  <si>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</si>
  <si>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</si>
  <si>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</si>
  <si>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</si>
  <si>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</si>
  <si>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</si>
  <si>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</si>
  <si>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</si>
  <si>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</si>
  <si>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</si>
  <si>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</si>
  <si>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</si>
  <si>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</si>
  <si>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</si>
  <si>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</si>
  <si>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</si>
  <si>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</si>
  <si>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</si>
  <si>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</si>
  <si>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</si>
  <si>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</si>
  <si>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</si>
  <si>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</si>
  <si>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</si>
  <si>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</si>
  <si>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</si>
  <si>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</si>
  <si>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</si>
  <si>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</si>
  <si>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</si>
  <si>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</si>
  <si>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</si>
  <si>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</si>
  <si>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</si>
  <si>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</si>
  <si>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</si>
  <si>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</si>
  <si>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</si>
  <si>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</si>
  <si>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</si>
  <si>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</si>
  <si>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</si>
  <si>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</si>
  <si>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</si>
  <si>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</si>
  <si>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</si>
  <si>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</si>
  <si>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</si>
  <si>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</si>
  <si>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</si>
  <si>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</si>
  <si>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</si>
  <si>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</si>
  <si>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</si>
  <si>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</si>
  <si>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</si>
  <si>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</si>
  <si>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</si>
  <si>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</si>
  <si>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</si>
  <si>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</si>
  <si>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</si>
  <si>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</si>
  <si>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</si>
  <si>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</si>
  <si>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</si>
  <si>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</si>
  <si>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</si>
  <si>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</si>
  <si>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</si>
  <si>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</si>
  <si>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</si>
  <si>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</si>
  <si>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</si>
  <si>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</si>
  <si>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</si>
  <si>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</si>
  <si>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</si>
  <si>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</si>
  <si>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</si>
  <si>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</si>
  <si>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</si>
  <si>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</si>
  <si>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</si>
  <si>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</si>
  <si>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</si>
  <si>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</si>
  <si>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</si>
  <si>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</si>
  <si>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</si>
  <si>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</si>
  <si>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</si>
  <si>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</si>
  <si>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</si>
  <si>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</si>
  <si>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</si>
  <si>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</si>
  <si>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</si>
  <si>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</si>
  <si>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</si>
  <si>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</si>
  <si>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</si>
  <si>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</si>
  <si>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</si>
  <si>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</si>
  <si>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</si>
  <si>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</si>
  <si>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</si>
  <si>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</si>
  <si>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</si>
  <si>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</si>
  <si>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</si>
  <si>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</si>
  <si>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</si>
  <si>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</si>
  <si>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</si>
  <si>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</si>
  <si>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</si>
  <si>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</si>
  <si>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</si>
  <si>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</si>
  <si>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</si>
  <si>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</si>
  <si>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</si>
  <si>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</si>
  <si>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</si>
  <si>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</si>
  <si>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</si>
  <si>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</si>
  <si>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</si>
  <si>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</si>
  <si>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</si>
  <si>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</si>
  <si>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</si>
  <si>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</si>
  <si>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</si>
  <si>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</si>
  <si>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</si>
  <si>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</si>
  <si>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</si>
  <si>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</si>
  <si>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</si>
  <si>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</si>
  <si>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</si>
  <si>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</si>
  <si>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</si>
  <si>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</si>
  <si>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</si>
  <si>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</si>
  <si>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</si>
  <si>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</si>
  <si>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</si>
  <si>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</si>
  <si>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</si>
  <si>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</si>
  <si>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</si>
  <si>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</si>
  <si>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</si>
  <si>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</si>
  <si>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</si>
  <si>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</si>
  <si>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</si>
  <si>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</si>
  <si>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</si>
  <si>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</si>
  <si>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</si>
  <si>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</si>
  <si>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</si>
  <si>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</si>
  <si>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</si>
  <si>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</si>
  <si>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</si>
  <si>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</si>
  <si>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</si>
  <si>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</si>
  <si>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</si>
  <si>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</si>
  <si>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</si>
  <si>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</si>
  <si>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</si>
  <si>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</si>
  <si>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</si>
  <si>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</si>
  <si>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</si>
  <si>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</si>
  <si>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</si>
  <si>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</si>
  <si>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</si>
  <si>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</si>
  <si>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</si>
  <si>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</si>
  <si>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</si>
  <si>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</si>
  <si>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</si>
  <si>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</si>
  <si>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</si>
  <si>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</si>
  <si>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</si>
  <si>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</si>
  <si>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</si>
  <si>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</si>
  <si>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</si>
  <si>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</si>
  <si>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</si>
  <si>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</si>
  <si>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</si>
  <si>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</si>
  <si>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</si>
  <si>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</si>
  <si>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</si>
  <si>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</si>
  <si>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</si>
  <si>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</si>
  <si>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</si>
  <si>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</si>
  <si>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</si>
  <si>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</si>
  <si>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</si>
  <si>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</si>
  <si>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</si>
  <si>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</si>
  <si>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</si>
  <si>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</si>
  <si>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</si>
  <si>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</si>
  <si>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</si>
  <si>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</si>
  <si>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</si>
  <si>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</si>
  <si>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</si>
  <si>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</si>
  <si>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</si>
  <si>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</si>
  <si>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</si>
  <si>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</si>
  <si>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</si>
  <si>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</si>
  <si>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</si>
  <si>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</si>
  <si>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</si>
  <si>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</si>
  <si>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</si>
  <si>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</si>
  <si>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</si>
  <si>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</si>
  <si>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</si>
  <si>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</si>
  <si>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</si>
  <si>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</si>
  <si>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</si>
  <si>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</si>
  <si>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</si>
  <si>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</si>
  <si>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</si>
  <si>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</si>
  <si>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</si>
  <si>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</si>
  <si>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</si>
  <si>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</si>
  <si>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</si>
  <si>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</si>
  <si>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</si>
  <si>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</si>
  <si>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</si>
  <si>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</si>
  <si>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</si>
  <si>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</si>
  <si>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</si>
  <si>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</si>
  <si>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</si>
  <si>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</si>
  <si>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</si>
  <si>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</si>
  <si>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</si>
  <si>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</si>
  <si>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</si>
  <si>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</si>
  <si>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</si>
  <si>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</si>
  <si>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</si>
  <si>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</si>
  <si>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</si>
  <si>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</si>
  <si>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</si>
  <si>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</si>
  <si>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</si>
  <si>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</si>
  <si>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</si>
  <si>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</si>
  <si>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</si>
  <si>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</si>
  <si>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</si>
  <si>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</si>
  <si>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</si>
  <si>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</si>
  <si>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</si>
  <si>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</si>
  <si>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</si>
  <si>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</si>
  <si>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</si>
  <si>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</si>
  <si>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</si>
  <si>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</si>
  <si>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</si>
  <si>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</si>
  <si>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</si>
  <si>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</si>
  <si>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</si>
  <si>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</si>
  <si>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</si>
  <si>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</si>
  <si>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</si>
  <si>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</si>
  <si>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</si>
  <si>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</si>
  <si>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</si>
  <si>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</si>
  <si>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</si>
  <si>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</si>
  <si>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</si>
  <si>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</si>
  <si>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</si>
  <si>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</si>
  <si>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</si>
  <si>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</si>
  <si>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</si>
  <si>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</si>
  <si>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</si>
  <si>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</si>
  <si>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</si>
  <si>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</si>
  <si>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</si>
  <si>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</si>
  <si>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</si>
  <si>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</si>
  <si>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</si>
  <si>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</si>
  <si>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</si>
  <si>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</si>
  <si>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</si>
  <si>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</si>
  <si>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</si>
  <si>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</si>
  <si>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</si>
  <si>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</si>
  <si>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</si>
  <si>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</si>
  <si>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</si>
  <si>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</si>
  <si>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</si>
  <si>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</si>
  <si>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</si>
  <si>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</si>
  <si>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</si>
  <si>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</si>
  <si>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</si>
  <si>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</si>
  <si>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</si>
  <si>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</si>
  <si>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</si>
  <si>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</si>
  <si>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</si>
  <si>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</si>
  <si>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</si>
  <si>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</si>
  <si>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</si>
  <si>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</si>
  <si>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</si>
  <si>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</si>
  <si>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</si>
  <si>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</si>
  <si>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</si>
  <si>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</si>
  <si>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</si>
  <si>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</si>
  <si>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</si>
  <si>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</si>
  <si>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</si>
  <si>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</si>
  <si>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</si>
  <si>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</si>
  <si>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</si>
  <si>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</si>
  <si>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</si>
  <si>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</si>
  <si>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</si>
  <si>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</si>
  <si>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</si>
  <si>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</si>
  <si>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</si>
  <si>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</si>
  <si>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</si>
  <si>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</si>
  <si>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</si>
  <si>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</si>
  <si>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</si>
  <si>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</si>
  <si>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</si>
  <si>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</si>
  <si>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</si>
  <si>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</si>
  <si>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</si>
  <si>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</si>
  <si>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</si>
  <si>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</si>
  <si>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</si>
  <si>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</si>
  <si>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</si>
  <si>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</si>
  <si>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</si>
  <si>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</si>
  <si>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</si>
  <si>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</si>
  <si>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</si>
  <si>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</si>
  <si>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</si>
  <si>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</si>
  <si>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</si>
  <si>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</si>
  <si>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</si>
  <si>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</si>
  <si>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</si>
  <si>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</si>
  <si>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</si>
  <si>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</si>
  <si>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</si>
  <si>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</si>
  <si>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</si>
  <si>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</si>
  <si>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</si>
  <si>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</si>
  <si>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</si>
  <si>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</si>
  <si>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</si>
  <si>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</si>
  <si>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</si>
  <si>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</si>
  <si>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</si>
  <si>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</si>
  <si>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</si>
  <si>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</si>
  <si>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</si>
  <si>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</si>
  <si>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</si>
  <si>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</si>
  <si>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</si>
  <si>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</si>
  <si>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</si>
  <si>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</si>
  <si>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</si>
  <si>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</si>
  <si>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</si>
  <si>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</si>
  <si>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</si>
  <si>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</si>
  <si>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</si>
  <si>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</si>
  <si>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</si>
  <si>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</si>
  <si>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</si>
  <si>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</si>
  <si>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</si>
  <si>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</si>
  <si>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</si>
  <si>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</si>
  <si>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</si>
  <si>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</si>
  <si>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</si>
  <si>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</si>
  <si>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</si>
  <si>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</si>
  <si>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</si>
  <si>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</si>
  <si>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</si>
  <si>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</si>
  <si>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</si>
  <si>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</si>
  <si>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</si>
  <si>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</si>
  <si>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</si>
  <si>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</si>
  <si>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</si>
  <si>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</si>
  <si>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</si>
  <si>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</si>
  <si>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</si>
  <si>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</si>
  <si>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</si>
  <si>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</si>
  <si>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</si>
  <si>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</si>
  <si>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</si>
  <si>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</si>
  <si>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</si>
  <si>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</si>
  <si>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</si>
  <si>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</si>
  <si>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</si>
  <si>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</si>
  <si>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</si>
  <si>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</si>
  <si>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</si>
  <si>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</si>
  <si>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</si>
  <si>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</si>
  <si>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</si>
  <si>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</si>
  <si>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</si>
  <si>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</si>
  <si>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</si>
  <si>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</si>
  <si>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</si>
  <si>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</si>
  <si>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</si>
  <si>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</si>
  <si>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</si>
  <si>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</si>
  <si>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</si>
  <si>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</si>
  <si>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</si>
  <si>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</si>
  <si>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</si>
  <si>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</si>
  <si>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</si>
  <si>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</si>
  <si>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</si>
  <si>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</si>
  <si>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</si>
  <si>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</si>
  <si>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</si>
  <si>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</si>
  <si>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</si>
  <si>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</si>
  <si>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</si>
  <si>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</si>
  <si>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</si>
  <si>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</si>
  <si>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</si>
  <si>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</si>
  <si>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</si>
  <si>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</si>
  <si>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</si>
  <si>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</si>
  <si>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</si>
  <si>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</si>
  <si>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</si>
  <si>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</si>
  <si>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</si>
  <si>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</si>
  <si>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</si>
  <si>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</si>
  <si>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</si>
  <si>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</si>
  <si>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</si>
  <si>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</si>
  <si>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</si>
  <si>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</si>
  <si>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</si>
  <si>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</si>
  <si>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</si>
  <si>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</si>
  <si>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</si>
  <si>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</si>
  <si>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</si>
  <si>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</si>
  <si>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</si>
  <si>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</si>
  <si>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</si>
  <si>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</si>
  <si>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</si>
  <si>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</si>
  <si>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</si>
  <si>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</si>
  <si>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</si>
  <si>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</si>
  <si>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</si>
  <si>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</si>
  <si>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</si>
  <si>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</si>
  <si>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</si>
  <si>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</si>
  <si>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</si>
  <si>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</si>
  <si>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</si>
  <si>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</si>
  <si>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</si>
  <si>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</si>
  <si>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</si>
  <si>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</si>
  <si>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</si>
  <si>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</si>
  <si>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</si>
  <si>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</si>
  <si>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</si>
  <si>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</si>
  <si>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</si>
  <si>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</si>
  <si>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</si>
  <si>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</si>
  <si>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</si>
  <si>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</si>
  <si>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</si>
  <si>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</si>
  <si>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</si>
  <si>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</si>
  <si>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</si>
  <si>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</si>
  <si>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</si>
  <si>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</si>
  <si>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</si>
  <si>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</si>
  <si>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</si>
  <si>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</si>
  <si>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</si>
  <si>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</si>
  <si>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</si>
  <si>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</si>
  <si>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</si>
  <si>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</si>
  <si>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</si>
  <si>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</si>
  <si>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</si>
  <si>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</si>
  <si>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</si>
  <si>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</si>
  <si>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</si>
  <si>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</si>
  <si>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</si>
  <si>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</si>
  <si>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</si>
  <si>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</si>
  <si>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</si>
  <si>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</si>
  <si>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</si>
  <si>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</si>
  <si>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</si>
  <si>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</si>
  <si>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</si>
  <si>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</si>
  <si>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</si>
  <si>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</si>
  <si>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</si>
  <si>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</si>
  <si>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</si>
  <si>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</si>
  <si>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</si>
  <si>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</si>
  <si>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</si>
  <si>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</si>
  <si>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</si>
  <si>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</si>
  <si>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</si>
  <si>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</si>
  <si>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</si>
  <si>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</si>
  <si>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</si>
  <si>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</si>
  <si>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</si>
  <si>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</si>
  <si>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</si>
  <si>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</si>
  <si>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</si>
  <si>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</si>
  <si>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</si>
  <si>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</si>
  <si>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</si>
  <si>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</si>
  <si>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</si>
  <si>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</si>
  <si>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</si>
  <si>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</si>
  <si>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</si>
  <si>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</si>
  <si>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</si>
  <si>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</si>
  <si>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</si>
  <si>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</si>
  <si>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</si>
  <si>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</si>
  <si>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</si>
  <si>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</si>
  <si>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</si>
  <si>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</si>
  <si>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</si>
  <si>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</si>
  <si>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</si>
  <si>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</si>
  <si>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</si>
  <si>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</si>
  <si>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</si>
  <si>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</si>
  <si>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</si>
  <si>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</si>
  <si>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</si>
  <si>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</si>
  <si>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</si>
  <si>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</si>
  <si>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</si>
  <si>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</si>
  <si>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</si>
  <si>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</si>
  <si>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</si>
  <si>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</si>
  <si>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</si>
  <si>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</si>
  <si>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</si>
  <si>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</si>
  <si>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</si>
  <si>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</si>
  <si>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</si>
  <si>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</si>
  <si>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</si>
  <si>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</si>
  <si>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</si>
  <si>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</si>
  <si>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</si>
  <si>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</si>
  <si>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</si>
  <si>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</si>
  <si>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</si>
  <si>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</si>
  <si>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</si>
  <si>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</si>
  <si>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</si>
  <si>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</si>
  <si>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</si>
  <si>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</si>
  <si>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</si>
  <si>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</si>
  <si>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</si>
  <si>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</si>
  <si>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</si>
  <si>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</si>
  <si>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</si>
  <si>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</si>
  <si>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</si>
  <si>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</si>
  <si>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</si>
  <si>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</si>
  <si>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</si>
  <si>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</si>
  <si>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</si>
  <si>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</si>
  <si>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</si>
  <si>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</si>
  <si>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</si>
  <si>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</si>
  <si>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</si>
  <si>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</si>
  <si>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</si>
  <si>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</si>
  <si>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</si>
  <si>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</si>
  <si>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</si>
  <si>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</si>
  <si>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</si>
  <si>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</si>
  <si>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</si>
  <si>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</si>
  <si>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</si>
  <si>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</si>
  <si>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</si>
  <si>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</si>
  <si>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</si>
  <si>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</si>
  <si>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</si>
  <si>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</si>
  <si>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</si>
  <si>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</si>
  <si>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</si>
  <si>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</si>
  <si>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</si>
  <si>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</si>
  <si>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</si>
  <si>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</si>
  <si>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</si>
  <si>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</si>
  <si>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</si>
  <si>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</si>
  <si>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</si>
  <si>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</si>
  <si>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</si>
  <si>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</si>
  <si>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</si>
  <si>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</si>
  <si>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</si>
  <si>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</si>
  <si>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</si>
  <si>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</si>
  <si>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</si>
  <si>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</si>
  <si>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</si>
  <si>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</si>
  <si>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</si>
  <si>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</si>
  <si>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</si>
  <si>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</si>
  <si>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</si>
  <si>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</si>
  <si>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</si>
  <si>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</si>
  <si>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</si>
  <si>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</si>
  <si>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</si>
  <si>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</si>
  <si>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</si>
  <si>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</si>
  <si>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</si>
  <si>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</si>
  <si>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</si>
  <si>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</si>
  <si>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</si>
  <si>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</si>
  <si>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</si>
  <si>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</si>
  <si>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</si>
  <si>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</si>
  <si>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</si>
  <si>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</si>
  <si>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</si>
  <si>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</si>
  <si>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</si>
  <si>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</si>
  <si>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</si>
  <si>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</si>
  <si>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</si>
  <si>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</si>
  <si>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</si>
  <si>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</si>
  <si>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</si>
  <si>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</si>
  <si>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</si>
  <si>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</si>
  <si>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</si>
  <si>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</si>
  <si>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</si>
  <si>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</si>
  <si>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</si>
  <si>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</si>
  <si>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</si>
  <si>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</si>
  <si>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</si>
  <si>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</si>
  <si>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</si>
  <si>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</si>
  <si>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</si>
  <si>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</si>
  <si>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</si>
  <si>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</si>
  <si>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</si>
  <si>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</si>
  <si>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</si>
  <si>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</si>
  <si>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</si>
  <si>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</si>
  <si>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</si>
  <si>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</si>
  <si>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</si>
  <si>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</si>
  <si>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</si>
  <si>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</si>
  <si>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</si>
  <si>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</si>
  <si>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</si>
  <si>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</si>
  <si>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</si>
  <si>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</si>
  <si>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</si>
  <si>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</si>
  <si>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</si>
  <si>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</si>
  <si>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</si>
  <si>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</si>
  <si>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</si>
  <si>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</si>
  <si>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</si>
  <si>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</si>
  <si>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</si>
  <si>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</si>
  <si>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</si>
  <si>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</si>
  <si>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</si>
  <si>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</si>
  <si>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</si>
  <si>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</si>
  <si>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</si>
  <si>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</si>
  <si>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</si>
  <si>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</si>
  <si>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</si>
  <si>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</si>
  <si>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</si>
  <si>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</si>
  <si>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</si>
  <si>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</si>
  <si>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</si>
  <si>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</si>
  <si>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</si>
  <si>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</si>
  <si>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</si>
  <si>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</si>
  <si>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</si>
  <si>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</si>
  <si>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</si>
  <si>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</si>
  <si>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</si>
  <si>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</si>
  <si>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</si>
  <si>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</si>
  <si>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</si>
  <si>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</si>
  <si>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</si>
  <si>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</si>
  <si>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</si>
  <si>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</si>
  <si>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</si>
  <si>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</si>
  <si>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</si>
  <si>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</si>
  <si>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</si>
  <si>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</si>
  <si>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</si>
  <si>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</si>
  <si>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</si>
  <si>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</si>
  <si>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</si>
  <si>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</si>
  <si>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</si>
  <si>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</si>
  <si>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</si>
  <si>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</si>
  <si>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</si>
  <si>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</si>
  <si>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</si>
  <si>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</si>
  <si>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</si>
  <si>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</si>
  <si>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</si>
  <si>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</si>
  <si>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</si>
  <si>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</si>
  <si>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</si>
  <si>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</si>
  <si>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</si>
  <si>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</si>
  <si>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</si>
  <si>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</si>
  <si>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</si>
  <si>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</si>
  <si>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</si>
  <si>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</si>
  <si>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</si>
  <si>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</si>
  <si>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</si>
  <si>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</si>
  <si>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</si>
  <si>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</si>
  <si>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</si>
  <si>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</si>
  <si>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</si>
  <si>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</si>
  <si>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</si>
  <si>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</si>
  <si>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</si>
  <si>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</si>
  <si>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</si>
  <si>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</si>
  <si>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</si>
  <si>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</si>
  <si>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</si>
  <si>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</si>
  <si>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</si>
  <si>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</si>
  <si>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</si>
  <si>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</si>
  <si>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</si>
  <si>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</si>
  <si>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</si>
  <si>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</si>
  <si>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</si>
  <si>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</si>
  <si>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</si>
  <si>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</si>
  <si>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</si>
  <si>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</si>
  <si>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</si>
  <si>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</si>
  <si>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</si>
  <si>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</si>
  <si>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</si>
  <si>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</si>
  <si>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</si>
  <si>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</si>
  <si>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</si>
  <si>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</si>
  <si>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</si>
  <si>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</si>
  <si>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</si>
  <si>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</si>
  <si>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</si>
  <si>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</si>
  <si>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</si>
  <si>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</si>
  <si>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</si>
  <si>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</si>
  <si>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</si>
  <si>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</si>
  <si>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</si>
  <si>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</si>
  <si>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</si>
  <si>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</si>
  <si>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</si>
  <si>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</si>
  <si>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</si>
  <si>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</si>
  <si>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</si>
  <si>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</si>
  <si>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</si>
  <si>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</si>
  <si>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</si>
  <si>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</si>
  <si>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</si>
  <si>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</si>
  <si>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</si>
  <si>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</si>
  <si>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</si>
  <si>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</si>
  <si>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</si>
  <si>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</si>
  <si>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</si>
  <si>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</si>
  <si>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</si>
  <si>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</si>
  <si>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</si>
  <si>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</si>
  <si>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</si>
  <si>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</si>
  <si>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</si>
  <si>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</si>
  <si>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</si>
  <si>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</si>
  <si>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</si>
  <si>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</si>
  <si>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</si>
  <si>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</si>
  <si>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</si>
  <si>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</si>
  <si>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</si>
  <si>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</si>
  <si>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</si>
  <si>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</si>
  <si>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</si>
  <si>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</si>
  <si>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</si>
  <si>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</si>
  <si>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</si>
  <si>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</si>
  <si>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</si>
  <si>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</si>
  <si>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</si>
  <si>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</si>
  <si>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</si>
  <si>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</si>
  <si>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</si>
  <si>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</si>
  <si>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</si>
  <si>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</si>
  <si>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</si>
  <si>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</si>
  <si>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</si>
  <si>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</si>
  <si>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</si>
  <si>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</si>
  <si>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</si>
  <si>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</si>
  <si>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</si>
  <si>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</si>
  <si>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</si>
  <si>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</si>
  <si>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</si>
  <si>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</si>
  <si>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</si>
  <si>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</si>
  <si>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</si>
  <si>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</si>
  <si>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</si>
  <si>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</si>
  <si>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</si>
  <si>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</si>
  <si>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</si>
  <si>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</si>
  <si>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</si>
  <si>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</si>
  <si>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</si>
  <si>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</si>
  <si>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</si>
  <si>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</si>
  <si>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</si>
  <si>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</si>
  <si>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</si>
  <si>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</si>
  <si>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</si>
  <si>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</si>
  <si>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</si>
  <si>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</si>
  <si>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</si>
  <si>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</si>
  <si>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</si>
  <si>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</si>
  <si>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</si>
  <si>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</si>
  <si>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</si>
  <si>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</si>
  <si>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</si>
  <si>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</si>
  <si>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</si>
  <si>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</si>
  <si>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</si>
  <si>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</si>
  <si>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</si>
  <si>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</si>
  <si>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</si>
  <si>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</si>
  <si>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</si>
  <si>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</si>
  <si>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</si>
  <si>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</si>
  <si>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</si>
  <si>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</si>
  <si>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</si>
  <si>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</si>
  <si>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</si>
  <si>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</si>
  <si>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</si>
  <si>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</si>
  <si>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</si>
  <si>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</si>
  <si>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</si>
  <si>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</si>
  <si>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</si>
  <si>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</si>
  <si>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</si>
  <si>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</si>
  <si>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</si>
  <si>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</si>
  <si>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</si>
  <si>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</si>
  <si>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</si>
  <si>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</si>
  <si>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</si>
  <si>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</si>
  <si>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</si>
  <si>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</si>
  <si>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</si>
  <si>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</si>
  <si>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</si>
  <si>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</si>
  <si>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</si>
  <si>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</si>
  <si>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</si>
  <si>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</si>
  <si>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</si>
  <si>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</si>
  <si>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</si>
  <si>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</si>
  <si>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</si>
  <si>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</si>
  <si>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</si>
  <si>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</si>
  <si>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</si>
  <si>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</si>
  <si>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</si>
  <si>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</si>
  <si>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</si>
  <si>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</si>
  <si>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</si>
  <si>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</si>
  <si>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</si>
  <si>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</si>
  <si>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</si>
  <si>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</si>
  <si>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</si>
  <si>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</si>
  <si>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</si>
  <si>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</si>
  <si>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</si>
  <si>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</si>
  <si>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</si>
  <si>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</si>
  <si>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</si>
  <si>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</si>
  <si>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</si>
  <si>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</si>
  <si>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</si>
  <si>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</si>
  <si>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</si>
  <si>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</si>
  <si>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</si>
  <si>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</si>
  <si>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</si>
  <si>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</si>
  <si>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</si>
  <si>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</si>
  <si>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</si>
  <si>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</si>
  <si>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</si>
  <si>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</si>
  <si>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</si>
  <si>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</si>
  <si>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</si>
  <si>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</si>
  <si>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</si>
  <si>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</si>
  <si>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</si>
  <si>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</si>
  <si>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</si>
  <si>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</si>
  <si>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</si>
  <si>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</si>
  <si>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</si>
  <si>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</si>
  <si>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</si>
  <si>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</si>
  <si>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</si>
  <si>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</si>
  <si>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</si>
  <si>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</si>
  <si>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</si>
  <si>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</si>
  <si>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</si>
  <si>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</si>
  <si>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</si>
  <si>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</si>
  <si>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</si>
  <si>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</si>
  <si>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</si>
  <si>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</si>
  <si>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</si>
  <si>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</si>
  <si>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</si>
  <si>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</si>
  <si>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</si>
  <si>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</si>
  <si>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</si>
  <si>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</si>
  <si>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</si>
  <si>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</si>
  <si>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</si>
  <si>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</si>
  <si>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</si>
  <si>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</si>
  <si>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</si>
  <si>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</si>
  <si>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</si>
  <si>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</si>
  <si>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</si>
  <si>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</si>
  <si>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</si>
  <si>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</si>
  <si>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</si>
  <si>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</si>
  <si>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</si>
  <si>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</si>
  <si>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</si>
  <si>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</si>
  <si>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</si>
  <si>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</si>
  <si>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</si>
  <si>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</si>
  <si>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</si>
  <si>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</si>
  <si>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</si>
  <si>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</si>
  <si>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</si>
  <si>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</si>
  <si>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</si>
  <si>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</si>
  <si>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</si>
  <si>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</si>
  <si>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</si>
  <si>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</si>
  <si>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</si>
  <si>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</si>
  <si>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</si>
  <si>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</si>
  <si>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</si>
  <si>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</si>
  <si>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</si>
  <si>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</si>
  <si>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</si>
  <si>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</si>
  <si>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</si>
  <si>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</si>
  <si>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</si>
  <si>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</si>
  <si>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</si>
  <si>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</si>
  <si>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</si>
  <si>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</si>
  <si>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</si>
  <si>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</si>
  <si>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</si>
  <si>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</si>
  <si>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</si>
  <si>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</si>
  <si>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</si>
  <si>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</si>
  <si>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</si>
  <si>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</si>
  <si>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</si>
  <si>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</si>
  <si>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</si>
  <si>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</si>
  <si>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</si>
  <si>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</si>
  <si>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</si>
  <si>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</si>
  <si>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</si>
  <si>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</si>
  <si>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</si>
  <si>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</si>
  <si>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</si>
  <si>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</si>
  <si>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</si>
  <si>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</si>
  <si>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</si>
  <si>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</si>
  <si>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</si>
  <si>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</si>
  <si>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</si>
  <si>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</si>
  <si>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</si>
  <si>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</si>
  <si>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</si>
  <si>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</si>
  <si>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</si>
  <si>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</si>
  <si>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</si>
  <si>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</si>
  <si>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</si>
  <si>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</si>
  <si>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</si>
  <si>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</si>
  <si>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</si>
  <si>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</si>
  <si>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</si>
  <si>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</si>
  <si>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</si>
  <si>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</si>
  <si>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</si>
  <si>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</si>
  <si>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</si>
  <si>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</si>
  <si>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</si>
  <si>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</si>
  <si>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</si>
  <si>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</si>
  <si>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</si>
  <si>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</si>
  <si>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</si>
  <si>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</si>
  <si>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</si>
  <si>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</si>
  <si>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</si>
  <si>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</si>
  <si>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</si>
  <si>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</si>
  <si>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</si>
  <si>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</si>
  <si>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</si>
  <si>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</si>
  <si>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</si>
  <si>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</si>
  <si>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</si>
  <si>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</si>
  <si>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</si>
  <si>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</si>
  <si>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</si>
  <si>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</si>
  <si>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</si>
  <si>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</si>
  <si>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</si>
  <si>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</si>
  <si>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</si>
  <si>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</si>
  <si>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</si>
  <si>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</si>
  <si>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</si>
  <si>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</si>
  <si>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</si>
  <si>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</si>
  <si>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</si>
  <si>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</si>
  <si>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</si>
  <si>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</si>
  <si>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</si>
  <si>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</si>
  <si>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</si>
  <si>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</si>
  <si>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</si>
  <si>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</si>
  <si>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</si>
  <si>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</si>
  <si>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</si>
  <si>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</si>
  <si>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</si>
  <si>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</si>
  <si>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</si>
  <si>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</si>
  <si>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</si>
  <si>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</si>
  <si>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</si>
  <si>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</si>
  <si>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</si>
  <si>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</si>
  <si>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</si>
  <si>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</si>
  <si>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</si>
  <si>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</si>
  <si>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</si>
  <si>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</si>
  <si>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</si>
  <si>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</si>
  <si>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</si>
  <si>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</si>
  <si>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</si>
  <si>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</si>
  <si>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</si>
  <si>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</si>
  <si>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</si>
  <si>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</si>
  <si>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</si>
  <si>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</si>
  <si>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</si>
  <si>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</si>
  <si>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</si>
  <si>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</si>
  <si>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</si>
  <si>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</si>
  <si>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</si>
  <si>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</si>
  <si>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</si>
  <si>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</si>
  <si>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</si>
  <si>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</si>
  <si>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</si>
  <si>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</si>
  <si>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</si>
  <si>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</si>
  <si>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</si>
  <si>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</si>
  <si>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</si>
  <si>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</si>
  <si>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</si>
  <si>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</si>
  <si>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</si>
  <si>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</si>
  <si>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</si>
  <si>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</si>
  <si>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</si>
  <si>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</si>
  <si>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</si>
  <si>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</si>
  <si>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</si>
  <si>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</si>
  <si>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</si>
  <si>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</si>
  <si>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</si>
  <si>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</si>
  <si>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</si>
  <si>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</si>
  <si>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</si>
  <si>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</si>
  <si>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</si>
  <si>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</si>
  <si>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</si>
  <si>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</si>
  <si>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</si>
  <si>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</si>
  <si>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</si>
  <si>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</si>
  <si>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</si>
  <si>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</si>
  <si>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</si>
  <si>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</si>
  <si>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</si>
  <si>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</si>
  <si>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</si>
  <si>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</si>
  <si>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</si>
  <si>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</si>
  <si>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</si>
  <si>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</si>
  <si>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</si>
  <si>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</si>
  <si>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</si>
  <si>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</si>
  <si>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</si>
  <si>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</si>
  <si>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</si>
  <si>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</si>
  <si>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</si>
  <si>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</si>
  <si>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</si>
  <si>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</si>
  <si>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</si>
  <si>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</si>
  <si>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</si>
  <si>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</si>
  <si>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</si>
  <si>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</si>
  <si>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</si>
  <si>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</si>
  <si>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</si>
  <si>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</si>
  <si>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</si>
  <si>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</si>
  <si>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</si>
  <si>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</si>
  <si>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</si>
  <si>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</si>
  <si>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</si>
  <si>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</si>
  <si>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</si>
  <si>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</si>
  <si>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</si>
  <si>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</si>
  <si>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</si>
  <si>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</si>
  <si>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</si>
  <si>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</si>
  <si>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</si>
  <si>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</si>
  <si>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</si>
  <si>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</si>
  <si>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</si>
  <si>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</si>
  <si>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</si>
  <si>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</si>
  <si>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</si>
  <si>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</si>
  <si>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</si>
  <si>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</si>
  <si>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</si>
  <si>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</si>
  <si>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</si>
  <si>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</si>
  <si>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</si>
  <si>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</si>
  <si>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</si>
  <si>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</si>
  <si>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</si>
  <si>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</si>
  <si>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</si>
  <si>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</si>
  <si>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</si>
  <si>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</si>
  <si>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</si>
  <si>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</si>
  <si>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</si>
  <si>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</si>
  <si>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</si>
  <si>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</si>
  <si>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</si>
  <si>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</si>
  <si>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</si>
  <si>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</si>
  <si>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</si>
  <si>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</si>
  <si>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</si>
  <si>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</si>
  <si>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</si>
  <si>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</si>
  <si>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</si>
  <si>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</si>
  <si>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</si>
  <si>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</si>
  <si>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</si>
  <si>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</si>
  <si>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</si>
  <si>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</si>
  <si>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</si>
  <si>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</si>
  <si>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</si>
  <si>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</si>
  <si>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</si>
  <si>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</si>
  <si>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</si>
  <si>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</si>
  <si>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</si>
  <si>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</si>
  <si>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</si>
  <si>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</si>
  <si>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</si>
  <si>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</si>
  <si>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</si>
  <si>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</si>
  <si>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</si>
  <si>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</si>
  <si>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</si>
  <si>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</si>
  <si>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</si>
  <si>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</si>
  <si>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</si>
  <si>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</si>
  <si>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</si>
  <si>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</si>
  <si>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</si>
  <si>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</si>
  <si>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</si>
  <si>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</si>
  <si>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</si>
  <si>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</si>
  <si>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</si>
  <si>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</si>
  <si>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</si>
  <si>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</si>
  <si>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</si>
  <si>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</si>
  <si>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</si>
  <si>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</si>
  <si>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</si>
  <si>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</si>
  <si>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</si>
  <si>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</si>
  <si>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</si>
  <si>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</si>
  <si>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</si>
  <si>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</si>
  <si>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</si>
  <si>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</si>
  <si>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</si>
  <si>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</si>
  <si>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</si>
  <si>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</si>
  <si>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</si>
  <si>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</si>
  <si>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</si>
  <si>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</si>
  <si>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</si>
  <si>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</si>
  <si>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</si>
  <si>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</si>
  <si>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</si>
  <si>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</si>
  <si>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</si>
  <si>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</si>
  <si>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</si>
  <si>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</si>
  <si>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</si>
  <si>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</si>
  <si>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</si>
  <si>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</si>
  <si>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</si>
  <si>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</si>
  <si>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</si>
  <si>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</si>
  <si>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</si>
  <si>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</si>
  <si>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</si>
  <si>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</si>
  <si>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</si>
  <si>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</si>
  <si>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</si>
  <si>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</si>
  <si>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</si>
  <si>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</si>
  <si>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</si>
  <si>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</si>
  <si>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</si>
  <si>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</si>
  <si>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</si>
  <si>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</si>
  <si>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</si>
  <si>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</si>
  <si>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</si>
  <si>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</si>
  <si>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</si>
  <si>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</si>
  <si>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</si>
  <si>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</si>
  <si>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</si>
  <si>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</si>
  <si>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</si>
  <si>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</si>
  <si>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</si>
  <si>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</si>
  <si>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</si>
  <si>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</si>
  <si>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</si>
  <si>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</si>
  <si>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</si>
  <si>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</si>
  <si>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</si>
  <si>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</si>
  <si>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</si>
  <si>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</si>
  <si>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</si>
  <si>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</si>
  <si>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</si>
  <si>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</si>
  <si>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</si>
  <si>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</si>
  <si>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</si>
  <si>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</si>
  <si>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</si>
  <si>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</si>
  <si>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</si>
  <si>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</si>
  <si>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</si>
  <si>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</si>
  <si>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</si>
  <si>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</si>
  <si>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</si>
  <si>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</si>
  <si>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</si>
  <si>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</si>
  <si>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</si>
  <si>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</si>
  <si>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</si>
  <si>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</si>
  <si>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</si>
  <si>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</si>
  <si>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</si>
  <si>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</si>
  <si>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</si>
  <si>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</si>
  <si>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</si>
  <si>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</si>
  <si>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</si>
  <si>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</si>
  <si>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</si>
  <si>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</si>
  <si>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</si>
  <si>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</si>
  <si>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</si>
  <si>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</si>
  <si>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</si>
  <si>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</si>
  <si>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</si>
  <si>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</si>
  <si>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</si>
  <si>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</si>
  <si>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</si>
  <si>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</si>
  <si>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</si>
  <si>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</si>
  <si>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</si>
  <si>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</si>
  <si>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</si>
  <si>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</si>
  <si>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</si>
  <si>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</si>
  <si>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</si>
  <si>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</si>
  <si>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</si>
  <si>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</si>
  <si>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</si>
  <si>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</si>
  <si>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</si>
  <si>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</si>
  <si>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</si>
  <si>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</si>
  <si>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</si>
  <si>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</si>
  <si>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</si>
  <si>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</si>
  <si>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</si>
  <si>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</si>
  <si>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</si>
  <si>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</si>
  <si>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</si>
  <si>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</si>
  <si>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</si>
  <si>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</si>
  <si>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</si>
  <si>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</si>
  <si>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</si>
  <si>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</si>
  <si>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</si>
  <si>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</si>
  <si>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</si>
  <si>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</si>
  <si>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</si>
  <si>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</si>
  <si>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</si>
  <si>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</si>
  <si>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</si>
  <si>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</si>
  <si>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</si>
  <si>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</si>
  <si>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</si>
  <si>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</si>
  <si>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</si>
  <si>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</si>
  <si>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</si>
  <si>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</si>
  <si>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</si>
  <si>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</si>
  <si>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</si>
  <si>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</si>
  <si>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</si>
  <si>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</si>
  <si>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</si>
  <si>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</si>
  <si>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</si>
  <si>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</si>
  <si>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</si>
  <si>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</si>
  <si>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</si>
  <si>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</si>
  <si>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</si>
  <si>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</si>
  <si>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</si>
  <si>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</si>
  <si>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</si>
  <si>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</si>
  <si>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</si>
  <si>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</si>
  <si>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</si>
  <si>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</si>
  <si>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</si>
  <si>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</si>
  <si>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</si>
  <si>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</si>
  <si>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</si>
  <si>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</si>
  <si>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</si>
  <si>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</si>
  <si>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</si>
  <si>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</si>
  <si>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</si>
  <si>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</si>
  <si>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</si>
  <si>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</si>
  <si>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</si>
  <si>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</si>
  <si>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</si>
  <si>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</si>
  <si>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</si>
  <si>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</si>
  <si>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</si>
  <si>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</si>
  <si>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</si>
  <si>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</si>
  <si>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</si>
  <si>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</si>
  <si>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</si>
  <si>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</si>
  <si>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</si>
  <si>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</si>
  <si>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</si>
  <si>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</si>
  <si>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</si>
  <si>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</si>
  <si>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</si>
  <si>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</si>
  <si>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</si>
  <si>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</si>
  <si>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</si>
  <si>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</si>
  <si>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</si>
  <si>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</si>
  <si>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</si>
  <si>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</si>
  <si>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</si>
  <si>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</si>
  <si>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</si>
  <si>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</si>
  <si>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</si>
  <si>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</si>
  <si>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</si>
  <si>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</si>
  <si>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</si>
  <si>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</si>
  <si>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</si>
  <si>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</si>
  <si>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</si>
  <si>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</si>
  <si>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</si>
  <si>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</si>
  <si>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</si>
  <si>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</si>
  <si>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</si>
  <si>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</si>
  <si>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</si>
  <si>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</si>
  <si>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</si>
  <si>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</si>
  <si>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</si>
  <si>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</si>
  <si>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</si>
  <si>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</si>
  <si>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</si>
  <si>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</si>
  <si>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</si>
  <si>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</si>
  <si>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</si>
  <si>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</si>
  <si>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</si>
  <si>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</si>
  <si>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</si>
  <si>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</si>
  <si>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</si>
  <si>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</si>
  <si>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</si>
  <si>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</si>
  <si>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</si>
  <si>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</si>
  <si>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</si>
  <si>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</si>
  <si>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</si>
  <si>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</si>
  <si>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</si>
  <si>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</si>
  <si>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</si>
  <si>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</si>
  <si>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</si>
  <si>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</si>
  <si>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</si>
  <si>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</si>
  <si>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</si>
  <si>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</si>
  <si>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</si>
  <si>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</si>
  <si>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</si>
  <si>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</si>
  <si>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</si>
  <si>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</si>
  <si>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</si>
  <si>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</si>
  <si>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</si>
  <si>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</si>
  <si>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</si>
  <si>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</si>
  <si>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</si>
  <si>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</si>
  <si>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</si>
  <si>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</si>
  <si>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</si>
  <si>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</si>
  <si>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</si>
  <si>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</si>
  <si>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</si>
  <si>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</si>
  <si>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</si>
  <si>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</si>
  <si>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</si>
  <si>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</si>
  <si>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</si>
  <si>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</si>
  <si>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</si>
  <si>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</si>
  <si>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</si>
  <si>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</si>
  <si>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</si>
  <si>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</si>
  <si>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</si>
  <si>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</si>
  <si>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</si>
  <si>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</si>
  <si>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</si>
  <si>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</si>
  <si>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</si>
  <si>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</si>
  <si>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</si>
  <si>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</si>
  <si>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</si>
  <si>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</si>
  <si>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</si>
  <si>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</si>
  <si>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</si>
  <si>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</si>
  <si>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</si>
  <si>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</si>
  <si>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</si>
  <si>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</si>
  <si>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</si>
  <si>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</si>
  <si>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</si>
  <si>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</si>
  <si>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</si>
  <si>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</si>
  <si>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</si>
  <si>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</si>
  <si>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</si>
  <si>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</si>
  <si>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</si>
  <si>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</si>
  <si>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</si>
  <si>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</si>
  <si>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</si>
  <si>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</si>
  <si>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</si>
  <si>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</si>
  <si>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</si>
  <si>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</si>
  <si>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</si>
  <si>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</si>
  <si>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</si>
  <si>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</si>
  <si>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</si>
  <si>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</si>
  <si>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</si>
  <si>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</si>
  <si>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</si>
  <si>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</si>
  <si>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</si>
  <si>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</si>
  <si>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</si>
  <si>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</si>
  <si>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</si>
  <si>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</si>
  <si>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</si>
  <si>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</si>
  <si>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</si>
  <si>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</si>
  <si>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</si>
  <si>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</si>
  <si>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</si>
  <si>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</si>
  <si>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</si>
  <si>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</si>
  <si>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</si>
  <si>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</si>
  <si>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</si>
  <si>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</si>
  <si>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</si>
  <si>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</si>
  <si>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</si>
  <si>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</si>
  <si>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</si>
  <si>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</si>
  <si>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</si>
  <si>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</si>
  <si>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</si>
  <si>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</si>
  <si>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</si>
  <si>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</si>
  <si>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</si>
  <si>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</si>
  <si>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</si>
  <si>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</si>
  <si>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</si>
  <si>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</si>
  <si>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</si>
  <si>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</si>
  <si>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</si>
  <si>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</si>
  <si>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</si>
  <si>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</si>
  <si>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</si>
  <si>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</si>
  <si>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</si>
  <si>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</si>
  <si>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</si>
  <si>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</si>
  <si>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</si>
  <si>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</si>
  <si>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</si>
  <si>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</si>
  <si>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</si>
  <si>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</si>
  <si>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</si>
  <si>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</si>
  <si>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</si>
  <si>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</si>
  <si>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</si>
  <si>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</si>
  <si>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</si>
  <si>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</si>
  <si>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</si>
  <si>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</si>
  <si>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</si>
  <si>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</si>
  <si>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</si>
  <si>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</si>
  <si>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</si>
  <si>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</si>
  <si>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</si>
  <si>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</si>
  <si>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</si>
  <si>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</si>
  <si>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</si>
  <si>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</si>
  <si>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</si>
  <si>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</si>
  <si>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</si>
  <si>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</si>
  <si>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</si>
  <si>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</si>
  <si>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</si>
  <si>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</si>
  <si>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</si>
  <si>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</si>
  <si>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</si>
  <si>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</si>
  <si>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</si>
  <si>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</si>
  <si>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</si>
  <si>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</si>
  <si>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</si>
  <si>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</si>
  <si>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</si>
  <si>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</si>
  <si>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</si>
  <si>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</si>
  <si>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</si>
  <si>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</si>
  <si>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</si>
  <si>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</si>
  <si>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</si>
  <si>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</si>
  <si>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</si>
  <si>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</si>
  <si>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</si>
  <si>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</si>
  <si>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</si>
  <si>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</si>
  <si>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</si>
  <si>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</si>
  <si>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</si>
  <si>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</si>
  <si>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</si>
  <si>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</si>
  <si>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</si>
  <si>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</si>
  <si>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</si>
  <si>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</si>
  <si>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</si>
  <si>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</si>
  <si>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</si>
  <si>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</si>
  <si>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</si>
  <si>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</si>
  <si>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</si>
  <si>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</si>
  <si>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</si>
  <si>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</si>
  <si>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</si>
  <si>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</si>
  <si>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</si>
  <si>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</si>
  <si>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</si>
  <si>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</si>
  <si>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</si>
  <si>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</si>
  <si>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</si>
  <si>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</si>
  <si>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</si>
  <si>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</si>
  <si>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</si>
  <si>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</si>
  <si>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</si>
  <si>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</si>
  <si>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</si>
  <si>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</si>
  <si>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</si>
  <si>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</si>
  <si>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</si>
  <si>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</si>
  <si>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</si>
  <si>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</si>
  <si>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</si>
  <si>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</si>
  <si>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</si>
  <si>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</si>
  <si>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</si>
  <si>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</si>
  <si>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</si>
  <si>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</si>
  <si>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</si>
  <si>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</si>
  <si>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</si>
  <si>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</si>
  <si>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</si>
  <si>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</si>
  <si>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</si>
  <si>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</si>
  <si>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</si>
  <si>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</si>
  <si>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</si>
  <si>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</si>
  <si>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</si>
  <si>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</si>
  <si>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</si>
  <si>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</si>
  <si>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</si>
  <si>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</si>
  <si>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</si>
  <si>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</si>
  <si>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</si>
  <si>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</si>
  <si>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</si>
  <si>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</si>
  <si>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</si>
  <si>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</si>
  <si>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</si>
  <si>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</si>
  <si>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</si>
  <si>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</si>
  <si>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</si>
  <si>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</si>
  <si>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</si>
  <si>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</si>
  <si>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</si>
  <si>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</si>
  <si>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</si>
  <si>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</si>
  <si>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</si>
  <si>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</si>
  <si>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</si>
  <si>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</si>
  <si>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</si>
  <si>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</si>
  <si>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</si>
  <si>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</si>
  <si>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</si>
  <si>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</si>
  <si>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</si>
  <si>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</si>
  <si>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</si>
  <si>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</si>
  <si>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</si>
  <si>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</si>
  <si>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</si>
  <si>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</si>
  <si>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</si>
  <si>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</si>
  <si>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</si>
  <si>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</si>
  <si>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</si>
  <si>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</si>
  <si>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</si>
  <si>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</si>
  <si>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</si>
  <si>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</si>
  <si>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</si>
  <si>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</si>
  <si>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</si>
  <si>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</si>
  <si>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</si>
  <si>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</si>
  <si>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</si>
  <si>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</si>
  <si>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</si>
  <si>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</si>
  <si>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</si>
  <si>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</si>
  <si>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</si>
  <si>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</si>
  <si>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</si>
  <si>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</si>
  <si>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</si>
  <si>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</si>
  <si>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</si>
  <si>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</si>
  <si>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</si>
  <si>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</si>
  <si>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</si>
  <si>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</si>
  <si>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</si>
  <si>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</si>
  <si>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</si>
  <si>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</si>
  <si>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</si>
  <si>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</si>
  <si>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</si>
  <si>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</si>
  <si>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</si>
  <si>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</si>
  <si>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</si>
  <si>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</si>
  <si>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</si>
  <si>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</si>
  <si>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</si>
  <si>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</si>
  <si>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</si>
  <si>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</si>
  <si>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</si>
  <si>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</si>
  <si>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</si>
  <si>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</si>
  <si>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</si>
  <si>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</si>
  <si>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</si>
  <si>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</si>
  <si>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</si>
  <si>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</si>
  <si>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</si>
  <si>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</si>
  <si>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</si>
  <si>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</si>
  <si>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</si>
  <si>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</si>
  <si>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</si>
  <si>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</si>
  <si>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</si>
  <si>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</si>
  <si>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</si>
  <si>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</si>
  <si>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</si>
  <si>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</si>
  <si>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</si>
  <si>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</si>
  <si>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</si>
  <si>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</si>
  <si>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</si>
  <si>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</si>
  <si>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</si>
  <si>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</si>
  <si>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</si>
  <si>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</si>
  <si>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</si>
  <si>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</si>
  <si>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</si>
  <si>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</si>
  <si>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</si>
  <si>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</si>
  <si>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</si>
  <si>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</si>
  <si>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</si>
  <si>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</si>
  <si>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</si>
  <si>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</si>
  <si>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</si>
  <si>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</si>
  <si>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</si>
  <si>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</si>
  <si>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</si>
  <si>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</si>
  <si>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</si>
  <si>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</si>
  <si>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</si>
  <si>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</si>
  <si>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</si>
  <si>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</si>
  <si>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</si>
  <si>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</si>
  <si>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</si>
  <si>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</si>
  <si>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</si>
  <si>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</si>
  <si>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</si>
  <si>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</si>
  <si>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</si>
  <si>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</si>
  <si>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</si>
  <si>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</si>
  <si>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</si>
  <si>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</si>
  <si>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</si>
  <si>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</si>
  <si>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</si>
  <si>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</si>
  <si>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</si>
  <si>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</si>
  <si>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</si>
  <si>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</si>
  <si>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</si>
  <si>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</si>
  <si>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</si>
  <si>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</si>
  <si>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</si>
  <si>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</si>
  <si>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</si>
  <si>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</si>
  <si>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</si>
  <si>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</si>
  <si>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</si>
  <si>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</si>
  <si>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</si>
  <si>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</si>
  <si>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</si>
  <si>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</si>
  <si>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</si>
  <si>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</si>
  <si>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</si>
  <si>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</si>
  <si>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</si>
  <si>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</si>
  <si>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</si>
  <si>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</si>
  <si>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</si>
  <si>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</si>
  <si>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</si>
  <si>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</si>
  <si>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</si>
  <si>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</si>
  <si>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</si>
  <si>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</si>
  <si>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</si>
  <si>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</si>
  <si>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</si>
  <si>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</si>
  <si>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</si>
  <si>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</si>
  <si>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</si>
  <si>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</si>
  <si>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</si>
  <si>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</si>
  <si>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</si>
  <si>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</si>
  <si>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</si>
  <si>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</si>
  <si>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</si>
  <si>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</si>
  <si>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</si>
  <si>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</si>
  <si>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</si>
  <si>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</si>
  <si>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</si>
  <si>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</si>
  <si>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</si>
  <si>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</si>
  <si>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</si>
  <si>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</si>
  <si>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</si>
  <si>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</si>
  <si>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</si>
  <si>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</si>
  <si>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</si>
  <si>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</si>
  <si>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</si>
  <si>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</si>
  <si>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</si>
  <si>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</si>
  <si>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</si>
  <si>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</si>
  <si>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</si>
  <si>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</si>
  <si>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</si>
  <si>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</si>
  <si>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</si>
  <si>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</si>
  <si>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</si>
  <si>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</si>
  <si>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</si>
  <si>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</si>
  <si>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</si>
  <si>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</si>
  <si>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</si>
  <si>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</si>
  <si>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</si>
  <si>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</si>
  <si>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</si>
  <si>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</si>
  <si>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</si>
  <si>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</si>
  <si>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</si>
  <si>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</si>
  <si>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</si>
  <si>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</si>
  <si>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</si>
  <si>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</si>
  <si>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</si>
  <si>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</si>
  <si>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</si>
  <si>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</si>
  <si>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</si>
  <si>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</si>
  <si>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</si>
  <si>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</si>
  <si>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</si>
  <si>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</si>
  <si>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</si>
  <si>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</si>
  <si>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</si>
  <si>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</si>
  <si>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</si>
  <si>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</si>
  <si>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</si>
  <si>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</si>
  <si>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</si>
  <si>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</si>
  <si>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</si>
  <si>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</si>
  <si>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</si>
  <si>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</si>
  <si>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</si>
  <si>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</si>
  <si>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</si>
  <si>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</si>
  <si>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</si>
  <si>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</si>
  <si>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</si>
  <si>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</si>
  <si>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</si>
  <si>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</si>
  <si>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</si>
  <si>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</si>
  <si>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</si>
  <si>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</si>
  <si>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</si>
  <si>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</si>
  <si>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</si>
  <si>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</si>
  <si>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</si>
  <si>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</si>
  <si>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</si>
  <si>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</si>
  <si>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</si>
  <si>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</si>
  <si>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</si>
  <si>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</si>
  <si>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</si>
  <si>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</si>
  <si>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</si>
  <si>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</si>
  <si>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</si>
  <si>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</si>
  <si>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</si>
  <si>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</si>
  <si>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</si>
  <si>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</si>
  <si>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</si>
  <si>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</si>
  <si>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</si>
  <si>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</si>
  <si>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</si>
  <si>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</si>
  <si>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</si>
  <si>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</si>
  <si>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</si>
  <si>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</si>
  <si>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</si>
  <si>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</si>
  <si>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</si>
  <si>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</si>
  <si>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</si>
  <si>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</si>
  <si>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</si>
  <si>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</si>
  <si>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</si>
  <si>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</si>
  <si>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</si>
  <si>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</si>
  <si>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</si>
  <si>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</si>
  <si>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</si>
  <si>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</si>
  <si>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</si>
  <si>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</si>
  <si>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</si>
  <si>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</si>
  <si>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</si>
  <si>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</si>
  <si>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</si>
  <si>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</si>
  <si>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</si>
  <si>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</si>
  <si>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</si>
  <si>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</si>
  <si>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</si>
  <si>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</si>
  <si>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</si>
  <si>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</si>
  <si>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</si>
  <si>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</si>
  <si>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</si>
  <si>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</si>
  <si>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</si>
  <si>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</si>
  <si>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</si>
  <si>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</si>
  <si>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</si>
  <si>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</si>
  <si>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</si>
  <si>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</si>
  <si>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</si>
  <si>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</si>
  <si>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</si>
  <si>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</si>
  <si>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</si>
  <si>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</si>
  <si>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</si>
  <si>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</si>
  <si>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</si>
  <si>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</si>
  <si>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</si>
  <si>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</si>
  <si>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</si>
  <si>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</si>
  <si>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</si>
  <si>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</si>
  <si>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</si>
  <si>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</si>
  <si>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</si>
  <si>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</si>
  <si>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</si>
  <si>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</si>
  <si>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</si>
  <si>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</si>
  <si>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</si>
  <si>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</si>
  <si>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</si>
  <si>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</si>
  <si>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</si>
  <si>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</si>
  <si>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</si>
  <si>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</si>
  <si>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</si>
  <si>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</si>
  <si>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</si>
  <si>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</si>
  <si>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</si>
  <si>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</si>
  <si>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</si>
  <si>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</si>
  <si>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</si>
  <si>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</si>
  <si>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</si>
  <si>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</si>
  <si>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</si>
  <si>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</si>
  <si>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</si>
  <si>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</si>
  <si>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</si>
  <si>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</si>
  <si>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</si>
  <si>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</si>
  <si>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</si>
  <si>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</si>
  <si>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</si>
  <si>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</si>
  <si>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</si>
  <si>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</si>
  <si>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</si>
  <si>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</si>
  <si>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</si>
  <si>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</si>
  <si>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</si>
  <si>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</si>
  <si>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</si>
  <si>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</si>
  <si>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</si>
  <si>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</si>
  <si>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</si>
  <si>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</si>
  <si>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</si>
  <si>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</si>
  <si>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</si>
  <si>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</si>
  <si>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</si>
  <si>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</si>
  <si>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</si>
  <si>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</si>
  <si>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</si>
  <si>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</si>
  <si>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</si>
  <si>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</si>
  <si>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</si>
  <si>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</si>
  <si>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</si>
  <si>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</si>
  <si>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</si>
  <si>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</si>
  <si>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</si>
  <si>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</si>
  <si>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</si>
  <si>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</si>
  <si>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</si>
  <si>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</si>
  <si>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</si>
  <si>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</si>
  <si>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</si>
  <si>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</si>
  <si>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</si>
  <si>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</si>
  <si>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</si>
  <si>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</si>
  <si>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</si>
  <si>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</si>
  <si>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</si>
  <si>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</si>
  <si>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</si>
  <si>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</si>
  <si>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</si>
  <si>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</si>
  <si>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</si>
  <si>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</si>
  <si>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</si>
  <si>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</si>
  <si>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</si>
  <si>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</si>
  <si>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</si>
  <si>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</si>
  <si>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</si>
  <si>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</si>
  <si>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</si>
  <si>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</si>
  <si>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</si>
  <si>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</si>
  <si>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</si>
  <si>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</si>
  <si>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</si>
  <si>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</si>
  <si>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</si>
  <si>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</si>
  <si>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</si>
  <si>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</si>
  <si>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</si>
  <si>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</si>
  <si>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</si>
  <si>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</si>
  <si>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</si>
  <si>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</si>
  <si>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</si>
  <si>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</si>
  <si>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</si>
  <si>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</si>
  <si>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</si>
  <si>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</si>
  <si>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</si>
  <si>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</si>
  <si>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</si>
  <si>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</si>
  <si>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</si>
  <si>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</si>
  <si>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</si>
  <si>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</si>
  <si>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</si>
  <si>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</si>
  <si>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</si>
  <si>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</si>
  <si>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</si>
  <si>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</si>
  <si>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</si>
  <si>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</si>
  <si>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</si>
  <si>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</si>
  <si>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</si>
  <si>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</si>
  <si>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</si>
  <si>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</si>
  <si>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</si>
  <si>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</si>
  <si>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</si>
  <si>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</si>
  <si>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</si>
  <si>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</si>
  <si>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</si>
  <si>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</si>
  <si>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</si>
  <si>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</si>
  <si>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</si>
  <si>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</si>
  <si>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</si>
  <si>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</si>
  <si>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</si>
  <si>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</si>
  <si>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</si>
  <si>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</si>
  <si>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</si>
  <si>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</si>
  <si>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</si>
  <si>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</si>
  <si>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</si>
  <si>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</si>
  <si>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</si>
  <si>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</si>
  <si>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</si>
  <si>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</si>
  <si>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</si>
  <si>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</si>
  <si>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</si>
  <si>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</si>
  <si>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</si>
  <si>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</si>
  <si>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</si>
  <si>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</si>
  <si>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</si>
  <si>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</si>
  <si>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</si>
  <si>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</si>
  <si>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</si>
  <si>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</si>
  <si>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</si>
  <si>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</si>
  <si>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</si>
  <si>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</si>
  <si>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</si>
  <si>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</si>
  <si>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</si>
  <si>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</si>
  <si>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</si>
  <si>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</si>
  <si>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</si>
  <si>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</si>
  <si>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</si>
  <si>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</si>
  <si>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</si>
  <si>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</si>
  <si>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</si>
  <si>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</si>
  <si>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</si>
  <si>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</si>
  <si>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</si>
  <si>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</si>
  <si>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</si>
  <si>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</si>
  <si>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</si>
  <si>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</si>
  <si>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</si>
  <si>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</si>
  <si>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</si>
  <si>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</si>
  <si>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</si>
  <si>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</si>
  <si>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</si>
  <si>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</si>
  <si>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</si>
  <si>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</si>
  <si>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</si>
  <si>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</si>
  <si>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</si>
  <si>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</si>
  <si>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</si>
  <si>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</si>
  <si>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</si>
  <si>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</si>
  <si>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</si>
  <si>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</si>
  <si>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</si>
  <si>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</si>
  <si>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</si>
  <si>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</si>
  <si>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</si>
  <si>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</si>
  <si>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</si>
  <si>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</si>
  <si>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</si>
  <si>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</si>
  <si>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</si>
  <si>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</si>
  <si>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</si>
  <si>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</si>
  <si>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</si>
  <si>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</si>
  <si>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</si>
  <si>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</si>
  <si>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</si>
  <si>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</si>
  <si>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</si>
  <si>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</si>
  <si>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</si>
  <si>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</si>
  <si>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</si>
  <si>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</si>
  <si>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</si>
  <si>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</si>
  <si>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</si>
  <si>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</si>
  <si>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</si>
  <si>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</si>
  <si>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</si>
  <si>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</si>
  <si>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</si>
  <si>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</si>
  <si>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</si>
  <si>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</si>
  <si>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</si>
  <si>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</si>
  <si>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</si>
  <si>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</si>
  <si>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</si>
  <si>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</si>
  <si>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</si>
  <si>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</si>
  <si>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</si>
  <si>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</si>
  <si>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</si>
  <si>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</si>
  <si>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</si>
  <si>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</si>
  <si>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</si>
  <si>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</si>
  <si>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</si>
  <si>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</si>
  <si>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</si>
  <si>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</si>
  <si>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</si>
  <si>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</si>
  <si>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</si>
  <si>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</si>
  <si>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</si>
  <si>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</si>
  <si>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</si>
  <si>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</si>
  <si>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</si>
  <si>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</si>
  <si>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</si>
  <si>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</si>
  <si>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</si>
  <si>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</si>
  <si>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</si>
  <si>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</si>
  <si>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</si>
  <si>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</si>
  <si>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</si>
  <si>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</si>
  <si>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</si>
  <si>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</si>
  <si>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</si>
  <si>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</si>
  <si>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</si>
  <si>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</si>
  <si>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</si>
  <si>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</si>
  <si>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</si>
  <si>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</si>
  <si>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</si>
  <si>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</si>
  <si>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</si>
  <si>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</si>
  <si>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</si>
  <si>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</si>
  <si>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</si>
  <si>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</si>
  <si>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</si>
  <si>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</si>
  <si>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</si>
  <si>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</si>
  <si>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</si>
  <si>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</si>
  <si>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</si>
  <si>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</si>
  <si>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</si>
  <si>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</si>
  <si>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</si>
  <si>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</si>
  <si>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</si>
  <si>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</si>
  <si>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</si>
  <si>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</si>
  <si>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</si>
  <si>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</si>
  <si>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</si>
  <si>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</si>
  <si>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</si>
  <si>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</si>
  <si>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</si>
  <si>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</si>
  <si>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</si>
  <si>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</si>
  <si>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</si>
  <si>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</si>
  <si>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</si>
  <si>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</si>
  <si>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</si>
  <si>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</si>
  <si>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</si>
  <si>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</si>
  <si>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</si>
  <si>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</si>
  <si>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</si>
  <si>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</si>
  <si>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</si>
  <si>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</si>
  <si>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</si>
  <si>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</si>
  <si>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</si>
  <si>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</si>
  <si>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</si>
  <si>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</si>
  <si>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</si>
  <si>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</si>
  <si>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</si>
  <si>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</si>
  <si>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</si>
  <si>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</si>
  <si>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</si>
  <si>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</si>
  <si>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</si>
  <si>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</si>
  <si>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</si>
  <si>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</si>
  <si>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</si>
  <si>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</si>
  <si>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</si>
  <si>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</si>
  <si>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</si>
  <si>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</si>
  <si>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</si>
  <si>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</si>
  <si>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</si>
  <si>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</si>
  <si>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</si>
  <si>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</si>
  <si>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</si>
  <si>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</si>
  <si>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</si>
  <si>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</si>
  <si>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</si>
  <si>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</si>
  <si>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</si>
  <si>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</si>
  <si>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</si>
  <si>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</si>
  <si>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</si>
  <si>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</si>
  <si>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</si>
  <si>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</si>
  <si>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</si>
  <si>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</si>
  <si>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</si>
  <si>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</si>
  <si>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</si>
  <si>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</si>
  <si>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</si>
  <si>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</si>
  <si>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</si>
  <si>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</si>
  <si>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</si>
  <si>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</si>
  <si>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</si>
  <si>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</si>
  <si>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</si>
  <si>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</si>
  <si>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</si>
  <si>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</si>
  <si>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</si>
  <si>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</si>
  <si>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</si>
  <si>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</si>
  <si>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</si>
  <si>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</si>
  <si>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</si>
  <si>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</si>
  <si>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</si>
  <si>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</si>
  <si>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</si>
  <si>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</si>
  <si>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</si>
  <si>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</si>
  <si>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</si>
  <si>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</si>
  <si>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</si>
  <si>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</si>
  <si>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</si>
  <si>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</si>
  <si>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</si>
  <si>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</si>
  <si>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</si>
  <si>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</si>
  <si>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</si>
  <si>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</si>
  <si>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</si>
  <si>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</si>
  <si>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</si>
  <si>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</si>
  <si>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</si>
  <si>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</si>
  <si>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</si>
  <si>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</si>
  <si>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</si>
  <si>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</si>
  <si>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</si>
  <si>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</si>
  <si>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</si>
  <si>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</si>
  <si>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</si>
  <si>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</si>
  <si>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</si>
  <si>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</si>
  <si>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</si>
  <si>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</si>
  <si>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</si>
  <si>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</si>
  <si>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</si>
  <si>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</si>
  <si>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</si>
  <si>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</si>
  <si>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</si>
  <si>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</si>
  <si>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</si>
  <si>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</si>
  <si>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</si>
  <si>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</si>
  <si>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</si>
  <si>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</si>
  <si>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</si>
  <si>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</si>
  <si>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</si>
  <si>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</si>
  <si>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</si>
  <si>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</si>
  <si>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</si>
  <si>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</si>
  <si>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</si>
  <si>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</si>
  <si>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</si>
  <si>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</si>
  <si>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</si>
  <si>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</si>
  <si>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</si>
  <si>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</si>
  <si>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</si>
  <si>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</si>
  <si>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</si>
  <si>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</si>
  <si>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</si>
  <si>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</si>
  <si>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</si>
  <si>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</si>
  <si>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</si>
  <si>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</si>
  <si>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</si>
  <si>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</si>
  <si>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</si>
  <si>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</si>
  <si>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</si>
  <si>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</si>
  <si>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</si>
  <si>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</si>
  <si>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</si>
  <si>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</si>
  <si>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</si>
  <si>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</si>
  <si>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</si>
  <si>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</si>
  <si>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</si>
  <si>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</si>
  <si>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</si>
  <si>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</si>
  <si>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</si>
  <si>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</si>
  <si>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</si>
  <si>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</si>
  <si>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</si>
  <si>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</si>
  <si>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</si>
  <si>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</si>
  <si>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</si>
  <si>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</si>
  <si>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</si>
  <si>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</si>
  <si>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</si>
  <si>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</si>
  <si>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</si>
  <si>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</si>
  <si>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</si>
  <si>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</si>
  <si>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</si>
  <si>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</si>
  <si>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</si>
  <si>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</si>
  <si>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</si>
  <si>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</si>
  <si>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</si>
  <si>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</si>
  <si>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</si>
  <si>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</si>
  <si>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</si>
  <si>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</si>
  <si>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</si>
  <si>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</si>
  <si>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</si>
  <si>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</si>
  <si>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</si>
  <si>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</si>
  <si>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</si>
  <si>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</si>
  <si>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</si>
  <si>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</si>
  <si>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</si>
  <si>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</si>
  <si>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</si>
  <si>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</si>
  <si>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</si>
  <si>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</si>
  <si>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</si>
  <si>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</si>
  <si>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</si>
  <si>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</si>
  <si>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</si>
  <si>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</si>
  <si>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</si>
  <si>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</si>
  <si>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</si>
  <si>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</si>
  <si>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</si>
  <si>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</si>
  <si>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</si>
  <si>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</si>
  <si>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</si>
  <si>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</si>
  <si>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</si>
  <si>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</si>
  <si>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</si>
  <si>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</si>
  <si>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</si>
  <si>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</si>
  <si>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</si>
  <si>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</si>
  <si>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</si>
  <si>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</si>
  <si>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</si>
  <si>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</si>
  <si>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</si>
  <si>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</si>
  <si>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</si>
  <si>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</si>
  <si>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</si>
  <si>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</si>
  <si>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</si>
  <si>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</si>
  <si>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</si>
  <si>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</si>
  <si>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</si>
  <si>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</si>
  <si>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</si>
  <si>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</si>
  <si>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</si>
  <si>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</si>
  <si>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</si>
  <si>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</si>
  <si>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</si>
  <si>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</si>
  <si>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</si>
  <si>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</si>
  <si>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</si>
  <si>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</si>
  <si>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</si>
  <si>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</si>
  <si>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</si>
  <si>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</si>
  <si>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</si>
  <si>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</si>
  <si>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</si>
  <si>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</si>
  <si>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</si>
  <si>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</si>
  <si>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</si>
  <si>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</si>
  <si>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</si>
  <si>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</si>
  <si>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</si>
  <si>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</si>
  <si>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</si>
  <si>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</si>
  <si>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</si>
  <si>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</si>
  <si>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</si>
  <si>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</si>
  <si>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</si>
  <si>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</si>
  <si>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</si>
  <si>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</si>
  <si>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</si>
  <si>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</si>
  <si>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</si>
  <si>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</si>
  <si>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</si>
  <si>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</si>
  <si>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</si>
  <si>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</si>
  <si>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</si>
  <si>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</si>
  <si>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</si>
  <si>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</si>
  <si>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</si>
  <si>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</si>
  <si>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</si>
  <si>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</si>
  <si>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</si>
  <si>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</si>
  <si>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</si>
  <si>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</si>
  <si>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</si>
  <si>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</si>
  <si>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</si>
  <si>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</si>
  <si>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</si>
  <si>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</si>
  <si>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</si>
  <si>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</si>
  <si>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</si>
  <si>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</si>
  <si>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</si>
  <si>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</si>
  <si>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</si>
  <si>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</si>
  <si>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</si>
  <si>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</si>
  <si>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</si>
  <si>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</si>
  <si>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</si>
  <si>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</si>
  <si>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</si>
  <si>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</si>
  <si>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</si>
  <si>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</si>
  <si>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</si>
  <si>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</si>
  <si>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</si>
  <si>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</si>
  <si>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</si>
  <si>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</si>
  <si>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</si>
  <si>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</si>
  <si>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</si>
  <si>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</si>
  <si>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</si>
  <si>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</si>
  <si>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</si>
  <si>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</si>
  <si>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</si>
  <si>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</si>
  <si>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</si>
  <si>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</si>
  <si>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</si>
  <si>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</si>
  <si>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</si>
  <si>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</si>
  <si>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</si>
  <si>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</si>
  <si>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</si>
  <si>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</si>
  <si>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</si>
  <si>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</si>
  <si>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</si>
  <si>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</si>
  <si>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</si>
  <si>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</si>
  <si>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</si>
  <si>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</si>
  <si>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</si>
  <si>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</si>
  <si>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</si>
  <si>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</si>
  <si>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</si>
  <si>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</si>
  <si>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</si>
  <si>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</si>
  <si>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</si>
  <si>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</si>
  <si>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</si>
  <si>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</si>
  <si>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</si>
  <si>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</si>
  <si>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</si>
  <si>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</si>
  <si>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</si>
  <si>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</si>
  <si>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</si>
  <si>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</si>
  <si>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</si>
  <si>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</si>
  <si>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</si>
  <si>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</si>
  <si>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</si>
  <si>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</si>
  <si>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</si>
  <si>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</si>
  <si>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</si>
  <si>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</si>
  <si>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</si>
  <si>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</si>
  <si>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</si>
  <si>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</si>
  <si>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</si>
  <si>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</si>
  <si>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</si>
  <si>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</si>
  <si>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</si>
  <si>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</si>
  <si>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</si>
  <si>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</si>
  <si>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</si>
  <si>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</si>
  <si>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</si>
  <si>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</si>
  <si>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</si>
  <si>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</si>
  <si>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</si>
  <si>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</si>
  <si>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</si>
  <si>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</si>
  <si>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</si>
  <si>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</si>
  <si>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</si>
  <si>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</si>
  <si>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</si>
  <si>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</si>
  <si>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</si>
  <si>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</si>
  <si>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</si>
  <si>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</si>
  <si>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</si>
  <si>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</si>
  <si>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</si>
  <si>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</si>
  <si>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</si>
  <si>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</si>
  <si>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</si>
  <si>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</si>
  <si>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</si>
  <si>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</si>
  <si>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</si>
  <si>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</si>
  <si>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</si>
  <si>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</si>
  <si>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</si>
  <si>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</si>
  <si>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</si>
  <si>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</si>
  <si>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</si>
  <si>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</si>
  <si>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</si>
  <si>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</si>
  <si>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</si>
  <si>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</si>
  <si>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</si>
  <si>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</si>
  <si>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</si>
  <si>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</si>
  <si>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</si>
  <si>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</si>
  <si>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</si>
  <si>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</si>
  <si>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</si>
  <si>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</si>
  <si>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</si>
  <si>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</si>
  <si>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</si>
  <si>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</si>
  <si>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</si>
  <si>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</si>
  <si>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</si>
  <si>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</si>
  <si>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</si>
  <si>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</si>
  <si>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</si>
  <si>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</si>
  <si>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</si>
  <si>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</si>
  <si>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</si>
  <si>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</si>
  <si>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</si>
  <si>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</si>
  <si>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</si>
  <si>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</si>
  <si>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</si>
  <si>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</si>
  <si>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</si>
  <si>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</si>
  <si>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</si>
  <si>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</si>
  <si>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</si>
  <si>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</si>
  <si>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</si>
  <si>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</si>
  <si>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</si>
  <si>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</si>
  <si>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</si>
  <si>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</si>
  <si>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</si>
  <si>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</si>
  <si>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</si>
  <si>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</si>
  <si>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</si>
  <si>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</si>
  <si>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</si>
  <si>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</si>
  <si>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</si>
  <si>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</si>
  <si>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</si>
  <si>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</si>
  <si>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</si>
  <si>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</si>
  <si>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</si>
  <si>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</si>
  <si>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</si>
  <si>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</si>
  <si>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</si>
  <si>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</si>
  <si>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</si>
  <si>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</si>
  <si>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</si>
  <si>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</si>
  <si>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</si>
  <si>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</si>
  <si>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</si>
  <si>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</si>
  <si>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</si>
  <si>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</si>
  <si>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</si>
  <si>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</si>
  <si>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</si>
  <si>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</si>
  <si>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</si>
  <si>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</si>
  <si>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</si>
  <si>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</si>
  <si>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</si>
  <si>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</si>
  <si>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</si>
  <si>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</si>
  <si>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</si>
  <si>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</si>
  <si>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</si>
  <si>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</si>
  <si>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</si>
  <si>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</si>
  <si>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</si>
  <si>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</si>
  <si>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</si>
  <si>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</si>
  <si>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</si>
  <si>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</si>
  <si>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</si>
  <si>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</si>
  <si>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</si>
  <si>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</si>
  <si>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</si>
  <si>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</si>
  <si>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</si>
  <si>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</si>
  <si>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</si>
  <si>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</si>
  <si>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</si>
  <si>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</si>
  <si>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</si>
  <si>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</si>
  <si>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</si>
  <si>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</si>
  <si>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</si>
  <si>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</si>
  <si>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</si>
  <si>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</si>
  <si>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</si>
  <si>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</si>
  <si>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</si>
  <si>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</si>
  <si>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</si>
  <si>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</si>
  <si>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</si>
  <si>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</si>
  <si>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</si>
  <si>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</si>
  <si>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</si>
  <si>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</si>
  <si>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</si>
  <si>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</si>
  <si>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</si>
  <si>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</si>
  <si>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</si>
  <si>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</si>
  <si>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</si>
  <si>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</si>
  <si>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</si>
  <si>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</si>
  <si>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</si>
  <si>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</si>
  <si>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</si>
  <si>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</si>
  <si>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</si>
  <si>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</si>
  <si>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</si>
  <si>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</si>
  <si>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</si>
  <si>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</si>
  <si>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</si>
  <si>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</si>
  <si>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</si>
  <si>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</si>
  <si>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</si>
  <si>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</si>
  <si>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</si>
  <si>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</si>
  <si>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</si>
  <si>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</si>
  <si>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</si>
  <si>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</si>
  <si>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</si>
  <si>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</si>
  <si>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</si>
  <si>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</si>
  <si>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</si>
  <si>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</si>
  <si>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</si>
  <si>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</si>
  <si>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</si>
  <si>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</si>
  <si>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</si>
  <si>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</si>
  <si>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</si>
  <si>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</si>
  <si>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</si>
  <si>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</si>
  <si>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</si>
  <si>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</si>
  <si>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</si>
  <si>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</si>
  <si>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</si>
  <si>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</si>
  <si>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</si>
  <si>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</si>
  <si>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</si>
  <si>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</si>
  <si>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</si>
  <si>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</si>
  <si>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</si>
  <si>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</si>
  <si>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</si>
  <si>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</si>
  <si>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</si>
  <si>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</si>
  <si>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</si>
  <si>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</si>
  <si>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</si>
  <si>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</si>
  <si>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</si>
  <si>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</si>
  <si>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</si>
  <si>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</si>
  <si>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</si>
  <si>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</si>
  <si>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</si>
  <si>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</si>
  <si>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</si>
  <si>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</si>
  <si>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</si>
  <si>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</si>
  <si>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</si>
  <si>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</si>
  <si>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</si>
  <si>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</si>
  <si>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</si>
  <si>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</si>
  <si>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</si>
  <si>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</si>
  <si>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</si>
  <si>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</si>
  <si>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</si>
  <si>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</si>
  <si>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</si>
  <si>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</si>
  <si>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</si>
  <si>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</si>
  <si>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</si>
  <si>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</si>
  <si>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</si>
  <si>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</si>
  <si>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</si>
  <si>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</si>
  <si>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</si>
  <si>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</si>
  <si>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</si>
  <si>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</si>
  <si>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</si>
  <si>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</si>
  <si>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</si>
  <si>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</si>
  <si>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</si>
  <si>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</si>
  <si>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</si>
  <si>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</si>
  <si>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</si>
  <si>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</si>
  <si>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</si>
  <si>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</si>
  <si>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</si>
  <si>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</si>
  <si>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</si>
  <si>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</si>
  <si>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</si>
  <si>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</si>
  <si>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</si>
  <si>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</si>
  <si>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</si>
  <si>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</si>
  <si>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</si>
  <si>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</si>
  <si>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</si>
  <si>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</si>
  <si>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</si>
  <si>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</si>
  <si>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</si>
  <si>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</si>
  <si>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</si>
  <si>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</si>
  <si>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</si>
  <si>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</si>
  <si>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</si>
  <si>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</si>
  <si>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</si>
  <si>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</si>
  <si>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</si>
  <si>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</si>
  <si>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</si>
  <si>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</si>
  <si>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</si>
  <si>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</si>
  <si>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</si>
  <si>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</si>
  <si>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</si>
  <si>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</si>
  <si>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</si>
  <si>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</si>
  <si>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</si>
  <si>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</si>
  <si>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</si>
  <si>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</si>
  <si>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</si>
  <si>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</si>
  <si>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</si>
  <si>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</si>
  <si>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</si>
  <si>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</si>
  <si>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</si>
  <si>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</si>
  <si>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</si>
  <si>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</si>
  <si>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</si>
  <si>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</si>
  <si>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</si>
  <si>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</si>
  <si>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</si>
  <si>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</si>
  <si>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</si>
  <si>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</si>
  <si>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</si>
  <si>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</si>
  <si>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</si>
  <si>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</si>
  <si>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</si>
  <si>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</si>
  <si>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</si>
  <si>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</si>
  <si>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</si>
  <si>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</si>
  <si>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</si>
  <si>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</si>
  <si>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</si>
  <si>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</si>
  <si>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</si>
  <si>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</si>
  <si>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</si>
  <si>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</si>
  <si>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</si>
  <si>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</si>
  <si>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</si>
  <si>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</si>
  <si>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</si>
  <si>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</si>
  <si>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</si>
  <si>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</si>
  <si>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</si>
  <si>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</si>
  <si>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</si>
  <si>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</si>
  <si>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</si>
  <si>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</si>
  <si>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</si>
  <si>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</si>
  <si>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</si>
  <si>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</si>
  <si>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</si>
  <si>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</si>
  <si>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</si>
  <si>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</si>
  <si>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</si>
  <si>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</si>
  <si>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</si>
  <si>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</si>
  <si>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</si>
  <si>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</si>
  <si>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</si>
  <si>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</si>
  <si>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</si>
  <si>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</si>
  <si>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</si>
  <si>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</si>
  <si>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</si>
  <si>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</si>
  <si>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</si>
  <si>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</si>
  <si>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</si>
  <si>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</si>
  <si>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</si>
  <si>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</si>
  <si>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</si>
  <si>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</si>
  <si>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</si>
  <si>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</si>
  <si>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</si>
  <si>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</si>
  <si>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</si>
  <si>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</si>
  <si>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</si>
  <si>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</si>
  <si>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</si>
  <si>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</si>
  <si>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</si>
  <si>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</si>
  <si>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</si>
  <si>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</si>
  <si>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</si>
  <si>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</si>
  <si>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</si>
  <si>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</si>
  <si>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</si>
  <si>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</si>
  <si>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</si>
  <si>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</si>
  <si>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</si>
  <si>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</si>
  <si>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</si>
  <si>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</si>
  <si>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</si>
  <si>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</si>
  <si>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</si>
  <si>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</si>
  <si>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</si>
  <si>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</si>
  <si>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</si>
  <si>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</si>
  <si>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</si>
  <si>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</si>
  <si>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</si>
  <si>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</si>
  <si>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</si>
  <si>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</si>
  <si>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</si>
  <si>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</si>
  <si>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</si>
  <si>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</si>
  <si>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</si>
  <si>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</si>
  <si>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</si>
  <si>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</si>
  <si>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</si>
  <si>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</si>
  <si>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</si>
  <si>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</si>
  <si>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</si>
  <si>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</si>
  <si>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</si>
  <si>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</si>
  <si>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</si>
  <si>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</si>
  <si>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</si>
  <si>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</si>
  <si>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</si>
  <si>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</si>
  <si>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</si>
  <si>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</si>
  <si>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</si>
  <si>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</si>
  <si>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</si>
  <si>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</si>
  <si>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</si>
  <si>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</si>
  <si>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</si>
  <si>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</si>
  <si>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</si>
  <si>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</si>
  <si>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</si>
  <si>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</si>
  <si>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</si>
  <si>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</si>
  <si>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</si>
  <si>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</si>
  <si>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</si>
  <si>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</si>
  <si>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</si>
  <si>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</si>
  <si>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</si>
  <si>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</si>
  <si>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</si>
  <si>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</si>
  <si>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</si>
  <si>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</si>
  <si>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</si>
  <si>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</si>
  <si>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</si>
  <si>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</si>
  <si>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</si>
  <si>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</si>
  <si>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</si>
  <si>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</si>
  <si>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</si>
  <si>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</si>
  <si>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</si>
  <si>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</si>
  <si>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</si>
  <si>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</si>
  <si>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</si>
  <si>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</si>
  <si>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</si>
  <si>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</si>
  <si>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</si>
  <si>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</si>
  <si>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</si>
  <si>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</si>
  <si>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</si>
  <si>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</si>
  <si>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</si>
  <si>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</si>
  <si>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</si>
  <si>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</si>
  <si>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</si>
  <si>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</si>
  <si>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</si>
  <si>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</si>
  <si>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</si>
  <si>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</si>
  <si>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</si>
  <si>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</si>
  <si>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</si>
  <si>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</si>
  <si>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</si>
  <si>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</si>
  <si>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</si>
  <si>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</si>
  <si>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</si>
  <si>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</si>
  <si>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</si>
  <si>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</si>
  <si>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</si>
  <si>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</si>
  <si>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</si>
  <si>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</si>
  <si>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</si>
  <si>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</si>
  <si>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</si>
  <si>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</si>
  <si>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</si>
  <si>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</si>
  <si>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</si>
  <si>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</si>
  <si>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</si>
  <si>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</si>
  <si>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</si>
  <si>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</si>
  <si>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</si>
  <si>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</si>
  <si>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</si>
  <si>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</si>
  <si>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</si>
  <si>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</si>
  <si>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</si>
  <si>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</si>
  <si>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</si>
  <si>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</si>
  <si>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</si>
  <si>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</si>
  <si>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</si>
  <si>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</si>
  <si>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</si>
  <si>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</si>
  <si>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</si>
  <si>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</si>
  <si>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</si>
  <si>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</si>
  <si>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</si>
  <si>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</si>
  <si>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</si>
  <si>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</si>
  <si>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</si>
  <si>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</si>
  <si>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</si>
  <si>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</si>
  <si>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</si>
  <si>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</si>
  <si>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</si>
  <si>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</si>
  <si>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</si>
  <si>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</si>
  <si>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</si>
  <si>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</si>
  <si>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</si>
  <si>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</si>
  <si>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</si>
  <si>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</si>
  <si>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</si>
  <si>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</si>
  <si>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</si>
  <si>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</si>
  <si>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</si>
  <si>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</si>
  <si>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</si>
  <si>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</si>
  <si>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</si>
  <si>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</si>
  <si>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</si>
  <si>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</si>
  <si>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</si>
  <si>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</si>
  <si>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</si>
  <si>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</si>
  <si>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</si>
  <si>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</si>
  <si>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</si>
  <si>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</si>
  <si>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</si>
  <si>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</si>
  <si>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</si>
  <si>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</si>
  <si>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</si>
  <si>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</si>
  <si>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</si>
  <si>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</si>
  <si>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</si>
  <si>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</si>
  <si>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</si>
  <si>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</si>
  <si>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</si>
  <si>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</si>
  <si>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</si>
  <si>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</si>
  <si>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</si>
  <si>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</si>
  <si>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</si>
  <si>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</si>
  <si>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</si>
  <si>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</si>
  <si>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</si>
  <si>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</si>
  <si>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</si>
  <si>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</si>
  <si>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</si>
  <si>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</si>
  <si>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</si>
  <si>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</si>
  <si>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</si>
  <si>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</si>
  <si>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</si>
  <si>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</si>
  <si>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</si>
  <si>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</si>
  <si>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</si>
  <si>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</si>
  <si>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</si>
  <si>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</si>
  <si>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</si>
  <si>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</si>
  <si>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</si>
  <si>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</si>
  <si>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</si>
  <si>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</si>
  <si>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</si>
  <si>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</si>
  <si>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</si>
  <si>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</si>
  <si>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</si>
  <si>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</si>
  <si>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</si>
  <si>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</si>
  <si>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</si>
  <si>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</si>
  <si>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</si>
  <si>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</si>
  <si>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</si>
  <si>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</si>
  <si>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</si>
  <si>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</si>
  <si>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</si>
  <si>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</si>
  <si>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</si>
  <si>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</si>
  <si>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</si>
  <si>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</si>
  <si>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</si>
  <si>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</si>
  <si>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</si>
  <si>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</si>
  <si>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</si>
  <si>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</si>
  <si>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</si>
  <si>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</si>
  <si>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</si>
  <si>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</si>
  <si>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</si>
  <si>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</si>
  <si>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</si>
  <si>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</si>
  <si>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</si>
  <si>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</si>
  <si>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</si>
  <si>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</si>
  <si>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</si>
  <si>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</si>
  <si>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</si>
  <si>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</si>
  <si>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</si>
  <si>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</si>
  <si>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</si>
  <si>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</si>
  <si>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</si>
  <si>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</si>
  <si>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</si>
  <si>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</si>
  <si>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</si>
  <si>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</si>
  <si>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</si>
  <si>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</si>
  <si>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</si>
  <si>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</si>
  <si>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</si>
  <si>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</si>
  <si>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</si>
  <si>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</si>
  <si>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</si>
  <si>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</si>
  <si>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</si>
  <si>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</si>
  <si>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</si>
  <si>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</si>
  <si>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</si>
  <si>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</si>
  <si>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</si>
  <si>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</si>
  <si>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</si>
  <si>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</si>
  <si>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</si>
  <si>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</si>
  <si>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</si>
  <si>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</si>
  <si>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</si>
  <si>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</si>
  <si>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</si>
  <si>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</si>
  <si>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</si>
  <si>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</si>
  <si>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</si>
  <si>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</si>
  <si>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</si>
  <si>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</si>
  <si>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</si>
  <si>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</si>
  <si>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</si>
  <si>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</si>
  <si>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</si>
  <si>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</si>
  <si>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</si>
  <si>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</si>
  <si>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</si>
  <si>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</si>
  <si>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</si>
  <si>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</si>
  <si>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</si>
  <si>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</si>
  <si>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</si>
  <si>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</si>
  <si>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</si>
  <si>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</si>
  <si>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</si>
  <si>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</si>
  <si>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</si>
  <si>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</si>
  <si>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</si>
  <si>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</si>
  <si>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</si>
  <si>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</si>
  <si>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</si>
  <si>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</si>
  <si>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</si>
  <si>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</si>
  <si>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</si>
  <si>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</si>
  <si>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</si>
  <si>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</si>
  <si>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</si>
  <si>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</si>
  <si>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</si>
  <si>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</si>
  <si>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</si>
  <si>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</si>
  <si>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</si>
  <si>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</si>
  <si>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</si>
  <si>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</si>
  <si>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</si>
  <si>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</si>
  <si>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</si>
  <si>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</si>
  <si>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</si>
  <si>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</si>
  <si>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</si>
  <si>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</si>
  <si>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</si>
  <si>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</si>
  <si>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</si>
  <si>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</si>
  <si>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</si>
  <si>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</si>
  <si>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</si>
  <si>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</si>
  <si>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</si>
  <si>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</si>
  <si>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</si>
  <si>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</si>
  <si>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</si>
  <si>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</si>
  <si>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</si>
  <si>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</si>
  <si>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</si>
  <si>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</si>
  <si>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</si>
  <si>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</si>
  <si>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</si>
  <si>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</si>
  <si>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</si>
  <si>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</si>
  <si>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</si>
  <si>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</si>
  <si>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</si>
  <si>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</si>
  <si>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</si>
  <si>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</si>
  <si>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</si>
  <si>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</si>
  <si>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</si>
  <si>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</si>
  <si>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</si>
  <si>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</si>
  <si>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</si>
  <si>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</si>
  <si>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</si>
  <si>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</si>
  <si>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</si>
  <si>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</si>
  <si>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</si>
  <si>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</si>
  <si>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</si>
  <si>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</si>
  <si>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</si>
  <si>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</si>
  <si>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</si>
  <si>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</si>
  <si>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</si>
  <si>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</si>
  <si>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</si>
  <si>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</si>
  <si>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</si>
  <si>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</si>
  <si>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</si>
  <si>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</si>
  <si>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</si>
  <si>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</si>
  <si>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</si>
  <si>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</si>
  <si>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</si>
  <si>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</si>
  <si>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</si>
  <si>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</si>
  <si>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</si>
  <si>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</si>
  <si>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</si>
  <si>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</si>
  <si>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</si>
  <si>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</si>
  <si>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</si>
  <si>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</si>
  <si>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</si>
  <si>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</si>
  <si>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</si>
  <si>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</si>
  <si>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</si>
  <si>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</si>
  <si>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</si>
  <si>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</si>
  <si>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</si>
  <si>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</si>
  <si>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</si>
  <si>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</si>
  <si>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</si>
  <si>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</si>
  <si>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</si>
  <si>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</si>
  <si>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</si>
  <si>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</si>
  <si>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</si>
  <si>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</si>
  <si>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</si>
  <si>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</si>
  <si>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</si>
  <si>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</si>
  <si>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</si>
  <si>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</si>
  <si>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</si>
  <si>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</si>
  <si>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</si>
  <si>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</si>
  <si>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</si>
  <si>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</si>
  <si>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</si>
  <si>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</si>
  <si>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</si>
  <si>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</si>
  <si>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</si>
  <si>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</si>
  <si>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</si>
  <si>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</si>
  <si>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</si>
  <si>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</si>
  <si>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</si>
  <si>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</si>
  <si>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</si>
  <si>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</si>
  <si>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</si>
  <si>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</si>
  <si>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</si>
  <si>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</si>
  <si>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</si>
  <si>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</si>
  <si>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</si>
  <si>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</si>
  <si>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</si>
  <si>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</si>
  <si>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</si>
  <si>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</si>
  <si>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</si>
  <si>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</si>
  <si>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</si>
  <si>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</si>
  <si>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</si>
  <si>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</si>
  <si>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</si>
  <si>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</si>
  <si>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</si>
  <si>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</si>
  <si>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</si>
  <si>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</si>
  <si>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</si>
  <si>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</si>
  <si>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</si>
  <si>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</si>
  <si>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</si>
  <si>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</si>
  <si>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</si>
  <si>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</si>
  <si>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</si>
  <si>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</si>
  <si>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</si>
  <si>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</si>
  <si>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</si>
  <si>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</si>
  <si>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</si>
  <si>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</si>
  <si>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</si>
  <si>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</si>
  <si>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</si>
  <si>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</si>
  <si>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</si>
  <si>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</si>
  <si>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</si>
  <si>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</si>
  <si>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</si>
  <si>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</si>
  <si>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</si>
  <si>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</si>
  <si>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</si>
  <si>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</si>
  <si>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</si>
  <si>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</si>
  <si>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</si>
  <si>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</si>
  <si>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</si>
  <si>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</si>
  <si>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</si>
  <si>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</si>
  <si>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</si>
  <si>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</si>
  <si>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</si>
  <si>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</si>
  <si>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</si>
  <si>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</si>
  <si>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</si>
  <si>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</si>
  <si>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</si>
  <si>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</si>
  <si>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</si>
  <si>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</si>
  <si>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</si>
  <si>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</si>
  <si>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</si>
  <si>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</si>
  <si>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</si>
  <si>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</si>
  <si>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</si>
  <si>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</si>
  <si>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</si>
  <si>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</si>
  <si>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</si>
  <si>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</si>
  <si>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</si>
  <si>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</si>
  <si>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</si>
  <si>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</si>
  <si>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</si>
  <si>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</si>
  <si>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</si>
  <si>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</si>
  <si>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</si>
  <si>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</si>
  <si>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</si>
  <si>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</si>
  <si>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</si>
  <si>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</si>
  <si>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</si>
  <si>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</si>
  <si>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</si>
  <si>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</si>
  <si>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</si>
  <si>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</si>
  <si>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</si>
  <si>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</si>
  <si>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</si>
  <si>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</si>
  <si>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</si>
  <si>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</si>
  <si>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</si>
  <si>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</si>
  <si>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</si>
  <si>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</si>
  <si>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</si>
  <si>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</si>
  <si>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</si>
  <si>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</si>
  <si>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</si>
  <si>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</si>
  <si>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</si>
  <si>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</si>
  <si>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</si>
  <si>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</si>
  <si>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</si>
  <si>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</si>
  <si>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</si>
  <si>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</si>
  <si>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</si>
  <si>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</si>
  <si>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</si>
  <si>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</si>
  <si>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</si>
  <si>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</si>
  <si>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</si>
  <si>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</si>
  <si>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</si>
  <si>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</si>
  <si>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</si>
  <si>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</si>
  <si>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</si>
  <si>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</si>
  <si>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</si>
  <si>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</si>
  <si>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</si>
  <si>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</si>
  <si>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</si>
  <si>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</si>
  <si>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</si>
  <si>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</si>
  <si>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</si>
  <si>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</si>
  <si>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</si>
  <si>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</si>
  <si>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</si>
  <si>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</si>
  <si>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</si>
  <si>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</si>
  <si>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</si>
  <si>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</si>
  <si>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</si>
  <si>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</si>
  <si>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</si>
  <si>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</si>
  <si>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</si>
  <si>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</si>
  <si>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</si>
  <si>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</si>
  <si>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</si>
  <si>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</si>
  <si>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</si>
  <si>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</si>
  <si>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</si>
  <si>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</si>
  <si>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</si>
  <si>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</si>
  <si>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</si>
  <si>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</si>
  <si>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</si>
  <si>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</si>
  <si>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</si>
  <si>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</si>
  <si>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</si>
  <si>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</si>
  <si>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</si>
  <si>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</si>
  <si>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</si>
  <si>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</si>
  <si>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</si>
  <si>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</si>
  <si>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</si>
  <si>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</si>
  <si>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</si>
  <si>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</si>
  <si>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</si>
  <si>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</si>
  <si>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</si>
  <si>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</si>
  <si>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</si>
  <si>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</si>
  <si>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</si>
  <si>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</si>
  <si>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</si>
  <si>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</si>
  <si>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</si>
  <si>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</si>
  <si>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</si>
  <si>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</si>
  <si>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</si>
  <si>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</si>
  <si>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</si>
  <si>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</si>
  <si>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</si>
  <si>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</si>
  <si>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</si>
  <si>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</si>
  <si>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</si>
  <si>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</si>
  <si>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</si>
  <si>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</si>
  <si>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</si>
  <si>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</si>
  <si>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</si>
  <si>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</si>
  <si>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</si>
  <si>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</si>
  <si>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</si>
  <si>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</si>
  <si>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</si>
  <si>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</si>
  <si>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</si>
  <si>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</si>
  <si>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</si>
  <si>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</si>
  <si>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</si>
  <si>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</si>
  <si>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</si>
  <si>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</si>
  <si>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</si>
  <si>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</si>
  <si>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</si>
  <si>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</si>
  <si>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</si>
  <si>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</si>
  <si>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</si>
  <si>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</si>
  <si>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</si>
  <si>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</si>
  <si>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</si>
  <si>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</si>
  <si>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</si>
  <si>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</si>
  <si>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</si>
  <si>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</si>
  <si>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</si>
  <si>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</si>
  <si>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</si>
  <si>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</si>
  <si>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</si>
  <si>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</si>
  <si>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</si>
  <si>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</si>
  <si>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</si>
  <si>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</si>
  <si>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</si>
  <si>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</si>
  <si>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</si>
  <si>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</si>
  <si>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</si>
  <si>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</si>
  <si>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</si>
  <si>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</si>
  <si>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</si>
  <si>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</si>
  <si>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</si>
  <si>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</si>
  <si>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</si>
  <si>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</si>
  <si>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</si>
  <si>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</si>
  <si>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</si>
  <si>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</si>
  <si>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</si>
  <si>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</si>
  <si>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</si>
  <si>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</si>
  <si>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</si>
  <si>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</si>
  <si>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</si>
  <si>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</si>
  <si>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</si>
  <si>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</si>
  <si>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</si>
  <si>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</si>
  <si>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</si>
  <si>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</si>
  <si>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</si>
  <si>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</si>
  <si>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</si>
  <si>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</si>
  <si>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</si>
  <si>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</si>
  <si>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</si>
  <si>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</si>
  <si>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</si>
  <si>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</si>
  <si>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</si>
  <si>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</si>
  <si>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</si>
  <si>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</si>
  <si>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</si>
  <si>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</si>
  <si>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</si>
  <si>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</si>
  <si>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</si>
  <si>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</si>
  <si>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</si>
  <si>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</si>
  <si>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</si>
  <si>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</si>
  <si>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</si>
  <si>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</si>
  <si>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</si>
  <si>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</si>
  <si>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</si>
  <si>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</si>
  <si>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</si>
  <si>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</si>
  <si>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</si>
  <si>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</si>
  <si>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</si>
  <si>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</si>
  <si>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</si>
  <si>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</si>
  <si>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</si>
  <si>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</si>
  <si>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</si>
  <si>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</si>
  <si>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</si>
  <si>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</si>
  <si>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</si>
  <si>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</si>
  <si>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</si>
  <si>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</si>
  <si>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</si>
  <si>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</si>
  <si>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</si>
  <si>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</si>
  <si>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</si>
  <si>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</si>
  <si>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</si>
  <si>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</si>
  <si>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</si>
  <si>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</si>
  <si>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</si>
  <si>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</si>
  <si>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</si>
  <si>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</si>
  <si>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</si>
  <si>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</si>
  <si>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</si>
  <si>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</si>
  <si>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</si>
  <si>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</si>
  <si>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</si>
  <si>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</si>
  <si>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</si>
  <si>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</si>
  <si>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</si>
  <si>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</si>
  <si>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</si>
  <si>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</si>
  <si>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</si>
  <si>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</si>
  <si>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</si>
  <si>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</si>
  <si>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</si>
  <si>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</si>
  <si>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</si>
  <si>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</si>
  <si>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</si>
  <si>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</si>
  <si>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</si>
  <si>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</si>
  <si>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</si>
  <si>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</si>
  <si>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</si>
  <si>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</si>
  <si>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</si>
  <si>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</si>
  <si>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</si>
  <si>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</si>
  <si>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</si>
  <si>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</si>
  <si>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</si>
  <si>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</si>
  <si>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</si>
  <si>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</si>
  <si>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</si>
  <si>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</si>
  <si>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</si>
  <si>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</si>
  <si>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</si>
  <si>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</si>
  <si>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</si>
  <si>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</si>
  <si>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</si>
  <si>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</si>
  <si>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</si>
  <si>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</si>
  <si>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</si>
  <si>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</si>
  <si>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</si>
  <si>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</si>
  <si>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</si>
  <si>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</si>
  <si>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</si>
  <si>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</si>
  <si>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</si>
  <si>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</si>
  <si>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</si>
  <si>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</si>
  <si>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</si>
  <si>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</si>
  <si>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</si>
  <si>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</si>
  <si>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</si>
  <si>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</si>
  <si>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</si>
  <si>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</si>
  <si>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</si>
  <si>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</si>
  <si>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</si>
  <si>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</si>
  <si>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</si>
  <si>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</si>
  <si>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</si>
  <si>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</si>
  <si>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</si>
  <si>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</si>
  <si>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</si>
  <si>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</si>
  <si>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</si>
  <si>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</si>
  <si>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</si>
  <si>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</si>
  <si>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</si>
  <si>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</si>
  <si>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</si>
  <si>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</si>
  <si>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</si>
  <si>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</si>
  <si>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</si>
  <si>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</si>
  <si>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</si>
  <si>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</si>
  <si>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</si>
  <si>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</si>
  <si>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</si>
  <si>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</si>
  <si>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</si>
  <si>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</si>
  <si>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</si>
  <si>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</si>
  <si>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</si>
  <si>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</si>
  <si>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</si>
  <si>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</si>
  <si>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</si>
  <si>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</si>
  <si>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</si>
  <si>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</si>
  <si>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</si>
  <si>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</si>
  <si>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</si>
  <si>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</si>
  <si>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</si>
  <si>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</si>
  <si>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</si>
  <si>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</si>
  <si>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</si>
  <si>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</si>
  <si>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</si>
  <si>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</si>
  <si>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</si>
  <si>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</si>
  <si>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</si>
  <si>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</si>
  <si>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</si>
  <si>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</si>
  <si>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</si>
  <si>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</si>
  <si>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</si>
  <si>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</si>
  <si>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</si>
  <si>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</si>
  <si>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</si>
  <si>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</si>
  <si>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</si>
  <si>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</si>
  <si>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</si>
  <si>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</si>
  <si>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</si>
  <si>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</si>
  <si>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</si>
  <si>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</si>
  <si>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</si>
  <si>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</si>
  <si>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</si>
  <si>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</si>
  <si>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</si>
  <si>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</si>
  <si>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</si>
  <si>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</si>
  <si>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</si>
  <si>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</si>
  <si>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</si>
  <si>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</si>
  <si>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</si>
  <si>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</si>
  <si>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</si>
  <si>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</si>
  <si>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</si>
  <si>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</si>
  <si>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</si>
  <si>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</si>
  <si>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</si>
  <si>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</si>
  <si>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</si>
  <si>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</si>
  <si>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</si>
  <si>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</si>
  <si>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</si>
  <si>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</si>
  <si>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</si>
  <si>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</si>
  <si>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</si>
  <si>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</si>
  <si>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</si>
  <si>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</si>
  <si>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</si>
  <si>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</si>
  <si>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</si>
  <si>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</si>
  <si>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</si>
  <si>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</si>
  <si>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</si>
  <si>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</si>
  <si>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</si>
  <si>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</si>
  <si>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</si>
  <si>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</si>
  <si>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</si>
  <si>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</si>
  <si>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</si>
  <si>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</si>
  <si>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</si>
  <si>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</si>
  <si>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</si>
  <si>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</si>
  <si>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</si>
  <si>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</si>
  <si>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</si>
  <si>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</si>
  <si>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</si>
  <si>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</si>
  <si>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</si>
  <si>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</si>
  <si>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</si>
  <si>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</si>
  <si>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</si>
  <si>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</si>
  <si>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</si>
  <si>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</si>
  <si>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</si>
  <si>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</si>
  <si>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</si>
  <si>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</si>
  <si>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</si>
  <si>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</si>
  <si>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</si>
  <si>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</si>
  <si>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</si>
  <si>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</si>
  <si>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</si>
  <si>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</si>
  <si>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</si>
  <si>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</si>
  <si>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</si>
  <si>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</si>
  <si>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</si>
  <si>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</si>
  <si>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</si>
  <si>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</si>
  <si>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</si>
  <si>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</si>
  <si>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</si>
  <si>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</si>
  <si>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</si>
  <si>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</si>
  <si>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</si>
  <si>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</si>
  <si>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</si>
  <si>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</si>
  <si>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</si>
  <si>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</si>
  <si>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</si>
  <si>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</si>
  <si>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</si>
  <si>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</si>
  <si>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</si>
  <si>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</si>
  <si>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</si>
  <si>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</si>
  <si>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</si>
  <si>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</si>
  <si>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</si>
  <si>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</si>
  <si>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</si>
  <si>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</si>
  <si>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</si>
  <si>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</si>
  <si>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</si>
  <si>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</si>
  <si>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</si>
  <si>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</si>
  <si>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</si>
  <si>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</si>
  <si>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</si>
  <si>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</si>
  <si>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</si>
  <si>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</si>
  <si>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</si>
  <si>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</si>
  <si>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</si>
  <si>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</si>
  <si>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</si>
  <si>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</si>
  <si>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</si>
  <si>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</si>
  <si>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</si>
  <si>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</si>
  <si>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</si>
  <si>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</si>
  <si>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</si>
  <si>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</si>
  <si>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</si>
  <si>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</si>
  <si>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</si>
  <si>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</si>
  <si>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</si>
  <si>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</si>
  <si>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</si>
  <si>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</si>
  <si>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</si>
  <si>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</si>
  <si>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</si>
  <si>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</si>
  <si>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</si>
  <si>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</si>
  <si>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</si>
  <si>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</si>
  <si>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</si>
  <si>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</si>
  <si>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</si>
  <si>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</si>
  <si>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</si>
  <si>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</si>
  <si>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</si>
  <si>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</si>
  <si>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</si>
  <si>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</si>
  <si>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</si>
  <si>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</si>
  <si>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</si>
  <si>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</si>
  <si>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</si>
  <si>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</si>
  <si>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</si>
  <si>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</si>
  <si>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</si>
  <si>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</si>
  <si>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</si>
  <si>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</si>
  <si>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</si>
  <si>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</si>
  <si>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</si>
  <si>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</si>
  <si>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</si>
  <si>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</si>
  <si>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</si>
  <si>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</si>
  <si>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</si>
  <si>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</si>
  <si>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</si>
  <si>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</si>
  <si>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</si>
  <si>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</si>
  <si>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</si>
  <si>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</si>
  <si>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</si>
  <si>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</si>
  <si>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</si>
  <si>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</si>
  <si>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</si>
  <si>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</si>
  <si>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</si>
  <si>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</si>
  <si>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</si>
  <si>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</si>
  <si>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</si>
  <si>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</si>
  <si>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</si>
  <si>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</si>
  <si>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</si>
  <si>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</si>
  <si>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</si>
  <si>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</si>
  <si>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</si>
  <si>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</si>
  <si>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</si>
  <si>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</si>
  <si>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</si>
  <si>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</si>
  <si>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</si>
  <si>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</si>
  <si>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</si>
  <si>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</si>
  <si>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</si>
  <si>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</si>
  <si>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</si>
  <si>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</si>
  <si>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</si>
  <si>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</si>
  <si>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</si>
  <si>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</si>
  <si>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</si>
  <si>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</si>
  <si>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</si>
  <si>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</si>
  <si>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</si>
  <si>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</si>
  <si>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</si>
  <si>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</si>
  <si>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</si>
  <si>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</si>
  <si>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</si>
  <si>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</si>
  <si>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</si>
  <si>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</si>
  <si>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</si>
  <si>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</si>
  <si>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</si>
  <si>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</si>
  <si>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</si>
  <si>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</si>
  <si>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</si>
  <si>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</si>
  <si>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</si>
  <si>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</si>
  <si>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</si>
  <si>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</si>
  <si>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</si>
  <si>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</si>
  <si>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</si>
  <si>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</si>
  <si>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</si>
  <si>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</si>
  <si>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</si>
  <si>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</si>
  <si>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</si>
  <si>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</si>
  <si>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</si>
  <si>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</si>
  <si>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</si>
  <si>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</si>
  <si>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</si>
  <si>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</si>
  <si>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</si>
  <si>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</si>
  <si>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</si>
  <si>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</si>
  <si>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</si>
  <si>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</si>
  <si>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</si>
  <si>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</si>
  <si>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</si>
  <si>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</si>
  <si>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</si>
  <si>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</si>
  <si>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</si>
  <si>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</si>
  <si>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</si>
  <si>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</si>
  <si>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</si>
  <si>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</si>
  <si>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</si>
  <si>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</si>
  <si>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</si>
  <si>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</si>
  <si>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</si>
  <si>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</si>
  <si>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</si>
  <si>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</si>
  <si>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</si>
  <si>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</si>
  <si>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</si>
  <si>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</si>
  <si>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</si>
  <si>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</si>
  <si>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</si>
  <si>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</si>
  <si>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</si>
  <si>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</si>
  <si>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</si>
  <si>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</si>
  <si>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</si>
  <si>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</si>
  <si>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</si>
  <si>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</si>
  <si>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</si>
  <si>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</si>
  <si>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</si>
  <si>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</si>
  <si>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</si>
  <si>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</si>
  <si>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</si>
  <si>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</si>
  <si>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</si>
  <si>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</si>
  <si>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</si>
  <si>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</si>
  <si>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</si>
  <si>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</si>
  <si>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</si>
  <si>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</si>
  <si>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</si>
  <si>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</si>
  <si>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</si>
  <si>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</si>
  <si>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</si>
  <si>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</si>
  <si>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</si>
  <si>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</si>
  <si>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</si>
  <si>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</si>
  <si>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</si>
  <si>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</si>
  <si>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</si>
  <si>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</si>
  <si>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</si>
  <si>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</si>
  <si>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</si>
  <si>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</si>
  <si>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</si>
  <si>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</si>
  <si>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</si>
  <si>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</si>
  <si>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</si>
  <si>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</si>
  <si>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</si>
  <si>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</si>
  <si>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</si>
  <si>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</si>
  <si>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</si>
  <si>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</si>
  <si>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</si>
  <si>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</si>
  <si>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</si>
  <si>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</si>
  <si>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</si>
  <si>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</si>
  <si>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</si>
  <si>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</si>
  <si>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</si>
  <si>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</si>
  <si>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</si>
  <si>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</si>
  <si>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</si>
  <si>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</si>
  <si>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</si>
  <si>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</si>
  <si>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</si>
  <si>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</si>
  <si>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</si>
  <si>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</si>
  <si>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</si>
  <si>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</si>
  <si>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</si>
  <si>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</si>
  <si>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</si>
  <si>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</si>
  <si>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</si>
  <si>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</si>
  <si>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</si>
  <si>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</si>
  <si>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</si>
  <si>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</si>
  <si>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</si>
  <si>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</si>
  <si>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</si>
  <si>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</si>
  <si>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</si>
  <si>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</si>
  <si>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</si>
  <si>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</si>
  <si>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</si>
  <si>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</si>
  <si>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</si>
  <si>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</si>
  <si>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</si>
  <si>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</si>
  <si>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</si>
  <si>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</si>
  <si>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</si>
  <si>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</si>
  <si>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</si>
  <si>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</si>
  <si>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</si>
  <si>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</si>
  <si>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</si>
  <si>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</si>
  <si>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</si>
  <si>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</si>
  <si>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</si>
  <si>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</si>
  <si>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</si>
  <si>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</si>
  <si>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</si>
  <si>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</si>
  <si>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</si>
  <si>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</si>
  <si>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</si>
  <si>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</si>
  <si>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</si>
  <si>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</si>
  <si>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</si>
  <si>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</si>
  <si>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</si>
  <si>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</si>
  <si>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</si>
  <si>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</si>
  <si>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</si>
  <si>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</si>
  <si>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</si>
  <si>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</si>
  <si>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</si>
  <si>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</si>
  <si>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</si>
  <si>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</si>
  <si>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</si>
  <si>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</si>
  <si>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</si>
  <si>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</si>
  <si>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</si>
  <si>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</si>
  <si>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</si>
  <si>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</si>
  <si>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</si>
  <si>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</si>
  <si>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</si>
  <si>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</si>
  <si>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</si>
  <si>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</si>
  <si>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</si>
  <si>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</si>
  <si>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</si>
  <si>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</si>
  <si>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</si>
  <si>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</si>
  <si>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</si>
  <si>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</si>
  <si>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</si>
  <si>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</si>
  <si>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</si>
  <si>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</si>
  <si>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</si>
  <si>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</si>
  <si>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</si>
  <si>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</si>
  <si>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</si>
  <si>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</si>
  <si>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</si>
  <si>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</si>
  <si>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</si>
  <si>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</si>
  <si>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</si>
  <si>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</si>
  <si>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</si>
  <si>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</si>
  <si>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</si>
  <si>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</si>
  <si>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</si>
  <si>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</si>
  <si>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</si>
  <si>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</si>
  <si>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</si>
  <si>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</si>
  <si>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</si>
  <si>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</si>
  <si>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</si>
  <si>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</si>
  <si>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</si>
  <si>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</si>
  <si>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</si>
  <si>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</si>
  <si>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</si>
  <si>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</si>
  <si>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</si>
  <si>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</si>
  <si>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</si>
  <si>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</si>
  <si>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</si>
  <si>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</si>
  <si>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</si>
  <si>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</si>
  <si>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</si>
  <si>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</si>
  <si>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</si>
  <si>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</si>
  <si>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</si>
  <si>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</si>
  <si>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</si>
  <si>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</si>
  <si>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</si>
  <si>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</si>
  <si>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</si>
  <si>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</si>
  <si>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</si>
  <si>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</si>
  <si>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</si>
  <si>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</si>
  <si>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</si>
  <si>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</si>
  <si>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</si>
  <si>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</si>
  <si>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</si>
  <si>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</si>
  <si>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</si>
  <si>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</si>
  <si>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</si>
  <si>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</si>
  <si>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</si>
  <si>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</si>
  <si>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</si>
  <si>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</si>
  <si>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</si>
  <si>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</si>
  <si>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</si>
  <si>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</si>
  <si>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</si>
  <si>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</si>
  <si>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</si>
  <si>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</si>
  <si>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</si>
  <si>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</si>
  <si>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</si>
  <si>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</si>
  <si>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</si>
  <si>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</si>
  <si>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</si>
  <si>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</si>
  <si>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</si>
  <si>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</si>
  <si>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</si>
  <si>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</si>
  <si>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</si>
  <si>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</si>
  <si>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</si>
  <si>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</si>
  <si>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</si>
  <si>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</si>
  <si>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</si>
  <si>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</si>
  <si>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</si>
  <si>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</si>
  <si>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</si>
  <si>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</si>
  <si>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</si>
  <si>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</si>
  <si>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</si>
  <si>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</si>
  <si>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</si>
  <si>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</si>
  <si>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</si>
  <si>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</si>
  <si>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</si>
  <si>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</si>
  <si>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</si>
  <si>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</si>
  <si>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</si>
  <si>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</si>
  <si>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</si>
  <si>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</si>
  <si>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</si>
  <si>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</si>
  <si>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</si>
  <si>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</si>
  <si>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</si>
  <si>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</si>
  <si>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</si>
  <si>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</si>
  <si>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</si>
  <si>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</si>
  <si>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</si>
  <si>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</si>
  <si>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</si>
  <si>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</si>
  <si>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</si>
  <si>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</si>
  <si>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</si>
  <si>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</si>
  <si>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</si>
  <si>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</si>
  <si>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</si>
  <si>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</si>
  <si>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</si>
  <si>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</si>
  <si>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</si>
  <si>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</si>
  <si>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</si>
  <si>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</si>
  <si>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</si>
  <si>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</si>
  <si>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</si>
  <si>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</si>
  <si>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</si>
  <si>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</si>
  <si>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</si>
  <si>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</si>
  <si>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</si>
  <si>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</si>
  <si>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</si>
  <si>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</si>
  <si>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</si>
  <si>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</si>
  <si>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</si>
  <si>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</si>
  <si>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</si>
  <si>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</si>
  <si>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</si>
  <si>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</si>
  <si>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</si>
  <si>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</si>
  <si>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</si>
  <si>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</si>
  <si>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</si>
  <si>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</si>
  <si>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</si>
  <si>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</si>
  <si>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</si>
  <si>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</si>
  <si>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</si>
  <si>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</si>
  <si>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</si>
  <si>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</si>
  <si>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</si>
  <si>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</si>
  <si>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</si>
  <si>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</si>
  <si>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</si>
  <si>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</si>
  <si>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</si>
  <si>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</si>
  <si>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</si>
  <si>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</si>
  <si>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</si>
  <si>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</si>
  <si>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</si>
  <si>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</si>
  <si>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</si>
  <si>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</si>
  <si>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</si>
  <si>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</si>
  <si>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</si>
  <si>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</si>
  <si>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</si>
  <si>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</si>
  <si>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</si>
  <si>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</si>
  <si>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</si>
  <si>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</si>
  <si>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</si>
  <si>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</si>
  <si>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</si>
  <si>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</si>
  <si>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</si>
  <si>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</si>
  <si>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</si>
  <si>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</si>
  <si>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</si>
  <si>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</si>
  <si>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</si>
  <si>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</si>
  <si>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</si>
  <si>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</si>
  <si>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</si>
  <si>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</si>
  <si>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</si>
  <si>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</si>
  <si>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</si>
  <si>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</si>
  <si>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</si>
  <si>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</si>
  <si>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</si>
  <si>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</si>
  <si>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</si>
  <si>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</si>
  <si>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</si>
  <si>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</si>
  <si>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</si>
  <si>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</si>
  <si>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</si>
  <si>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</si>
  <si>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</si>
  <si>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</si>
  <si>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</si>
  <si>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</si>
  <si>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</si>
  <si>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</si>
  <si>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</si>
  <si>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</si>
  <si>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</si>
  <si>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</si>
  <si>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</si>
  <si>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</si>
  <si>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</si>
  <si>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</si>
  <si>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</si>
  <si>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</si>
  <si>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</si>
  <si>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</si>
  <si>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</si>
  <si>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</si>
  <si>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</si>
  <si>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</si>
  <si>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</si>
  <si>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</si>
  <si>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</si>
  <si>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</si>
  <si>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</si>
  <si>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</si>
  <si>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</si>
  <si>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</si>
  <si>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</si>
  <si>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</si>
  <si>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</si>
  <si>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</si>
  <si>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</si>
  <si>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</si>
  <si>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</si>
  <si>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</si>
  <si>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</si>
  <si>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</si>
  <si>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</si>
  <si>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</si>
  <si>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</si>
  <si>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</si>
  <si>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</si>
  <si>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</si>
  <si>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</si>
  <si>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</si>
  <si>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</si>
  <si>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</si>
  <si>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</si>
  <si>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</si>
  <si>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</si>
  <si>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</si>
  <si>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</si>
  <si>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</si>
  <si>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</si>
  <si>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</si>
  <si>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</si>
  <si>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</si>
  <si>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</si>
  <si>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</si>
  <si>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</si>
  <si>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</si>
  <si>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</si>
  <si>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</si>
  <si>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</si>
  <si>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</si>
  <si>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</si>
  <si>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</si>
  <si>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</si>
  <si>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</si>
  <si>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</si>
  <si>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</si>
  <si>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</si>
  <si>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</si>
  <si>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</si>
  <si>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</si>
  <si>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</si>
  <si>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</si>
  <si>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</si>
  <si>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</si>
  <si>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</si>
  <si>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</si>
  <si>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</si>
  <si>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</si>
  <si>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</si>
  <si>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</si>
  <si>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</si>
  <si>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</si>
  <si>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</si>
  <si>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</si>
  <si>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</si>
  <si>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</si>
  <si>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</si>
  <si>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</si>
  <si>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</si>
  <si>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</si>
  <si>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</si>
  <si>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</si>
  <si>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</si>
  <si>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</si>
  <si>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</si>
  <si>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</si>
  <si>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</si>
  <si>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</si>
  <si>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</si>
  <si>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</si>
  <si>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</si>
  <si>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</si>
  <si>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</si>
  <si>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</si>
  <si>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</si>
  <si>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</si>
  <si>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</si>
  <si>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</si>
  <si>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</si>
  <si>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</si>
  <si>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</si>
  <si>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</si>
  <si>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</si>
  <si>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</si>
  <si>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</si>
  <si>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</si>
  <si>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</si>
  <si>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</si>
  <si>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</si>
  <si>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</si>
  <si>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</si>
  <si>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</si>
  <si>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</si>
  <si>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</si>
  <si>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</si>
  <si>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</si>
  <si>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</si>
  <si>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</si>
  <si>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</si>
  <si>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</si>
  <si>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</si>
  <si>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</si>
  <si>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</si>
  <si>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</si>
  <si>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</si>
  <si>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</si>
  <si>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</si>
  <si>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</si>
  <si>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</si>
  <si>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</si>
  <si>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</si>
  <si>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</si>
  <si>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</si>
  <si>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</si>
  <si>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</si>
  <si>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</si>
  <si>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</si>
  <si>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</si>
  <si>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</si>
  <si>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</si>
  <si>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</si>
  <si>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</si>
  <si>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</si>
  <si>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</si>
  <si>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</si>
  <si>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</si>
  <si>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</si>
  <si>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</si>
  <si>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</si>
  <si>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</si>
  <si>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</si>
  <si>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</si>
  <si>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</si>
  <si>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</si>
  <si>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</si>
  <si>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</si>
  <si>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</si>
  <si>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</si>
  <si>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</si>
  <si>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</si>
  <si>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</si>
  <si>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</si>
  <si>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</si>
  <si>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</si>
  <si>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</si>
  <si>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</si>
  <si>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</si>
  <si>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</si>
  <si>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</si>
  <si>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</si>
  <si>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</si>
  <si>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</si>
  <si>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</si>
  <si>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</si>
  <si>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</si>
  <si>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</si>
  <si>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</si>
  <si>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</si>
  <si>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</si>
  <si>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</si>
  <si>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</si>
  <si>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</si>
  <si>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</si>
  <si>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</si>
  <si>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</si>
  <si>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</si>
  <si>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</si>
  <si>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</si>
  <si>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</si>
  <si>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</si>
  <si>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</si>
  <si>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</si>
  <si>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</si>
  <si>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</si>
  <si>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</si>
  <si>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</si>
  <si>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</si>
  <si>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</si>
  <si>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</si>
  <si>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</si>
  <si>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</si>
  <si>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</si>
  <si>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</si>
  <si>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</si>
  <si>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</si>
  <si>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</si>
  <si>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</si>
  <si>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</si>
  <si>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</si>
  <si>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</si>
  <si>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</si>
  <si>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</si>
  <si>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</si>
  <si>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</si>
  <si>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</si>
  <si>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</si>
  <si>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</si>
  <si>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</si>
  <si>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</si>
  <si>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</si>
  <si>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</si>
  <si>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</si>
  <si>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</si>
  <si>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</si>
  <si>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</si>
  <si>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</si>
  <si>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</si>
  <si>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</si>
  <si>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</si>
  <si>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</si>
  <si>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</si>
  <si>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</si>
  <si>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</si>
  <si>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</si>
  <si>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</si>
  <si>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</si>
  <si>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</si>
  <si>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</si>
  <si>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</si>
  <si>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</si>
  <si>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</si>
  <si>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</si>
  <si>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</si>
  <si>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</si>
  <si>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</si>
  <si>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</si>
  <si>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</si>
  <si>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</si>
  <si>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</si>
  <si>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</si>
  <si>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</si>
  <si>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</si>
  <si>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</si>
  <si>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</si>
  <si>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</si>
  <si>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</si>
  <si>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</si>
  <si>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</si>
  <si>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</si>
  <si>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</si>
  <si>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</si>
  <si>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</si>
  <si>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</si>
  <si>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</si>
  <si>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</si>
  <si>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</si>
  <si>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</si>
  <si>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</si>
  <si>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</si>
  <si>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</si>
  <si>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</si>
  <si>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</si>
  <si>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</si>
  <si>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</si>
  <si>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</si>
  <si>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</si>
  <si>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</si>
  <si>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</si>
  <si>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</si>
  <si>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</si>
  <si>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</si>
  <si>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</si>
  <si>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</si>
  <si>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</si>
  <si>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</si>
  <si>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</si>
  <si>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</si>
  <si>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</si>
  <si>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</si>
  <si>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</si>
  <si>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</si>
  <si>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</si>
  <si>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</si>
  <si>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</si>
  <si>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</si>
  <si>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</si>
  <si>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</si>
  <si>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</si>
  <si>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</si>
  <si>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</si>
  <si>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</si>
  <si>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</si>
  <si>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</si>
  <si>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</si>
  <si>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</si>
  <si>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</si>
  <si>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</si>
  <si>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</si>
  <si>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</si>
  <si>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</si>
  <si>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</si>
  <si>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</si>
  <si>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</si>
  <si>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</si>
  <si>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</si>
  <si>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</si>
  <si>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</si>
  <si>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</si>
  <si>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</si>
  <si>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</si>
  <si>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</si>
  <si>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</si>
  <si>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</si>
  <si>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</si>
  <si>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</si>
  <si>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</si>
  <si>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</si>
  <si>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</si>
  <si>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</si>
  <si>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</si>
  <si>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</si>
  <si>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</si>
  <si>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</si>
  <si>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</si>
  <si>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</si>
  <si>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</si>
  <si>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</si>
  <si>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</si>
  <si>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</si>
  <si>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</si>
  <si>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</si>
  <si>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</si>
  <si>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</si>
  <si>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</si>
  <si>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</si>
  <si>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</si>
  <si>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</si>
  <si>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</si>
  <si>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</si>
  <si>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</si>
  <si>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</si>
  <si>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</si>
  <si>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</si>
  <si>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</si>
  <si>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</si>
  <si>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</si>
  <si>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</si>
  <si>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</si>
  <si>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</si>
  <si>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</si>
  <si>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</si>
  <si>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</si>
  <si>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</si>
  <si>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</si>
  <si>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</si>
  <si>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</si>
  <si>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</si>
  <si>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</si>
  <si>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</si>
  <si>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</si>
  <si>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</si>
  <si>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</si>
  <si>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</si>
  <si>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</si>
  <si>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</si>
  <si>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</si>
  <si>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</si>
  <si>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</si>
  <si>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</si>
  <si>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</si>
  <si>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</si>
  <si>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</si>
  <si>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</si>
  <si>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</si>
  <si>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</si>
  <si>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</si>
  <si>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</si>
  <si>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</si>
  <si>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</si>
  <si>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</si>
  <si>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</si>
  <si>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</si>
  <si>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</si>
  <si>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</si>
  <si>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</si>
  <si>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</si>
  <si>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</si>
  <si>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</si>
  <si>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</si>
  <si>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</si>
  <si>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</si>
  <si>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</si>
  <si>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</si>
  <si>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</si>
  <si>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</si>
  <si>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</si>
  <si>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</si>
  <si>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</si>
  <si>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</si>
  <si>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</si>
  <si>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</si>
  <si>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</si>
  <si>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</si>
  <si>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</si>
  <si>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</si>
  <si>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</si>
  <si>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</si>
  <si>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</si>
  <si>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</si>
  <si>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</si>
  <si>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</si>
  <si>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</si>
  <si>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</si>
  <si>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</si>
  <si>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</si>
  <si>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</si>
  <si>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</si>
  <si>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</si>
  <si>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</si>
  <si>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</si>
  <si>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</si>
  <si>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</si>
  <si>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</si>
  <si>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</si>
  <si>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</si>
  <si>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</si>
  <si>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</si>
  <si>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</si>
  <si>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</si>
  <si>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</si>
  <si>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</si>
  <si>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</si>
  <si>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</si>
  <si>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</si>
  <si>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</si>
  <si>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</si>
  <si>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</si>
  <si>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</si>
  <si>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</si>
  <si>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</si>
  <si>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</si>
  <si>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</si>
  <si>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</si>
  <si>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</si>
  <si>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</si>
  <si>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</si>
  <si>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</si>
  <si>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</si>
  <si>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</si>
  <si>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</si>
  <si>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</si>
  <si>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</si>
  <si>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</si>
  <si>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</si>
  <si>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</si>
  <si>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</si>
  <si>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</si>
  <si>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</si>
  <si>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</si>
  <si>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</si>
  <si>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</si>
  <si>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</si>
  <si>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</si>
  <si>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</si>
  <si>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</si>
  <si>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</si>
  <si>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</si>
  <si>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</si>
  <si>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</si>
  <si>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</si>
  <si>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</si>
  <si>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</si>
  <si>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</si>
  <si>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</si>
  <si>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</si>
  <si>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</si>
  <si>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</si>
  <si>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</si>
  <si>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</si>
  <si>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</si>
  <si>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</si>
  <si>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</si>
  <si>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</si>
  <si>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</si>
  <si>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</si>
  <si>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</si>
  <si>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</si>
  <si>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</si>
  <si>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</si>
  <si>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</si>
  <si>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</si>
  <si>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</si>
  <si>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</si>
  <si>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</si>
  <si>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</si>
  <si>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</si>
  <si>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</si>
  <si>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</si>
  <si>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</si>
  <si>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</si>
  <si>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</si>
  <si>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</si>
  <si>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</si>
  <si>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</si>
  <si>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</si>
  <si>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</si>
  <si>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</si>
  <si>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</si>
  <si>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</si>
  <si>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</si>
  <si>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</si>
  <si>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</si>
  <si>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</si>
  <si>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</si>
  <si>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</si>
  <si>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</si>
  <si>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</si>
  <si>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</si>
  <si>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</si>
  <si>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</si>
  <si>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</si>
  <si>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</si>
  <si>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</si>
  <si>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</si>
  <si>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</si>
  <si>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</si>
  <si>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</si>
  <si>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</si>
  <si>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</si>
  <si>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</si>
  <si>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</si>
  <si>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</si>
  <si>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</si>
  <si>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</si>
  <si>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</si>
  <si>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</si>
  <si>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</si>
  <si>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</si>
  <si>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</si>
  <si>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</si>
  <si>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</si>
  <si>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</si>
  <si>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</si>
  <si>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</si>
  <si>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</si>
  <si>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</si>
  <si>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</si>
  <si>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</si>
  <si>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</si>
  <si>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</si>
  <si>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</si>
  <si>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</si>
  <si>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</si>
  <si>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</si>
  <si>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</si>
  <si>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</si>
  <si>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</si>
  <si>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</si>
  <si>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</si>
  <si>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</si>
  <si>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</si>
  <si>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</si>
  <si>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</si>
  <si>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</si>
  <si>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</si>
  <si>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</si>
  <si>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</si>
  <si>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</si>
  <si>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</si>
  <si>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</si>
  <si>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</si>
  <si>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</si>
  <si>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</si>
  <si>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</si>
  <si>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</si>
  <si>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</si>
  <si>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</si>
  <si>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</si>
  <si>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</si>
  <si>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</si>
  <si>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</si>
  <si>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</si>
  <si>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</si>
  <si>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</si>
  <si>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</si>
  <si>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</si>
  <si>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</si>
  <si>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</si>
  <si>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</si>
  <si>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</si>
  <si>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</si>
  <si>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</si>
  <si>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</si>
  <si>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</si>
  <si>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</si>
  <si>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</si>
  <si>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</si>
  <si>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</si>
  <si>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</si>
  <si>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</si>
  <si>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</si>
  <si>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</si>
  <si>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</si>
  <si>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</si>
  <si>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</si>
  <si>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</si>
  <si>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</si>
  <si>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</si>
  <si>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</si>
  <si>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</si>
  <si>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</si>
  <si>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</si>
  <si>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</si>
  <si>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</si>
  <si>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</si>
  <si>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</si>
  <si>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</si>
  <si>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</si>
  <si>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</si>
  <si>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</si>
  <si>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</si>
  <si>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</si>
  <si>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</si>
  <si>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</si>
  <si>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</si>
  <si>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</si>
  <si>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</si>
  <si>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</si>
  <si>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</si>
  <si>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</si>
  <si>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</si>
  <si>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</si>
  <si>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</si>
  <si>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</si>
  <si>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</si>
  <si>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</si>
  <si>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</si>
  <si>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</si>
  <si>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</si>
  <si>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</si>
  <si>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</si>
  <si>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</si>
  <si>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</si>
  <si>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</si>
  <si>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</si>
  <si>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</si>
  <si>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</si>
  <si>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</si>
  <si>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</si>
  <si>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</si>
  <si>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</si>
  <si>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</si>
  <si>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</si>
  <si>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</si>
  <si>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</si>
  <si>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</si>
  <si>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</si>
  <si>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</si>
  <si>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</si>
  <si>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</si>
  <si>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</si>
  <si>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</si>
  <si>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</si>
  <si>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</si>
  <si>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</si>
  <si>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</si>
  <si>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</si>
  <si>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</si>
  <si>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</si>
  <si>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</si>
  <si>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</si>
  <si>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</si>
  <si>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</si>
  <si>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</si>
  <si>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</si>
  <si>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</si>
  <si>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</si>
  <si>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</si>
  <si>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</si>
  <si>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</si>
  <si>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</si>
  <si>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</si>
  <si>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</si>
  <si>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</si>
  <si>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</si>
  <si>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</si>
  <si>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</si>
  <si>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</si>
  <si>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</si>
  <si>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</si>
  <si>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</si>
  <si>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</si>
  <si>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</si>
  <si>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</si>
  <si>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</si>
  <si>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</si>
  <si>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</si>
  <si>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</si>
  <si>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</si>
  <si>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</si>
  <si>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</si>
  <si>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</si>
  <si>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</si>
  <si>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</si>
  <si>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</si>
  <si>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</si>
  <si>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</si>
  <si>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</si>
  <si>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</si>
  <si>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</si>
  <si>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</si>
  <si>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</si>
  <si>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</si>
  <si>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</si>
  <si>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</si>
  <si>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</si>
  <si>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</si>
  <si>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</si>
  <si>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</si>
  <si>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</si>
  <si>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</si>
  <si>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</si>
  <si>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</si>
  <si>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</si>
  <si>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</si>
  <si>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</si>
  <si>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</si>
  <si>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</si>
  <si>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</si>
  <si>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</si>
  <si>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</si>
  <si>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</si>
  <si>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</si>
  <si>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</si>
  <si>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</si>
  <si>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</si>
  <si>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</si>
  <si>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</si>
  <si>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</si>
  <si>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</si>
  <si>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</si>
  <si>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</si>
  <si>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</si>
  <si>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</si>
  <si>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</si>
  <si>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</si>
  <si>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</si>
  <si>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</si>
  <si>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</si>
  <si>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</si>
  <si>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</si>
  <si>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</si>
  <si>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</si>
  <si>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</si>
  <si>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</si>
  <si>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</si>
  <si>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</si>
  <si>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</si>
  <si>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</si>
  <si>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</si>
  <si>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</si>
  <si>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</si>
  <si>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</si>
  <si>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</si>
  <si>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</si>
  <si>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</si>
  <si>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</si>
  <si>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</si>
  <si>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</si>
  <si>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</si>
  <si>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</si>
  <si>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</si>
  <si>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</si>
  <si>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</si>
  <si>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</si>
  <si>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</si>
  <si>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</si>
  <si>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</si>
  <si>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</si>
  <si>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</si>
  <si>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</si>
  <si>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</si>
  <si>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</si>
  <si>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</si>
  <si>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</si>
  <si>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</si>
  <si>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</si>
  <si>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</si>
  <si>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</si>
  <si>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</si>
  <si>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</si>
  <si>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</si>
  <si>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</si>
  <si>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</si>
  <si>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</si>
  <si>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</si>
  <si>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</si>
  <si>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</si>
  <si>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</si>
  <si>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</si>
  <si>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</si>
  <si>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</si>
  <si>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</si>
  <si>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</si>
  <si>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</si>
  <si>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</si>
  <si>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</si>
  <si>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</si>
  <si>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</si>
  <si>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</si>
  <si>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</si>
  <si>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</si>
  <si>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</si>
  <si>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</si>
  <si>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</si>
  <si>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</si>
  <si>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</si>
  <si>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</si>
  <si>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</si>
  <si>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</si>
  <si>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</si>
  <si>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</si>
  <si>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</si>
  <si>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</si>
  <si>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</si>
  <si>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</si>
  <si>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</si>
  <si>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</si>
  <si>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</si>
  <si>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</si>
  <si>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</si>
  <si>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</si>
  <si>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</si>
  <si>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</si>
  <si>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</si>
  <si>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</si>
  <si>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</si>
  <si>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</si>
  <si>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</si>
  <si>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</si>
  <si>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</si>
  <si>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</si>
  <si>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</si>
  <si>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</si>
  <si>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</si>
  <si>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</si>
  <si>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</si>
  <si>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</si>
  <si>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</si>
  <si>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</si>
  <si>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</si>
  <si>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</si>
  <si>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</si>
  <si>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</si>
  <si>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</si>
  <si>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</si>
  <si>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</si>
  <si>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</si>
  <si>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</si>
  <si>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</si>
  <si>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</si>
  <si>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</si>
  <si>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</si>
  <si>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</si>
  <si>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</si>
  <si>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</si>
  <si>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</si>
  <si>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</si>
  <si>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</si>
  <si>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</si>
  <si>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</si>
  <si>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</si>
  <si>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</si>
  <si>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</si>
  <si>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</si>
  <si>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</si>
  <si>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</si>
  <si>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</si>
  <si>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</si>
  <si>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</si>
  <si>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</si>
  <si>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</si>
  <si>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</si>
  <si>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</si>
  <si>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</si>
  <si>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</si>
  <si>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</si>
  <si>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</si>
  <si>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</si>
  <si>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</si>
  <si>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</si>
  <si>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</si>
  <si>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</si>
  <si>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</si>
  <si>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</si>
  <si>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</si>
  <si>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</si>
  <si>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</si>
  <si>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</si>
  <si>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</si>
  <si>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</si>
  <si>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</si>
  <si>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</si>
  <si>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</si>
  <si>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</si>
  <si>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</si>
  <si>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</si>
  <si>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</si>
  <si>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</si>
  <si>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</si>
  <si>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</si>
  <si>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</si>
  <si>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</si>
  <si>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</si>
  <si>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</si>
  <si>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</si>
  <si>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</si>
  <si>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</si>
  <si>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</si>
  <si>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</si>
  <si>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</si>
  <si>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</si>
  <si>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</si>
  <si>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</si>
  <si>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</si>
  <si>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</si>
  <si>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</si>
  <si>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</si>
  <si>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</si>
  <si>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</si>
  <si>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</si>
  <si>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</si>
  <si>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</si>
  <si>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</si>
  <si>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</si>
  <si>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</si>
  <si>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</si>
  <si>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</si>
  <si>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</si>
  <si>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</si>
  <si>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</si>
  <si>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</si>
  <si>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</si>
  <si>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</si>
  <si>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</si>
  <si>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</si>
  <si>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</si>
  <si>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</si>
  <si>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</si>
  <si>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</si>
  <si>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</si>
  <si>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</si>
  <si>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</si>
  <si>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</si>
  <si>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</si>
  <si>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</si>
  <si>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</si>
  <si>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</si>
  <si>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</si>
  <si>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</si>
  <si>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</si>
  <si>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</si>
  <si>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</si>
  <si>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</si>
  <si>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</si>
  <si>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</si>
  <si>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</si>
  <si>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</si>
  <si>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</si>
  <si>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</si>
  <si>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</si>
  <si>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</si>
  <si>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</si>
  <si>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</si>
  <si>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</si>
  <si>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</si>
  <si>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</si>
  <si>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</si>
  <si>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</si>
  <si>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</si>
  <si>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</si>
  <si>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</si>
  <si>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</si>
  <si>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</si>
  <si>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</si>
  <si>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</si>
  <si>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</si>
  <si>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</si>
  <si>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</si>
  <si>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</si>
  <si>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</si>
  <si>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</si>
  <si>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</si>
  <si>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</si>
  <si>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</si>
  <si>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</si>
  <si>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</si>
  <si>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</si>
  <si>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</si>
  <si>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</si>
  <si>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</si>
  <si>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</si>
  <si>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</si>
  <si>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</si>
  <si>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</si>
  <si>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</si>
  <si>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</si>
  <si>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</si>
  <si>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</si>
  <si>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</si>
  <si>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</si>
  <si>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</si>
  <si>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</si>
  <si>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</si>
  <si>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</si>
  <si>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</si>
  <si>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</si>
  <si>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</si>
  <si>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</si>
  <si>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</si>
  <si>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</si>
  <si>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</si>
  <si>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</si>
  <si>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</si>
  <si>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</si>
  <si>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</si>
  <si>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</si>
  <si>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</si>
  <si>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</si>
  <si>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</si>
  <si>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</si>
  <si>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</si>
  <si>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</si>
  <si>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</si>
  <si>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</si>
  <si>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</si>
  <si>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</si>
  <si>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</si>
  <si>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</si>
  <si>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</si>
  <si>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</si>
  <si>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</si>
  <si>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</si>
  <si>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</si>
  <si>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</si>
  <si>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</si>
  <si>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</si>
  <si>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</si>
  <si>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</si>
  <si>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</si>
  <si>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</si>
  <si>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</si>
  <si>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</si>
  <si>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</si>
  <si>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</si>
  <si>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</si>
  <si>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</si>
  <si>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</si>
  <si>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</si>
  <si>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</si>
  <si>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</si>
  <si>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</si>
  <si>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</si>
  <si>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</si>
  <si>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</si>
  <si>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</si>
  <si>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</si>
  <si>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</si>
  <si>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</si>
  <si>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</si>
  <si>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</si>
  <si>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</si>
  <si>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</si>
  <si>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</si>
  <si>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</si>
  <si>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</si>
  <si>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</si>
  <si>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</si>
  <si>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</si>
  <si>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</si>
  <si>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</si>
  <si>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</si>
  <si>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</si>
  <si>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</si>
  <si>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</si>
  <si>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</si>
  <si>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</si>
  <si>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</si>
  <si>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</si>
  <si>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</si>
  <si>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</si>
  <si>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</si>
  <si>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</si>
  <si>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</si>
  <si>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</si>
  <si>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</si>
  <si>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</si>
  <si>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</si>
  <si>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</si>
  <si>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</si>
  <si>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</si>
  <si>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</si>
  <si>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</si>
  <si>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</si>
  <si>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</si>
  <si>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</si>
  <si>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</si>
  <si>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</si>
  <si>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</si>
  <si>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</si>
  <si>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</si>
  <si>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</si>
  <si>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</si>
  <si>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</si>
  <si>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</si>
  <si>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</si>
  <si>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</si>
  <si>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</si>
  <si>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</si>
  <si>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</si>
  <si>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</si>
  <si>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</si>
  <si>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</si>
  <si>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</si>
  <si>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</si>
  <si>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</si>
  <si>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</si>
  <si>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</si>
  <si>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</si>
  <si>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</si>
  <si>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</si>
  <si>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</si>
  <si>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</si>
  <si>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</si>
  <si>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</si>
  <si>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</si>
  <si>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</si>
  <si>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</si>
  <si>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</si>
  <si>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</si>
  <si>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</si>
  <si>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</si>
  <si>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</si>
  <si>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</si>
  <si>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</si>
  <si>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</si>
  <si>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</si>
  <si>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</si>
  <si>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</si>
  <si>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</si>
  <si>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</si>
  <si>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</si>
  <si>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</si>
  <si>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</si>
  <si>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</si>
  <si>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</si>
  <si>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</si>
  <si>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</si>
  <si>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</si>
  <si>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</si>
  <si>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</si>
  <si>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</si>
  <si>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</si>
  <si>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</si>
  <si>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</si>
  <si>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</si>
  <si>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</si>
  <si>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</si>
  <si>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</si>
  <si>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</si>
  <si>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</si>
  <si>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</si>
  <si>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</si>
  <si>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</si>
  <si>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</si>
  <si>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</si>
  <si>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</si>
  <si>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</si>
  <si>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</si>
  <si>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</si>
  <si>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</si>
  <si>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</si>
  <si>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</si>
  <si>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</si>
  <si>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</si>
  <si>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</si>
  <si>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</si>
  <si>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</si>
  <si>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</si>
  <si>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</si>
  <si>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</si>
  <si>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</si>
  <si>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</si>
  <si>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</si>
  <si>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</si>
  <si>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</si>
  <si>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</si>
  <si>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</si>
  <si>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</si>
  <si>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</si>
  <si>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</si>
  <si>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</si>
  <si>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</si>
  <si>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</si>
  <si>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</si>
  <si>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</si>
  <si>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</si>
  <si>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</si>
  <si>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</si>
  <si>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</si>
  <si>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</si>
  <si>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</si>
  <si>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</si>
  <si>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</si>
  <si>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</si>
  <si>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</si>
  <si>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</si>
  <si>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</si>
  <si>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</si>
  <si>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</si>
  <si>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</si>
  <si>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</si>
  <si>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</si>
  <si>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</si>
  <si>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</si>
  <si>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</si>
  <si>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</si>
  <si>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</si>
  <si>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</si>
  <si>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</si>
  <si>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</si>
  <si>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</si>
  <si>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</si>
  <si>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</si>
  <si>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</si>
  <si>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</si>
  <si>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</si>
  <si>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</si>
  <si>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</si>
  <si>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</si>
  <si>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</si>
  <si>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</si>
  <si>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</si>
  <si>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</si>
  <si>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</si>
  <si>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</si>
  <si>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</si>
  <si>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</si>
  <si>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</si>
  <si>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</si>
  <si>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</si>
  <si>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</si>
  <si>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</si>
  <si>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</si>
  <si>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</si>
  <si>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</si>
  <si>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</si>
  <si>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</si>
  <si>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</si>
  <si>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</si>
  <si>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</si>
  <si>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</si>
  <si>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</si>
  <si>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</si>
  <si>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</si>
  <si>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</si>
  <si>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</si>
  <si>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</si>
  <si>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</si>
  <si>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</si>
  <si>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</si>
  <si>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</si>
  <si>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</si>
  <si>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</si>
  <si>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</si>
  <si>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</si>
  <si>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</si>
  <si>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</si>
  <si>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</si>
  <si>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</si>
  <si>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</si>
  <si>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</si>
  <si>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</si>
  <si>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</si>
  <si>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</si>
  <si>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</si>
  <si>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</si>
  <si>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</si>
  <si>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</si>
  <si>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</si>
  <si>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</si>
  <si>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</si>
  <si>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</si>
  <si>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</si>
  <si>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</si>
  <si>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</si>
  <si>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</si>
  <si>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</si>
  <si>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</si>
  <si>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</si>
  <si>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</si>
  <si>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</si>
  <si>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</si>
  <si>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</si>
  <si>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</si>
  <si>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</si>
  <si>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</si>
  <si>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</si>
  <si>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</si>
  <si>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</si>
  <si>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</si>
  <si>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</si>
  <si>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</si>
  <si>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</si>
  <si>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</si>
  <si>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</si>
  <si>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</si>
  <si>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</si>
  <si>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</si>
  <si>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</si>
  <si>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</si>
  <si>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</si>
  <si>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</si>
  <si>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</si>
  <si>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</si>
  <si>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</si>
  <si>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</si>
  <si>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</si>
  <si>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</si>
  <si>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</si>
  <si>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</si>
  <si>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</si>
  <si>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</si>
  <si>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</si>
  <si>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</si>
  <si>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</si>
  <si>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</si>
  <si>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</si>
  <si>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</si>
  <si>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</si>
  <si>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</si>
  <si>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</si>
  <si>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</si>
  <si>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</si>
  <si>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</si>
  <si>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</si>
  <si>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</si>
  <si>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</si>
  <si>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</si>
  <si>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</si>
  <si>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</si>
  <si>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</si>
  <si>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</si>
  <si>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</si>
  <si>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</si>
  <si>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</si>
  <si>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</si>
  <si>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</si>
  <si>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</si>
  <si>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</si>
  <si>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</si>
  <si>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</si>
  <si>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</si>
  <si>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</si>
  <si>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</si>
  <si>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</si>
  <si>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</si>
  <si>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</si>
  <si>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</si>
  <si>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</si>
  <si>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</si>
  <si>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</si>
  <si>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</si>
  <si>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</si>
  <si>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</si>
  <si>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</si>
  <si>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</si>
  <si>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</si>
  <si>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</si>
  <si>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</si>
  <si>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</si>
  <si>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</si>
  <si>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</si>
  <si>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</si>
  <si>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</si>
  <si>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</si>
  <si>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</si>
  <si>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</si>
  <si>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</si>
  <si>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</si>
  <si>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</si>
  <si>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</si>
  <si>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</si>
  <si>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</si>
  <si>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</si>
  <si>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</si>
  <si>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</si>
  <si>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</si>
  <si>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</si>
  <si>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</si>
  <si>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</si>
  <si>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</si>
  <si>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</si>
  <si>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</si>
  <si>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</si>
  <si>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</si>
  <si>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</si>
  <si>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</si>
  <si>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</si>
  <si>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</si>
  <si>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</si>
  <si>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</si>
  <si>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</si>
  <si>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</si>
  <si>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</si>
  <si>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</si>
  <si>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</si>
  <si>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</si>
  <si>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</si>
  <si>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</si>
  <si>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</si>
  <si>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</si>
  <si>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</si>
  <si>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</si>
  <si>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</si>
  <si>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</si>
  <si>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</si>
  <si>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</si>
  <si>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</si>
  <si>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</si>
  <si>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</si>
  <si>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</si>
  <si>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</si>
  <si>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</si>
  <si>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</si>
  <si>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</si>
  <si>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</si>
  <si>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</si>
  <si>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</si>
  <si>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</si>
  <si>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</si>
  <si>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</si>
  <si>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</si>
  <si>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</si>
  <si>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</si>
  <si>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</si>
  <si>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</si>
  <si>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</si>
  <si>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</si>
  <si>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</si>
  <si>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</si>
  <si>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</si>
  <si>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</si>
  <si>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</si>
  <si>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</si>
  <si>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</si>
  <si>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</si>
  <si>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</si>
  <si>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</si>
  <si>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</si>
  <si>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</si>
  <si>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</si>
  <si>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</si>
  <si>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</si>
  <si>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</si>
  <si>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</si>
  <si>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</si>
  <si>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</si>
  <si>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</si>
  <si>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</si>
  <si>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</si>
  <si>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</si>
  <si>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</si>
  <si>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</si>
  <si>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</si>
  <si>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</si>
  <si>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</si>
  <si>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</si>
  <si>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</si>
  <si>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</si>
  <si>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</si>
  <si>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</si>
  <si>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</si>
  <si>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</si>
  <si>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</si>
  <si>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</si>
  <si>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</si>
  <si>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</si>
  <si>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</si>
  <si>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</si>
  <si>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</si>
  <si>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</si>
  <si>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</si>
  <si>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</si>
  <si>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</si>
  <si>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</si>
  <si>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</si>
  <si>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</si>
  <si>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</si>
  <si>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</si>
  <si>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</si>
  <si>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</si>
  <si>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</si>
  <si>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</si>
  <si>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</si>
  <si>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</si>
  <si>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</si>
  <si>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</si>
  <si>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</si>
  <si>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</si>
  <si>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</si>
  <si>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</si>
  <si>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</si>
  <si>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</si>
  <si>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</si>
  <si>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</si>
  <si>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</si>
  <si>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</si>
  <si>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</si>
  <si>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</si>
  <si>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</si>
  <si>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</si>
  <si>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</si>
  <si>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</si>
  <si>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</si>
  <si>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</si>
  <si>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</si>
  <si>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</si>
  <si>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</si>
  <si>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</si>
  <si>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</si>
  <si>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</si>
  <si>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</si>
  <si>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</si>
  <si>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</si>
  <si>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</si>
  <si>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</si>
  <si>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</si>
  <si>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</si>
  <si>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</si>
  <si>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</si>
  <si>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</si>
  <si>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</si>
  <si>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</si>
  <si>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</si>
  <si>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</si>
  <si>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</si>
  <si>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</si>
  <si>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</si>
  <si>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</si>
  <si>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</si>
  <si>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</si>
  <si>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</si>
  <si>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</si>
  <si>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</si>
  <si>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</si>
  <si>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</si>
  <si>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</si>
  <si>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</si>
  <si>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</si>
  <si>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</si>
  <si>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</si>
  <si>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</si>
  <si>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</si>
  <si>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</si>
  <si>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</si>
  <si>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</si>
  <si>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</si>
  <si>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</si>
  <si>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</si>
  <si>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</si>
  <si>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</si>
  <si>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</si>
  <si>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</si>
  <si>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</si>
  <si>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</si>
  <si>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</si>
  <si>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</si>
  <si>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</si>
  <si>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</si>
  <si>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</si>
  <si>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</si>
  <si>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</si>
  <si>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</si>
  <si>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</si>
  <si>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</si>
  <si>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</si>
  <si>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</si>
  <si>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</si>
  <si>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</si>
  <si>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</si>
  <si>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</si>
  <si>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</si>
  <si>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</si>
  <si>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</si>
  <si>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</si>
  <si>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</si>
  <si>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</si>
  <si>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</si>
  <si>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</si>
  <si>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</si>
  <si>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</si>
  <si>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</si>
  <si>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</si>
  <si>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</si>
  <si>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</si>
  <si>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</si>
  <si>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</si>
  <si>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</si>
  <si>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</si>
  <si>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</si>
  <si>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</si>
  <si>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</si>
  <si>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</si>
  <si>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</si>
  <si>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</si>
  <si>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</si>
  <si>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</si>
  <si>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</si>
  <si>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</si>
  <si>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</si>
  <si>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</si>
  <si>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</si>
  <si>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</si>
  <si>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</si>
  <si>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</si>
  <si>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</si>
  <si>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</si>
  <si>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</si>
  <si>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</si>
  <si>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</si>
  <si>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</si>
  <si>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</si>
  <si>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</si>
  <si>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</si>
  <si>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</si>
  <si>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</si>
  <si>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</si>
  <si>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</si>
  <si>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</si>
  <si>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</si>
  <si>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</si>
  <si>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</si>
  <si>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</si>
  <si>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</si>
  <si>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</si>
  <si>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</si>
  <si>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</si>
  <si>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</si>
  <si>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</si>
  <si>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</si>
  <si>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</si>
  <si>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</si>
  <si>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</si>
  <si>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</si>
  <si>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</si>
  <si>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</si>
  <si>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</si>
  <si>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</si>
  <si>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</si>
  <si>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</si>
  <si>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</si>
  <si>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</si>
  <si>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</si>
  <si>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</si>
  <si>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</si>
  <si>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</si>
  <si>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</si>
  <si>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</si>
  <si>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</si>
  <si>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</si>
  <si>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</si>
  <si>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</si>
  <si>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</si>
  <si>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</si>
  <si>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</si>
  <si>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</si>
  <si>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</si>
  <si>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</si>
  <si>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</si>
  <si>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</si>
  <si>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</si>
  <si>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</si>
  <si>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</si>
  <si>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</si>
  <si>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</si>
  <si>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</si>
  <si>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</si>
  <si>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</si>
  <si>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</si>
  <si>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</si>
  <si>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</si>
  <si>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</si>
  <si>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</si>
  <si>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</si>
  <si>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</si>
  <si>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</si>
  <si>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</si>
  <si>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</si>
  <si>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</si>
  <si>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</si>
  <si>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</si>
  <si>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</si>
  <si>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</si>
  <si>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</si>
  <si>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</si>
  <si>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</si>
  <si>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</si>
  <si>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</si>
  <si>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</si>
  <si>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</si>
  <si>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</si>
  <si>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</si>
  <si>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</si>
  <si>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</si>
  <si>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</si>
  <si>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</si>
  <si>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</si>
  <si>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</si>
  <si>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</si>
  <si>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</si>
  <si>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</si>
  <si>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</si>
  <si>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</si>
  <si>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</si>
  <si>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</si>
  <si>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</si>
  <si>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</si>
  <si>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</si>
  <si>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</si>
  <si>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</si>
  <si>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</si>
  <si>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</si>
  <si>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</si>
  <si>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</si>
  <si>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</si>
  <si>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</si>
  <si>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</si>
  <si>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</si>
  <si>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</si>
  <si>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</si>
  <si>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</si>
  <si>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</si>
  <si>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</si>
  <si>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</si>
  <si>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</si>
  <si>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</si>
  <si>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</si>
  <si>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</si>
  <si>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</si>
  <si>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</si>
  <si>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</si>
  <si>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</si>
  <si>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</si>
  <si>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</si>
  <si>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</si>
  <si>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</si>
  <si>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</si>
  <si>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</si>
  <si>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</si>
  <si>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</si>
  <si>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</si>
  <si>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</si>
  <si>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</si>
  <si>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</si>
  <si>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</si>
  <si>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</si>
  <si>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</si>
  <si>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</si>
  <si>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</si>
  <si>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</si>
  <si>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</si>
  <si>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</si>
  <si>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</si>
  <si>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</si>
  <si>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</si>
  <si>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</si>
  <si>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</si>
  <si>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</si>
  <si>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</si>
  <si>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</si>
  <si>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</si>
  <si>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</si>
  <si>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</si>
  <si>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</si>
  <si>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</si>
  <si>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</si>
  <si>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</si>
  <si>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</si>
  <si>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</si>
  <si>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</si>
  <si>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</si>
  <si>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</si>
  <si>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</si>
  <si>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</si>
  <si>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</si>
  <si>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</si>
  <si>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</si>
  <si>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</si>
  <si>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</si>
  <si>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</si>
  <si>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</si>
  <si>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</si>
  <si>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</si>
  <si>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</si>
  <si>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</si>
  <si>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</si>
  <si>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</si>
  <si>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</si>
  <si>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</si>
  <si>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</si>
  <si>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</si>
  <si>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</si>
  <si>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</si>
  <si>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</si>
  <si>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</si>
  <si>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</si>
  <si>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</si>
  <si>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</si>
  <si>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</si>
  <si>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</si>
  <si>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</si>
  <si>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</si>
  <si>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</si>
  <si>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</si>
  <si>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</si>
  <si>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</si>
  <si>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</si>
  <si>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</si>
  <si>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</si>
  <si>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</si>
  <si>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</si>
  <si>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</si>
  <si>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</si>
  <si>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</si>
  <si>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</si>
  <si>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</si>
  <si>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</si>
  <si>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</si>
  <si>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</si>
  <si>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</si>
  <si>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</si>
  <si>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</si>
  <si>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</si>
  <si>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</si>
  <si>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</si>
  <si>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</si>
  <si>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</si>
  <si>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</si>
  <si>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</si>
  <si>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</si>
  <si>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</si>
  <si>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</si>
  <si>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</si>
  <si>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</si>
  <si>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</si>
  <si>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</si>
  <si>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</si>
  <si>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</si>
  <si>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</si>
  <si>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</si>
  <si>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</si>
  <si>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</si>
  <si>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</si>
  <si>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</si>
  <si>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</si>
  <si>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</si>
  <si>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</t>
  </si>
  <si>
    <t>Years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</si>
  <si>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</si>
  <si>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</si>
  <si>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</si>
  <si>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</si>
  <si>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</si>
  <si>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</si>
  <si>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</si>
  <si>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</si>
  <si>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</si>
  <si>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</si>
  <si>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</si>
  <si>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</si>
  <si>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</si>
  <si>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</si>
  <si>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</si>
  <si>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</si>
  <si>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</si>
  <si>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</si>
  <si>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</si>
  <si>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</si>
  <si>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</si>
  <si>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</si>
  <si>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</si>
  <si>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</si>
  <si>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</si>
  <si>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</si>
  <si>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</si>
  <si>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</si>
  <si>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</si>
  <si>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</si>
  <si>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</si>
  <si>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</si>
  <si>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</si>
  <si>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</si>
  <si>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</si>
  <si>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</si>
  <si>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</si>
  <si>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</si>
  <si>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</si>
  <si>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</si>
  <si>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</si>
  <si>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</si>
  <si>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</si>
  <si>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</si>
  <si>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</si>
  <si>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</si>
  <si>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</si>
  <si>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</si>
  <si>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</si>
  <si>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</si>
  <si>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</si>
  <si>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</si>
  <si>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</si>
  <si>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</si>
  <si>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(blank)</t>
  </si>
  <si>
    <t>Grand Total</t>
  </si>
  <si>
    <t>(All)</t>
  </si>
  <si>
    <t>Column Labels</t>
  </si>
  <si>
    <t>Count of outcomes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</si>
  <si>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</si>
  <si>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</si>
  <si>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</si>
  <si>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</si>
  <si>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</si>
  <si>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</si>
  <si>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</si>
  <si>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</si>
  <si>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</si>
  <si>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</si>
  <si>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</si>
  <si>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</si>
  <si>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</si>
  <si>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</si>
  <si>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</si>
  <si>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</si>
  <si>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</si>
  <si>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</si>
  <si>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</si>
  <si>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</si>
  <si>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</si>
  <si>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</si>
  <si>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</si>
  <si>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</si>
  <si>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</si>
  <si>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</si>
  <si>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</si>
  <si>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</si>
  <si>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</si>
  <si>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</si>
  <si>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50000 or more</t>
  </si>
  <si>
    <t>20000 to 24999</t>
  </si>
  <si>
    <t>25000 to 29999</t>
  </si>
  <si>
    <t>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</si>
</sst>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5-4E44-BBE5-85C702357D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5-4E44-BBE5-85C702357D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85-4E44-BBE5-85C702357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789776"/>
        <c:axId val="749788792"/>
      </c:lineChart>
      <c:catAx>
        <c:axId val="7497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8792"/>
        <c:crosses val="autoZero"/>
        <c:auto val="1"/>
        <c:lblAlgn val="ctr"/>
        <c:lblOffset val="100"/>
        <c:noMultiLvlLbl val="0"/>
      </c:catAx>
      <c:valAx>
        <c:axId val="74978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B-4693-B626-E3A52D7FFC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B-4693-B626-E3A52D7FFC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B-4693-B626-E3A52D7F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789776"/>
        <c:axId val="749788792"/>
      </c:lineChart>
      <c:catAx>
        <c:axId val="7497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8792"/>
        <c:crosses val="autoZero"/>
        <c:auto val="1"/>
        <c:lblAlgn val="ctr"/>
        <c:lblOffset val="100"/>
        <c:noMultiLvlLbl val="0"/>
      </c:catAx>
      <c:valAx>
        <c:axId val="74978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45669291338582"/>
          <c:y val="2.5428331875182269E-2"/>
          <c:w val="0.84068285214348204"/>
          <c:h val="0.5132709973753281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1D-4E8B-8039-A99E7DC124C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1D-4E8B-8039-A99E7DC124C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1D-4E8B-8039-A99E7DC12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04184"/>
        <c:axId val="767104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1D-4E8B-8039-A99E7DC124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B1D-4E8B-8039-A99E7DC124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B1D-4E8B-8039-A99E7DC124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1D-4E8B-8039-A99E7DC124CB}"/>
                  </c:ext>
                </c:extLst>
              </c15:ser>
            </c15:filteredLineSeries>
          </c:ext>
        </c:extLst>
      </c:lineChart>
      <c:catAx>
        <c:axId val="76710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512"/>
        <c:crosses val="autoZero"/>
        <c:auto val="1"/>
        <c:lblAlgn val="ctr"/>
        <c:lblOffset val="100"/>
        <c:noMultiLvlLbl val="0"/>
      </c:catAx>
      <c:valAx>
        <c:axId val="7671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  <a:r>
              <a:rPr lang="en-CA" baseline="0"/>
              <a:t>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8-4D48-A389-D16934891A7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8-4D48-A389-D16934891A7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8-4D48-A389-D16934891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04184"/>
        <c:axId val="767104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D08-4D48-A389-D16934891A7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D08-4D48-A389-D16934891A7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D08-4D48-A389-D16934891A7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D08-4D48-A389-D16934891A76}"/>
                  </c:ext>
                </c:extLst>
              </c15:ser>
            </c15:filteredLineSeries>
          </c:ext>
        </c:extLst>
      </c:lineChart>
      <c:catAx>
        <c:axId val="76710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512"/>
        <c:crosses val="autoZero"/>
        <c:auto val="1"/>
        <c:lblAlgn val="ctr"/>
        <c:lblOffset val="100"/>
        <c:noMultiLvlLbl val="0"/>
      </c:catAx>
      <c:valAx>
        <c:axId val="7671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184"/>
        <c:crosses val="autoZero"/>
        <c:crossBetween val="between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3-47D4-B737-BBA1B5258633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73-47D4-B737-BBA1B5258633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73-47D4-B737-BBA1B5258633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73-47D4-B737-BBA1B5258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2115480"/>
        <c:axId val="882115808"/>
      </c:barChart>
      <c:catAx>
        <c:axId val="88211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115808"/>
        <c:crosses val="autoZero"/>
        <c:auto val="1"/>
        <c:lblAlgn val="ctr"/>
        <c:lblOffset val="100"/>
        <c:noMultiLvlLbl val="0"/>
      </c:catAx>
      <c:valAx>
        <c:axId val="8821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11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9-438B-A74E-E13AB0AA764F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9-438B-A74E-E13AB0AA764F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C9-438B-A74E-E13AB0AA764F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C9-438B-A74E-E13AB0AA764F}"/>
            </c:ext>
          </c:extLst>
        </c:ser>
        <c:ser>
          <c:idx val="4"/>
          <c:order val="4"/>
          <c:tx>
            <c:strRef>
              <c:f>CategoryStatistics!$F$3:$F$4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9C9-438B-A74E-E13AB0AA7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6482064"/>
        <c:axId val="586481080"/>
      </c:barChart>
      <c:catAx>
        <c:axId val="5864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1080"/>
        <c:crosses val="autoZero"/>
        <c:auto val="1"/>
        <c:lblAlgn val="ctr"/>
        <c:lblOffset val="100"/>
        <c:noMultiLvlLbl val="0"/>
      </c:catAx>
      <c:valAx>
        <c:axId val="58648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120656</xdr:colOff>
      <xdr:row>4</xdr:row>
      <xdr:rowOff>107950</xdr:rowOff>
    </xdr:from>
    <xdr:to>
      <xdr:col>12</xdr:col>
      <xdr:colOff>425456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E46B3-BB57-4E5B-AEC5-5A0A97388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3</xdr:row>
      <xdr:rowOff>44450</xdr:rowOff>
    </xdr:from>
    <xdr:to>
      <xdr:col>12</xdr:col>
      <xdr:colOff>69850</xdr:colOff>
      <xdr:row>19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17EF5-ED04-43B8-AD4A-75E984940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860425</xdr:colOff>
      <xdr:row>13</xdr:row>
      <xdr:rowOff>149225</xdr:rowOff>
    </xdr:from>
    <xdr:to>
      <xdr:col>10</xdr:col>
      <xdr:colOff>530225</xdr:colOff>
      <xdr:row>28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CF972-A0FE-42F5-9F6C-FF5008067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1</xdr:row>
      <xdr:rowOff>133350</xdr:rowOff>
    </xdr:from>
    <xdr:to>
      <xdr:col>13</xdr:col>
      <xdr:colOff>260350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FA8867-F7BE-483E-A9F5-30C6F4255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117475</xdr:rowOff>
    </xdr:from>
    <xdr:to>
      <xdr:col>14</xdr:col>
      <xdr:colOff>38100</xdr:colOff>
      <xdr:row>16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FBD7D-1A6B-4690-892B-BEED40DA2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149225</xdr:rowOff>
    </xdr:from>
    <xdr:to>
      <xdr:col>14</xdr:col>
      <xdr:colOff>323850</xdr:colOff>
      <xdr:row>17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9947D-B32C-469A-A6EB-7D6CBE641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shal Pannu" refreshedDate="44800.001988194446" createdVersion="7" refreshedVersion="7" minRefreshableVersion="3" recordCount="4116" xr:uid="{E1AAECE5-6D29-49CF-9DF3-95598650C821}">
  <cacheSource type="worksheet">
    <worksheetSource ref="A1:T4117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6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6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7"/>
    <x v="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8"/>
    <x v="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9"/>
    <x v="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0"/>
    <x v="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1"/>
    <x v="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2"/>
    <x v="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3"/>
    <x v="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4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6"/>
    <x v="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7"/>
    <x v="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8"/>
    <x v="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9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1"/>
    <x v="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2"/>
    <x v="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3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5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6"/>
    <x v="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27"/>
    <x v="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8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29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30"/>
    <x v="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31"/>
    <x v="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32"/>
    <x v="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33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34"/>
    <x v="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3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36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3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38"/>
    <x v="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39"/>
    <x v="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0"/>
    <x v="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1"/>
    <x v="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2"/>
    <x v="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3"/>
    <x v="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4"/>
    <x v="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5"/>
    <x v="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7"/>
    <x v="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8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9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0"/>
    <x v="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2"/>
    <x v="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3"/>
    <x v="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4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5"/>
    <x v="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6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7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8"/>
    <x v="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9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60"/>
    <x v="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61"/>
    <x v="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62"/>
    <x v="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63"/>
    <x v="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64"/>
    <x v="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65"/>
    <x v="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66"/>
    <x v="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67"/>
    <x v="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68"/>
    <x v="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69"/>
    <x v="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70"/>
    <x v="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71"/>
    <x v="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72"/>
    <x v="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73"/>
    <x v="6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74"/>
    <x v="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75"/>
    <x v="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76"/>
    <x v="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77"/>
    <x v="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78"/>
    <x v="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79"/>
    <x v="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80"/>
    <x v="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81"/>
    <x v="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82"/>
    <x v="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83"/>
    <x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84"/>
    <x v="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85"/>
    <x v="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86"/>
    <x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87"/>
    <x v="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88"/>
    <x v="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89"/>
    <x v="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90"/>
    <x v="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91"/>
    <x v="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92"/>
    <x v="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93"/>
    <x v="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94"/>
    <x v="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95"/>
    <x v="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96"/>
    <x v="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97"/>
    <x v="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98"/>
    <x v="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99"/>
    <x v="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00"/>
    <x v="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01"/>
    <x v="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02"/>
    <x v="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03"/>
    <x v="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04"/>
    <x v="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05"/>
    <x v="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06"/>
    <x v="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07"/>
    <x v="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08"/>
    <x v="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09"/>
    <x v="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10"/>
    <x v="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11"/>
    <x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12"/>
    <x v="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13"/>
    <x v="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14"/>
    <x v="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15"/>
    <x v="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16"/>
    <x v="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17"/>
    <x v="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18"/>
    <x v="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19"/>
    <x v="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2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21"/>
    <x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22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23"/>
    <x v="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24"/>
    <x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25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26"/>
    <x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27"/>
    <x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28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29"/>
    <x v="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30"/>
    <x v="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31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32"/>
    <x v="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33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34"/>
    <x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35"/>
    <x v="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36"/>
    <x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37"/>
    <x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38"/>
    <x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39"/>
    <x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40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41"/>
    <x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42"/>
    <x v="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43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44"/>
    <x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45"/>
    <x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46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47"/>
    <x v="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48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49"/>
    <x v="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50"/>
    <x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51"/>
    <x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52"/>
    <x v="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53"/>
    <x v="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54"/>
    <x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55"/>
    <x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56"/>
    <x v="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57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58"/>
    <x v="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59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60"/>
    <x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61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62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63"/>
    <x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64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65"/>
    <x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66"/>
    <x v="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67"/>
    <x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68"/>
    <x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6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70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71"/>
    <x v="2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72"/>
    <x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73"/>
    <x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74"/>
    <x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75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76"/>
    <x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77"/>
    <x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78"/>
    <x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79"/>
    <x v="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80"/>
    <x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81"/>
    <x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82"/>
    <x v="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83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84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85"/>
    <x v="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86"/>
    <x v="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87"/>
    <x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88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89"/>
    <x v="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90"/>
    <x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91"/>
    <x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9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93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94"/>
    <x v="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95"/>
    <x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96"/>
    <x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97"/>
    <x v="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98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99"/>
    <x v="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200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201"/>
    <x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202"/>
    <x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203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204"/>
    <x v="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205"/>
    <x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206"/>
    <x v="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207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208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209"/>
    <x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210"/>
    <x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211"/>
    <x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212"/>
    <x v="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213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214"/>
    <x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215"/>
    <x v="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216"/>
    <x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217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218"/>
    <x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219"/>
    <x v="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220"/>
    <x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221"/>
    <x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222"/>
    <x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223"/>
    <x v="2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224"/>
    <x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225"/>
    <x v="2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226"/>
    <x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227"/>
    <x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228"/>
    <x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229"/>
    <x v="2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230"/>
    <x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231"/>
    <x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232"/>
    <x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233"/>
    <x v="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234"/>
    <x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235"/>
    <x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236"/>
    <x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237"/>
    <x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238"/>
    <x v="2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239"/>
    <x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40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41"/>
    <x v="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42"/>
    <x v="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43"/>
    <x v="3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44"/>
    <x v="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45"/>
    <x v="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46"/>
    <x v="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47"/>
    <x v="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48"/>
    <x v="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49"/>
    <x v="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50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51"/>
    <x v="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52"/>
    <x v="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53"/>
    <x v="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54"/>
    <x v="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55"/>
    <x v="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56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57"/>
    <x v="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58"/>
    <x v="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59"/>
    <x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60"/>
    <x v="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61"/>
    <x v="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62"/>
    <x v="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63"/>
    <x v="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64"/>
    <x v="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65"/>
    <x v="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66"/>
    <x v="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267"/>
    <x v="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68"/>
    <x v="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69"/>
    <x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70"/>
    <x v="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7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72"/>
    <x v="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73"/>
    <x v="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74"/>
    <x v="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75"/>
    <x v="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76"/>
    <x v="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77"/>
    <x v="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78"/>
    <x v="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79"/>
    <x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80"/>
    <x v="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81"/>
    <x v="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82"/>
    <x v="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83"/>
    <x v="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84"/>
    <x v="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85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86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87"/>
    <x v="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88"/>
    <x v="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289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90"/>
    <x v="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9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92"/>
    <x v="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93"/>
    <x v="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94"/>
    <x v="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95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96"/>
    <x v="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97"/>
    <x v="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98"/>
    <x v="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99"/>
    <x v="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300"/>
    <x v="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301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302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303"/>
    <x v="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304"/>
    <x v="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305"/>
    <x v="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306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307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308"/>
    <x v="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309"/>
    <x v="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310"/>
    <x v="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311"/>
    <x v="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31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313"/>
    <x v="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314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315"/>
    <x v="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316"/>
    <x v="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317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31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319"/>
    <x v="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320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321"/>
    <x v="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322"/>
    <x v="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323"/>
    <x v="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324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325"/>
    <x v="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326"/>
    <x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327"/>
    <x v="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328"/>
    <x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329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33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331"/>
    <x v="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332"/>
    <x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333"/>
    <x v="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334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335"/>
    <x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336"/>
    <x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337"/>
    <x v="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338"/>
    <x v="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339"/>
    <x v="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340"/>
    <x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341"/>
    <x v="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342"/>
    <x v="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343"/>
    <x v="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344"/>
    <x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345"/>
    <x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346"/>
    <x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347"/>
    <x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348"/>
    <x v="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349"/>
    <x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350"/>
    <x v="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351"/>
    <x v="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352"/>
    <x v="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353"/>
    <x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354"/>
    <x v="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355"/>
    <x v="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356"/>
    <x v="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357"/>
    <x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358"/>
    <x v="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359"/>
    <x v="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360"/>
    <x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361"/>
    <x v="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362"/>
    <x v="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363"/>
    <x v="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364"/>
    <x v="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365"/>
    <x v="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366"/>
    <x v="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367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368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369"/>
    <x v="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370"/>
    <x v="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371"/>
    <x v="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372"/>
    <x v="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373"/>
    <x v="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374"/>
    <x v="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375"/>
    <x v="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376"/>
    <x v="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377"/>
    <x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378"/>
    <x v="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379"/>
    <x v="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380"/>
    <x v="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381"/>
    <x v="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382"/>
    <x v="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383"/>
    <x v="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384"/>
    <x v="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385"/>
    <x v="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386"/>
    <x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387"/>
    <x v="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388"/>
    <x v="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389"/>
    <x v="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390"/>
    <x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391"/>
    <x v="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392"/>
    <x v="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393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394"/>
    <x v="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395"/>
    <x v="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396"/>
    <x v="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397"/>
    <x v="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398"/>
    <x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399"/>
    <x v="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00"/>
    <x v="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01"/>
    <x v="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02"/>
    <x v="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03"/>
    <x v="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04"/>
    <x v="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05"/>
    <x v="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06"/>
    <x v="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07"/>
    <x v="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08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09"/>
    <x v="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410"/>
    <x v="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11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12"/>
    <x v="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13"/>
    <x v="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14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415"/>
    <x v="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16"/>
    <x v="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17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18"/>
    <x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19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20"/>
    <x v="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21"/>
    <x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22"/>
    <x v="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23"/>
    <x v="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24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25"/>
    <x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26"/>
    <x v="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27"/>
    <x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28"/>
    <x v="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29"/>
    <x v="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30"/>
    <x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31"/>
    <x v="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32"/>
    <x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33"/>
    <x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34"/>
    <x v="4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35"/>
    <x v="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36"/>
    <x v="4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437"/>
    <x v="2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38"/>
    <x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39"/>
    <x v="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40"/>
    <x v="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41"/>
    <x v="4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42"/>
    <x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443"/>
    <x v="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44"/>
    <x v="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45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46"/>
    <x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47"/>
    <x v="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48"/>
    <x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49"/>
    <x v="4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50"/>
    <x v="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51"/>
    <x v="4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52"/>
    <x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53"/>
    <x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54"/>
    <x v="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5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56"/>
    <x v="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457"/>
    <x v="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58"/>
    <x v="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59"/>
    <x v="6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60"/>
    <x v="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61"/>
    <x v="4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62"/>
    <x v="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63"/>
    <x v="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464"/>
    <x v="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65"/>
    <x v="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66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67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68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69"/>
    <x v="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70"/>
    <x v="4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71"/>
    <x v="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72"/>
    <x v="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73"/>
    <x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74"/>
    <x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75"/>
    <x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76"/>
    <x v="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77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78"/>
    <x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79"/>
    <x v="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80"/>
    <x v="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81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82"/>
    <x v="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83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84"/>
    <x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85"/>
    <x v="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486"/>
    <x v="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487"/>
    <x v="2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88"/>
    <x v="2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89"/>
    <x v="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9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91"/>
    <x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92"/>
    <x v="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93"/>
    <x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94"/>
    <x v="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95"/>
    <x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96"/>
    <x v="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97"/>
    <x v="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98"/>
    <x v="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99"/>
    <x v="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00"/>
    <x v="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01"/>
    <x v="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02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03"/>
    <x v="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04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05"/>
    <x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06"/>
    <x v="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0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08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09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10"/>
    <x v="2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11"/>
    <x v="4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12"/>
    <x v="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13"/>
    <x v="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514"/>
    <x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15"/>
    <x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16"/>
    <x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17"/>
    <x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18"/>
    <x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19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520"/>
    <x v="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521"/>
    <x v="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522"/>
    <x v="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523"/>
    <x v="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524"/>
    <x v="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525"/>
    <x v="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526"/>
    <x v="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527"/>
    <x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528"/>
    <x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529"/>
    <x v="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530"/>
    <x v="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531"/>
    <x v="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532"/>
    <x v="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533"/>
    <x v="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534"/>
    <x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535"/>
    <x v="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536"/>
    <x v="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537"/>
    <x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538"/>
    <x v="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539"/>
    <x v="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540"/>
    <x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541"/>
    <x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542"/>
    <x v="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543"/>
    <x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544"/>
    <x v="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545"/>
    <x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546"/>
    <x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547"/>
    <x v="2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548"/>
    <x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549"/>
    <x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550"/>
    <x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551"/>
    <x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552"/>
    <x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553"/>
    <x v="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554"/>
    <x v="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555"/>
    <x v="2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556"/>
    <x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557"/>
    <x v="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558"/>
    <x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559"/>
    <x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560"/>
    <x v="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561"/>
    <x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562"/>
    <x v="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563"/>
    <x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564"/>
    <x v="2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565"/>
    <x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566"/>
    <x v="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567"/>
    <x v="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568"/>
    <x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569"/>
    <x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570"/>
    <x v="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571"/>
    <x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572"/>
    <x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573"/>
    <x v="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574"/>
    <x v="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575"/>
    <x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576"/>
    <x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577"/>
    <x v="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578"/>
    <x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579"/>
    <x v="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580"/>
    <x v="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581"/>
    <x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582"/>
    <x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583"/>
    <x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584"/>
    <x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585"/>
    <x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586"/>
    <x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587"/>
    <x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588"/>
    <x v="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589"/>
    <x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590"/>
    <x v="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591"/>
    <x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592"/>
    <x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593"/>
    <x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594"/>
    <x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595"/>
    <x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596"/>
    <x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597"/>
    <x v="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598"/>
    <x v="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599"/>
    <x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600"/>
    <x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601"/>
    <x v="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602"/>
    <x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603"/>
    <x v="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604"/>
    <x v="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605"/>
    <x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606"/>
    <x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607"/>
    <x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608"/>
    <x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609"/>
    <x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610"/>
    <x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611"/>
    <x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612"/>
    <x v="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613"/>
    <x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614"/>
    <x v="2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615"/>
    <x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616"/>
    <x v="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617"/>
    <x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618"/>
    <x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619"/>
    <x v="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620"/>
    <x v="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621"/>
    <x v="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622"/>
    <x v="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623"/>
    <x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624"/>
    <x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625"/>
    <x v="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626"/>
    <x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627"/>
    <x v="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628"/>
    <x v="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629"/>
    <x v="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630"/>
    <x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631"/>
    <x v="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632"/>
    <x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633"/>
    <x v="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634"/>
    <x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635"/>
    <x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636"/>
    <x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637"/>
    <x v="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638"/>
    <x v="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639"/>
    <x v="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640"/>
    <x v="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641"/>
    <x v="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642"/>
    <x v="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643"/>
    <x v="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644"/>
    <x v="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645"/>
    <x v="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646"/>
    <x v="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647"/>
    <x v="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648"/>
    <x v="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649"/>
    <x v="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650"/>
    <x v="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651"/>
    <x v="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652"/>
    <x v="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653"/>
    <x v="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654"/>
    <x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655"/>
    <x v="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656"/>
    <x v="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657"/>
    <x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658"/>
    <x v="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659"/>
    <x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660"/>
    <x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661"/>
    <x v="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662"/>
    <x v="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663"/>
    <x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664"/>
    <x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665"/>
    <x v="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666"/>
    <x v="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667"/>
    <x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668"/>
    <x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669"/>
    <x v="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670"/>
    <x v="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671"/>
    <x v="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672"/>
    <x v="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673"/>
    <x v="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674"/>
    <x v="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675"/>
    <x v="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676"/>
    <x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677"/>
    <x v="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678"/>
    <x v="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679"/>
    <x v="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680"/>
    <x v="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681"/>
    <x v="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682"/>
    <x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683"/>
    <x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684"/>
    <x v="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685"/>
    <x v="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686"/>
    <x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687"/>
    <x v="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688"/>
    <x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689"/>
    <x v="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690"/>
    <x v="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691"/>
    <x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692"/>
    <x v="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693"/>
    <x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694"/>
    <x v="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695"/>
    <x v="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696"/>
    <x v="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697"/>
    <x v="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698"/>
    <x v="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699"/>
    <x v="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700"/>
    <x v="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701"/>
    <x v="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702"/>
    <x v="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703"/>
    <x v="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704"/>
    <x v="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705"/>
    <x v="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706"/>
    <x v="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707"/>
    <x v="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708"/>
    <x v="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709"/>
    <x v="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710"/>
    <x v="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711"/>
    <x v="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712"/>
    <x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713"/>
    <x v="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714"/>
    <x v="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715"/>
    <x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716"/>
    <x v="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717"/>
    <x v="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718"/>
    <x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719"/>
    <x v="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720"/>
    <x v="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721"/>
    <x v="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722"/>
    <x v="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723"/>
    <x v="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724"/>
    <x v="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725"/>
    <x v="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726"/>
    <x v="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727"/>
    <x v="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728"/>
    <x v="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729"/>
    <x v="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730"/>
    <x v="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731"/>
    <x v="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732"/>
    <x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733"/>
    <x v="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734"/>
    <x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35"/>
    <x v="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736"/>
    <x v="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737"/>
    <x v="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738"/>
    <x v="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739"/>
    <x v="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740"/>
    <x v="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741"/>
    <x v="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742"/>
    <x v="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743"/>
    <x v="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744"/>
    <x v="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745"/>
    <x v="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746"/>
    <x v="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747"/>
    <x v="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748"/>
    <x v="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749"/>
    <x v="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750"/>
    <x v="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751"/>
    <x v="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752"/>
    <x v="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53"/>
    <x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754"/>
    <x v="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755"/>
    <x v="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756"/>
    <x v="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757"/>
    <x v="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58"/>
    <x v="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759"/>
    <x v="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760"/>
    <x v="2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761"/>
    <x v="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762"/>
    <x v="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763"/>
    <x v="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764"/>
    <x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765"/>
    <x v="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766"/>
    <x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767"/>
    <x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768"/>
    <x v="4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769"/>
    <x v="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770"/>
    <x v="4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771"/>
    <x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772"/>
    <x v="8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773"/>
    <x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774"/>
    <x v="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775"/>
    <x v="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776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777"/>
    <x v="4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778"/>
    <x v="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779"/>
    <x v="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80"/>
    <x v="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81"/>
    <x v="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82"/>
    <x v="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83"/>
    <x v="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84"/>
    <x v="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85"/>
    <x v="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86"/>
    <x v="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87"/>
    <x v="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88"/>
    <x v="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89"/>
    <x v="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90"/>
    <x v="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91"/>
    <x v="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92"/>
    <x v="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93"/>
    <x v="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94"/>
    <x v="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95"/>
    <x v="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96"/>
    <x v="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97"/>
    <x v="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98"/>
    <x v="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99"/>
    <x v="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800"/>
    <x v="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801"/>
    <x v="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802"/>
    <x v="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803"/>
    <x v="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804"/>
    <x v="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805"/>
    <x v="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806"/>
    <x v="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807"/>
    <x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808"/>
    <x v="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809"/>
    <x v="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810"/>
    <x v="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811"/>
    <x v="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812"/>
    <x v="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813"/>
    <x v="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814"/>
    <x v="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815"/>
    <x v="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816"/>
    <x v="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817"/>
    <x v="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818"/>
    <x v="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819"/>
    <x v="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820"/>
    <x v="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821"/>
    <x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822"/>
    <x v="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823"/>
    <x v="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824"/>
    <x v="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825"/>
    <x v="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826"/>
    <x v="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827"/>
    <x v="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828"/>
    <x v="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829"/>
    <x v="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830"/>
    <x v="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831"/>
    <x v="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832"/>
    <x v="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833"/>
    <x v="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834"/>
    <x v="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835"/>
    <x v="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836"/>
    <x v="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837"/>
    <x v="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838"/>
    <x v="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839"/>
    <x v="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840"/>
    <x v="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841"/>
    <x v="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842"/>
    <x v="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843"/>
    <x v="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844"/>
    <x v="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845"/>
    <x v="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846"/>
    <x v="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847"/>
    <x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848"/>
    <x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849"/>
    <x v="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850"/>
    <x v="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851"/>
    <x v="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852"/>
    <x v="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853"/>
    <x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854"/>
    <x v="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855"/>
    <x v="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856"/>
    <x v="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857"/>
    <x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858"/>
    <x v="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859"/>
    <x v="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860"/>
    <x v="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861"/>
    <x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862"/>
    <x v="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863"/>
    <x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864"/>
    <x v="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865"/>
    <x v="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866"/>
    <x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867"/>
    <x v="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868"/>
    <x v="4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869"/>
    <x v="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870"/>
    <x v="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871"/>
    <x v="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872"/>
    <x v="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873"/>
    <x v="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874"/>
    <x v="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75"/>
    <x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876"/>
    <x v="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877"/>
    <x v="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878"/>
    <x v="7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879"/>
    <x v="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880"/>
    <x v="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881"/>
    <x v="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882"/>
    <x v="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883"/>
    <x v="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884"/>
    <x v="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885"/>
    <x v="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886"/>
    <x v="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887"/>
    <x v="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888"/>
    <x v="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889"/>
    <x v="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890"/>
    <x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891"/>
    <x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892"/>
    <x v="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893"/>
    <x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894"/>
    <x v="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895"/>
    <x v="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896"/>
    <x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897"/>
    <x v="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898"/>
    <x v="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899"/>
    <x v="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900"/>
    <x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901"/>
    <x v="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902"/>
    <x v="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903"/>
    <x v="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904"/>
    <x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905"/>
    <x v="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906"/>
    <x v="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907"/>
    <x v="6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908"/>
    <x v="7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909"/>
    <x v="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910"/>
    <x v="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911"/>
    <x v="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912"/>
    <x v="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913"/>
    <x v="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914"/>
    <x v="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915"/>
    <x v="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916"/>
    <x v="7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917"/>
    <x v="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918"/>
    <x v="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919"/>
    <x v="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920"/>
    <x v="4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921"/>
    <x v="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922"/>
    <x v="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923"/>
    <x v="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924"/>
    <x v="4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925"/>
    <x v="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926"/>
    <x v="7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927"/>
    <x v="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928"/>
    <x v="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929"/>
    <x v="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930"/>
    <x v="7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931"/>
    <x v="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932"/>
    <x v="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933"/>
    <x v="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934"/>
    <x v="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935"/>
    <x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936"/>
    <x v="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937"/>
    <x v="4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938"/>
    <x v="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939"/>
    <x v="4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940"/>
    <x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941"/>
    <x v="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942"/>
    <x v="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943"/>
    <x v="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944"/>
    <x v="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945"/>
    <x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946"/>
    <x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947"/>
    <x v="2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948"/>
    <x v="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949"/>
    <x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950"/>
    <x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951"/>
    <x v="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952"/>
    <x v="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953"/>
    <x v="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954"/>
    <x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955"/>
    <x v="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956"/>
    <x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957"/>
    <x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958"/>
    <x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959"/>
    <x v="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960"/>
    <x v="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961"/>
    <x v="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962"/>
    <x v="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963"/>
    <x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964"/>
    <x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965"/>
    <x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966"/>
    <x v="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967"/>
    <x v="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968"/>
    <x v="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969"/>
    <x v="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970"/>
    <x v="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971"/>
    <x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972"/>
    <x v="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973"/>
    <x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974"/>
    <x v="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975"/>
    <x v="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976"/>
    <x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977"/>
    <x v="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978"/>
    <x v="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979"/>
    <x v="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980"/>
    <x v="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981"/>
    <x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982"/>
    <x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983"/>
    <x v="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984"/>
    <x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985"/>
    <x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986"/>
    <x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987"/>
    <x v="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988"/>
    <x v="2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989"/>
    <x v="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990"/>
    <x v="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991"/>
    <x v="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992"/>
    <x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993"/>
    <x v="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994"/>
    <x v="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995"/>
    <x v="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996"/>
    <x v="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997"/>
    <x v="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998"/>
    <x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999"/>
    <x v="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1000"/>
    <x v="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1001"/>
    <x v="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1002"/>
    <x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1003"/>
    <x v="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1004"/>
    <x v="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1005"/>
    <x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1006"/>
    <x v="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1007"/>
    <x v="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1008"/>
    <x v="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1009"/>
    <x v="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010"/>
    <x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1011"/>
    <x v="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1012"/>
    <x v="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1013"/>
    <x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1014"/>
    <x v="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1015"/>
    <x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1016"/>
    <x v="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1017"/>
    <x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1018"/>
    <x v="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1019"/>
    <x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1020"/>
    <x v="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1021"/>
    <x v="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022"/>
    <x v="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1023"/>
    <x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1024"/>
    <x v="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1025"/>
    <x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1026"/>
    <x v="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1027"/>
    <x v="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1028"/>
    <x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1029"/>
    <x v="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030"/>
    <x v="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1031"/>
    <x v="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032"/>
    <x v="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1033"/>
    <x v="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034"/>
    <x v="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1035"/>
    <x v="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036"/>
    <x v="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1037"/>
    <x v="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038"/>
    <x v="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039"/>
    <x v="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1040"/>
    <x v="2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041"/>
    <x v="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1042"/>
    <x v="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1043"/>
    <x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1044"/>
    <x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1045"/>
    <x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046"/>
    <x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1047"/>
    <x v="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1048"/>
    <x v="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049"/>
    <x v="2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050"/>
    <x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051"/>
    <x v="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052"/>
    <x v="2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053"/>
    <x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054"/>
    <x v="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055"/>
    <x v="2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056"/>
    <x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057"/>
    <x v="2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058"/>
    <x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059"/>
    <x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060"/>
    <x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061"/>
    <x v="2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1062"/>
    <x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063"/>
    <x v="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064"/>
    <x v="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1065"/>
    <x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066"/>
    <x v="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067"/>
    <x v="4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068"/>
    <x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069"/>
    <x v="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070"/>
    <x v="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071"/>
    <x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072"/>
    <x v="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073"/>
    <x v="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074"/>
    <x v="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075"/>
    <x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076"/>
    <x v="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077"/>
    <x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078"/>
    <x v="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1079"/>
    <x v="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080"/>
    <x v="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081"/>
    <x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082"/>
    <x v="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1083"/>
    <x v="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084"/>
    <x v="3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1085"/>
    <x v="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086"/>
    <x v="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087"/>
    <x v="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088"/>
    <x v="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1089"/>
    <x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1090"/>
    <x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091"/>
    <x v="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092"/>
    <x v="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1093"/>
    <x v="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094"/>
    <x v="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095"/>
    <x v="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096"/>
    <x v="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097"/>
    <x v="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098"/>
    <x v="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099"/>
    <x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1100"/>
    <x v="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101"/>
    <x v="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102"/>
    <x v="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103"/>
    <x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104"/>
    <x v="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105"/>
    <x v="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106"/>
    <x v="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107"/>
    <x v="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108"/>
    <x v="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109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110"/>
    <x v="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111"/>
    <x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112"/>
    <x v="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113"/>
    <x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114"/>
    <x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115"/>
    <x v="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116"/>
    <x v="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1117"/>
    <x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1118"/>
    <x v="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119"/>
    <x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120"/>
    <x v="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121"/>
    <x v="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122"/>
    <x v="4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123"/>
    <x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124"/>
    <x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125"/>
    <x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126"/>
    <x v="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127"/>
    <x v="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128"/>
    <x v="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129"/>
    <x v="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130"/>
    <x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131"/>
    <x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1132"/>
    <x v="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133"/>
    <x v="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1134"/>
    <x v="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135"/>
    <x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1136"/>
    <x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137"/>
    <x v="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138"/>
    <x v="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139"/>
    <x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140"/>
    <x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141"/>
    <x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142"/>
    <x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143"/>
    <x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144"/>
    <x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1145"/>
    <x v="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1146"/>
    <x v="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147"/>
    <x v="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1148"/>
    <x v="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1149"/>
    <x v="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1150"/>
    <x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151"/>
    <x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1152"/>
    <x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1153"/>
    <x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1154"/>
    <x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1155"/>
    <x v="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156"/>
    <x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1157"/>
    <x v="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1158"/>
    <x v="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159"/>
    <x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1160"/>
    <x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161"/>
    <x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1162"/>
    <x v="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163"/>
    <x v="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164"/>
    <x v="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1165"/>
    <x v="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1166"/>
    <x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1167"/>
    <x v="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1168"/>
    <x v="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1169"/>
    <x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1170"/>
    <x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1171"/>
    <x v="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172"/>
    <x v="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1173"/>
    <x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1174"/>
    <x v="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1175"/>
    <x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1176"/>
    <x v="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177"/>
    <x v="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1178"/>
    <x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1179"/>
    <x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1180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1181"/>
    <x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1182"/>
    <x v="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1183"/>
    <x v="2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1184"/>
    <x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1185"/>
    <x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1186"/>
    <x v="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1187"/>
    <x v="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1188"/>
    <x v="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1189"/>
    <x v="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1190"/>
    <x v="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1191"/>
    <x v="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1192"/>
    <x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1193"/>
    <x v="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1194"/>
    <x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1195"/>
    <x v="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1196"/>
    <x v="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1197"/>
    <x v="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1198"/>
    <x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1199"/>
    <x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1200"/>
    <x v="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1201"/>
    <x v="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1202"/>
    <x v="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1203"/>
    <x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1204"/>
    <x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1205"/>
    <x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1206"/>
    <x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1207"/>
    <x v="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1208"/>
    <x v="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1209"/>
    <x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1210"/>
    <x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1211"/>
    <x v="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1212"/>
    <x v="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1213"/>
    <x v="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1214"/>
    <x v="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1215"/>
    <x v="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1216"/>
    <x v="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1217"/>
    <x v="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1218"/>
    <x v="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1219"/>
    <x v="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1220"/>
    <x v="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1221"/>
    <x v="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1222"/>
    <x v="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1223"/>
    <x v="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1224"/>
    <x v="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1225"/>
    <x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1226"/>
    <x v="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227"/>
    <x v="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1228"/>
    <x v="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1229"/>
    <x v="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230"/>
    <x v="6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231"/>
    <x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1232"/>
    <x v="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1233"/>
    <x v="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234"/>
    <x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1235"/>
    <x v="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236"/>
    <x v="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237"/>
    <x v="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1238"/>
    <x v="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239"/>
    <x v="6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1240"/>
    <x v="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1241"/>
    <x v="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1242"/>
    <x v="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1243"/>
    <x v="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1244"/>
    <x v="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1245"/>
    <x v="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1246"/>
    <x v="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247"/>
    <x v="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1248"/>
    <x v="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1249"/>
    <x v="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1250"/>
    <x v="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1251"/>
    <x v="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1252"/>
    <x v="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1253"/>
    <x v="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1254"/>
    <x v="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1255"/>
    <x v="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256"/>
    <x v="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257"/>
    <x v="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1258"/>
    <x v="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1259"/>
    <x v="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1260"/>
    <x v="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1261"/>
    <x v="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1262"/>
    <x v="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263"/>
    <x v="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264"/>
    <x v="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1265"/>
    <x v="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1266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1267"/>
    <x v="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1268"/>
    <x v="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269"/>
    <x v="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1270"/>
    <x v="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1271"/>
    <x v="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1272"/>
    <x v="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1273"/>
    <x v="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1274"/>
    <x v="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1275"/>
    <x v="4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276"/>
    <x v="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1277"/>
    <x v="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278"/>
    <x v="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1279"/>
    <x v="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1280"/>
    <x v="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281"/>
    <x v="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1282"/>
    <x v="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1283"/>
    <x v="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284"/>
    <x v="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285"/>
    <x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286"/>
    <x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287"/>
    <x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288"/>
    <x v="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289"/>
    <x v="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290"/>
    <x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291"/>
    <x v="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292"/>
    <x v="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293"/>
    <x v="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294"/>
    <x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295"/>
    <x v="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296"/>
    <x v="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297"/>
    <x v="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298"/>
    <x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299"/>
    <x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300"/>
    <x v="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301"/>
    <x v="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302"/>
    <x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303"/>
    <x v="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1304"/>
    <x v="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1305"/>
    <x v="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1306"/>
    <x v="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1307"/>
    <x v="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1308"/>
    <x v="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1309"/>
    <x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1310"/>
    <x v="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1311"/>
    <x v="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1312"/>
    <x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1313"/>
    <x v="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1314"/>
    <x v="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1315"/>
    <x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1316"/>
    <x v="2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1317"/>
    <x v="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1318"/>
    <x v="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1319"/>
    <x v="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1320"/>
    <x v="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1321"/>
    <x v="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1322"/>
    <x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1323"/>
    <x v="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1324"/>
    <x v="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1325"/>
    <x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1326"/>
    <x v="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1327"/>
    <x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1328"/>
    <x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1329"/>
    <x v="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1330"/>
    <x v="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1331"/>
    <x v="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1332"/>
    <x v="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1333"/>
    <x v="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1334"/>
    <x v="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1335"/>
    <x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1336"/>
    <x v="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1337"/>
    <x v="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1338"/>
    <x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1339"/>
    <x v="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1340"/>
    <x v="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1341"/>
    <x v="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1342"/>
    <x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1343"/>
    <x v="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1344"/>
    <x v="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345"/>
    <x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346"/>
    <x v="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347"/>
    <x v="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348"/>
    <x v="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1349"/>
    <x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350"/>
    <x v="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351"/>
    <x v="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352"/>
    <x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353"/>
    <x v="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354"/>
    <x v="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355"/>
    <x v="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356"/>
    <x v="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357"/>
    <x v="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358"/>
    <x v="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359"/>
    <x v="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360"/>
    <x v="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361"/>
    <x v="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362"/>
    <x v="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363"/>
    <x v="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1364"/>
    <x v="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365"/>
    <x v="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1366"/>
    <x v="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1367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1368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1369"/>
    <x v="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1370"/>
    <x v="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1371"/>
    <x v="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372"/>
    <x v="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373"/>
    <x v="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374"/>
    <x v="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1375"/>
    <x v="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1376"/>
    <x v="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1377"/>
    <x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378"/>
    <x v="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1379"/>
    <x v="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380"/>
    <x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381"/>
    <x v="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1382"/>
    <x v="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1383"/>
    <x v="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1384"/>
    <x v="0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1385"/>
    <x v="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1386"/>
    <x v="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387"/>
    <x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388"/>
    <x v="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1389"/>
    <x v="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390"/>
    <x v="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1391"/>
    <x v="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392"/>
    <x v="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393"/>
    <x v="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394"/>
    <x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395"/>
    <x v="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396"/>
    <x v="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397"/>
    <x v="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398"/>
    <x v="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399"/>
    <x v="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400"/>
    <x v="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401"/>
    <x v="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1402"/>
    <x v="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403"/>
    <x v="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404"/>
    <x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405"/>
    <x v="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1406"/>
    <x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407"/>
    <x v="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408"/>
    <x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409"/>
    <x v="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1410"/>
    <x v="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411"/>
    <x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412"/>
    <x v="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413"/>
    <x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414"/>
    <x v="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415"/>
    <x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416"/>
    <x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417"/>
    <x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1418"/>
    <x v="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419"/>
    <x v="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420"/>
    <x v="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1421"/>
    <x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1422"/>
    <x v="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1423"/>
    <x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424"/>
    <x v="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425"/>
    <x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426"/>
    <x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1427"/>
    <x v="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1428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429"/>
    <x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430"/>
    <x v="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431"/>
    <x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432"/>
    <x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1433"/>
    <x v="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1434"/>
    <x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1435"/>
    <x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1436"/>
    <x v="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437"/>
    <x v="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438"/>
    <x v="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1439"/>
    <x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1440"/>
    <x v="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441"/>
    <x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442"/>
    <x v="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443"/>
    <x v="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444"/>
    <x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445"/>
    <x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446"/>
    <x v="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447"/>
    <x v="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448"/>
    <x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449"/>
    <x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450"/>
    <x v="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451"/>
    <x v="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452"/>
    <x v="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453"/>
    <x v="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1454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455"/>
    <x v="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1456"/>
    <x v="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457"/>
    <x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458"/>
    <x v="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459"/>
    <x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460"/>
    <x v="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461"/>
    <x v="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462"/>
    <x v="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463"/>
    <x v="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464"/>
    <x v="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465"/>
    <x v="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466"/>
    <x v="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467"/>
    <x v="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468"/>
    <x v="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469"/>
    <x v="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470"/>
    <x v="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471"/>
    <x v="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472"/>
    <x v="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473"/>
    <x v="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474"/>
    <x v="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475"/>
    <x v="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476"/>
    <x v="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477"/>
    <x v="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478"/>
    <x v="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479"/>
    <x v="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480"/>
    <x v="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1481"/>
    <x v="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482"/>
    <x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483"/>
    <x v="2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484"/>
    <x v="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485"/>
    <x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486"/>
    <x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487"/>
    <x v="2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1488"/>
    <x v="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489"/>
    <x v="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490"/>
    <x v="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491"/>
    <x v="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492"/>
    <x v="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493"/>
    <x v="4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494"/>
    <x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495"/>
    <x v="6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496"/>
    <x v="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497"/>
    <x v="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498"/>
    <x v="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499"/>
    <x v="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500"/>
    <x v="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1501"/>
    <x v="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1502"/>
    <x v="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1503"/>
    <x v="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1504"/>
    <x v="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1505"/>
    <x v="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1506"/>
    <x v="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1507"/>
    <x v="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1508"/>
    <x v="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1509"/>
    <x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1510"/>
    <x v="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1511"/>
    <x v="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1512"/>
    <x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1513"/>
    <x v="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1514"/>
    <x v="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1515"/>
    <x v="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1516"/>
    <x v="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1517"/>
    <x v="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1518"/>
    <x v="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1519"/>
    <x v="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1520"/>
    <x v="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1521"/>
    <x v="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1522"/>
    <x v="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1523"/>
    <x v="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1524"/>
    <x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1525"/>
    <x v="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1526"/>
    <x v="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1527"/>
    <x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1528"/>
    <x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1529"/>
    <x v="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1530"/>
    <x v="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1531"/>
    <x v="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1532"/>
    <x v="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1533"/>
    <x v="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1534"/>
    <x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1535"/>
    <x v="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1536"/>
    <x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1537"/>
    <x v="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1538"/>
    <x v="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1539"/>
    <x v="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1540"/>
    <x v="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1541"/>
    <x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542"/>
    <x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1543"/>
    <x v="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544"/>
    <x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1545"/>
    <x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1546"/>
    <x v="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547"/>
    <x v="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1548"/>
    <x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1549"/>
    <x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1550"/>
    <x v="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551"/>
    <x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1552"/>
    <x v="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553"/>
    <x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554"/>
    <x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555"/>
    <x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1556"/>
    <x v="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557"/>
    <x v="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1558"/>
    <x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1559"/>
    <x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1560"/>
    <x v="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561"/>
    <x v="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562"/>
    <x v="8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563"/>
    <x v="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564"/>
    <x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565"/>
    <x v="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566"/>
    <x v="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567"/>
    <x v="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568"/>
    <x v="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569"/>
    <x v="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570"/>
    <x v="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571"/>
    <x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572"/>
    <x v="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1573"/>
    <x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574"/>
    <x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575"/>
    <x v="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576"/>
    <x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577"/>
    <x v="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578"/>
    <x v="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579"/>
    <x v="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580"/>
    <x v="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1581"/>
    <x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1582"/>
    <x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1583"/>
    <x v="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1584"/>
    <x v="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1585"/>
    <x v="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1586"/>
    <x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1587"/>
    <x v="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1588"/>
    <x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1589"/>
    <x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1590"/>
    <x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1591"/>
    <x v="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1592"/>
    <x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1593"/>
    <x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1594"/>
    <x v="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1595"/>
    <x v="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1596"/>
    <x v="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597"/>
    <x v="2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1598"/>
    <x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599"/>
    <x v="2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1600"/>
    <x v="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601"/>
    <x v="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602"/>
    <x v="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603"/>
    <x v="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604"/>
    <x v="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605"/>
    <x v="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606"/>
    <x v="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607"/>
    <x v="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608"/>
    <x v="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609"/>
    <x v="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610"/>
    <x v="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611"/>
    <x v="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612"/>
    <x v="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613"/>
    <x v="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614"/>
    <x v="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615"/>
    <x v="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616"/>
    <x v="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617"/>
    <x v="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618"/>
    <x v="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619"/>
    <x v="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620"/>
    <x v="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621"/>
    <x v="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622"/>
    <x v="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1623"/>
    <x v="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624"/>
    <x v="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625"/>
    <x v="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626"/>
    <x v="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627"/>
    <x v="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628"/>
    <x v="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629"/>
    <x v="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630"/>
    <x v="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631"/>
    <x v="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632"/>
    <x v="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633"/>
    <x v="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634"/>
    <x v="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635"/>
    <x v="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636"/>
    <x v="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637"/>
    <x v="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638"/>
    <x v="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639"/>
    <x v="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640"/>
    <x v="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1641"/>
    <x v="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1642"/>
    <x v="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1643"/>
    <x v="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1644"/>
    <x v="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1645"/>
    <x v="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1646"/>
    <x v="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1647"/>
    <x v="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1648"/>
    <x v="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1649"/>
    <x v="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1650"/>
    <x v="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1651"/>
    <x v="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1652"/>
    <x v="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1653"/>
    <x v="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1654"/>
    <x v="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1655"/>
    <x v="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1656"/>
    <x v="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657"/>
    <x v="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1658"/>
    <x v="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1659"/>
    <x v="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1660"/>
    <x v="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1661"/>
    <x v="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1662"/>
    <x v="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663"/>
    <x v="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1664"/>
    <x v="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1665"/>
    <x v="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1666"/>
    <x v="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1667"/>
    <x v="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1668"/>
    <x v="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669"/>
    <x v="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1670"/>
    <x v="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671"/>
    <x v="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672"/>
    <x v="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1673"/>
    <x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674"/>
    <x v="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1675"/>
    <x v="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1676"/>
    <x v="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1677"/>
    <x v="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1678"/>
    <x v="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679"/>
    <x v="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1680"/>
    <x v="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1681"/>
    <x v="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1682"/>
    <x v="9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1683"/>
    <x v="9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1684"/>
    <x v="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1685"/>
    <x v="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1686"/>
    <x v="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1687"/>
    <x v="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1688"/>
    <x v="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1689"/>
    <x v="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1690"/>
    <x v="9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1691"/>
    <x v="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1692"/>
    <x v="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1693"/>
    <x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1694"/>
    <x v="9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1695"/>
    <x v="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1696"/>
    <x v="9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1697"/>
    <x v="9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1698"/>
    <x v="9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1699"/>
    <x v="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1700"/>
    <x v="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1701"/>
    <x v="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1702"/>
    <x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1703"/>
    <x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1704"/>
    <x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705"/>
    <x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706"/>
    <x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1707"/>
    <x v="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708"/>
    <x v="2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1709"/>
    <x v="3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1710"/>
    <x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1711"/>
    <x v="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712"/>
    <x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1713"/>
    <x v="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1714"/>
    <x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1715"/>
    <x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716"/>
    <x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1717"/>
    <x v="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1718"/>
    <x v="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1719"/>
    <x v="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1720"/>
    <x v="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721"/>
    <x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1722"/>
    <x v="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1723"/>
    <x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1724"/>
    <x v="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1725"/>
    <x v="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1726"/>
    <x v="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1727"/>
    <x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1728"/>
    <x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729"/>
    <x v="2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730"/>
    <x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731"/>
    <x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732"/>
    <x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733"/>
    <x v="2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1734"/>
    <x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735"/>
    <x v="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1736"/>
    <x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1737"/>
    <x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1738"/>
    <x v="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1739"/>
    <x v="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740"/>
    <x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1741"/>
    <x v="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1742"/>
    <x v="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1743"/>
    <x v="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1744"/>
    <x v="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1745"/>
    <x v="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1746"/>
    <x v="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1747"/>
    <x v="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1748"/>
    <x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1749"/>
    <x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1750"/>
    <x v="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1751"/>
    <x v="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1752"/>
    <x v="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1753"/>
    <x v="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1754"/>
    <x v="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755"/>
    <x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1756"/>
    <x v="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1757"/>
    <x v="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1758"/>
    <x v="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1759"/>
    <x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1760"/>
    <x v="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1761"/>
    <x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762"/>
    <x v="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1763"/>
    <x v="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1764"/>
    <x v="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1765"/>
    <x v="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766"/>
    <x v="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1767"/>
    <x v="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1768"/>
    <x v="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1769"/>
    <x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1770"/>
    <x v="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1771"/>
    <x v="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1772"/>
    <x v="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1773"/>
    <x v="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1774"/>
    <x v="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1775"/>
    <x v="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1776"/>
    <x v="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1777"/>
    <x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1778"/>
    <x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1779"/>
    <x v="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1780"/>
    <x v="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1781"/>
    <x v="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1782"/>
    <x v="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1783"/>
    <x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1784"/>
    <x v="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1785"/>
    <x v="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1786"/>
    <x v="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1787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1788"/>
    <x v="3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1789"/>
    <x v="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1790"/>
    <x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1791"/>
    <x v="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1792"/>
    <x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1793"/>
    <x v="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1794"/>
    <x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1795"/>
    <x v="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1796"/>
    <x v="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1797"/>
    <x v="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1798"/>
    <x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1799"/>
    <x v="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1800"/>
    <x v="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1801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1802"/>
    <x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1803"/>
    <x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1804"/>
    <x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1805"/>
    <x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1806"/>
    <x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1807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1808"/>
    <x v="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1809"/>
    <x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1810"/>
    <x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1811"/>
    <x v="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1812"/>
    <x v="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813"/>
    <x v="3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1814"/>
    <x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815"/>
    <x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1816"/>
    <x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1817"/>
    <x v="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818"/>
    <x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1819"/>
    <x v="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1820"/>
    <x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821"/>
    <x v="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1822"/>
    <x v="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823"/>
    <x v="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824"/>
    <x v="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825"/>
    <x v="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826"/>
    <x v="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827"/>
    <x v="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828"/>
    <x v="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829"/>
    <x v="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830"/>
    <x v="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831"/>
    <x v="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832"/>
    <x v="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833"/>
    <x v="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834"/>
    <x v="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835"/>
    <x v="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836"/>
    <x v="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837"/>
    <x v="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838"/>
    <x v="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839"/>
    <x v="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840"/>
    <x v="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841"/>
    <x v="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842"/>
    <x v="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843"/>
    <x v="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844"/>
    <x v="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845"/>
    <x v="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846"/>
    <x v="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847"/>
    <x v="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848"/>
    <x v="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849"/>
    <x v="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850"/>
    <x v="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851"/>
    <x v="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852"/>
    <x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853"/>
    <x v="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854"/>
    <x v="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1855"/>
    <x v="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856"/>
    <x v="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857"/>
    <x v="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858"/>
    <x v="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859"/>
    <x v="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860"/>
    <x v="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861"/>
    <x v="3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862"/>
    <x v="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863"/>
    <x v="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864"/>
    <x v="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865"/>
    <x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866"/>
    <x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867"/>
    <x v="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868"/>
    <x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869"/>
    <x v="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870"/>
    <x v="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871"/>
    <x v="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872"/>
    <x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1873"/>
    <x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874"/>
    <x v="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875"/>
    <x v="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876"/>
    <x v="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877"/>
    <x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878"/>
    <x v="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1879"/>
    <x v="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880"/>
    <x v="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881"/>
    <x v="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882"/>
    <x v="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883"/>
    <x v="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884"/>
    <x v="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885"/>
    <x v="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886"/>
    <x v="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1887"/>
    <x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888"/>
    <x v="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889"/>
    <x v="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890"/>
    <x v="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891"/>
    <x v="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892"/>
    <x v="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893"/>
    <x v="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894"/>
    <x v="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895"/>
    <x v="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896"/>
    <x v="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897"/>
    <x v="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898"/>
    <x v="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899"/>
    <x v="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900"/>
    <x v="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1901"/>
    <x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1902"/>
    <x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1903"/>
    <x v="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1904"/>
    <x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1905"/>
    <x v="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1906"/>
    <x v="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1907"/>
    <x v="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1908"/>
    <x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1909"/>
    <x v="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1910"/>
    <x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1911"/>
    <x v="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1912"/>
    <x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1913"/>
    <x v="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1914"/>
    <x v="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1915"/>
    <x v="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1916"/>
    <x v="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1917"/>
    <x v="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1918"/>
    <x v="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1919"/>
    <x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1920"/>
    <x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921"/>
    <x v="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922"/>
    <x v="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923"/>
    <x v="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924"/>
    <x v="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925"/>
    <x v="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926"/>
    <x v="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927"/>
    <x v="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928"/>
    <x v="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929"/>
    <x v="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930"/>
    <x v="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931"/>
    <x v="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932"/>
    <x v="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933"/>
    <x v="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934"/>
    <x v="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935"/>
    <x v="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936"/>
    <x v="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937"/>
    <x v="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938"/>
    <x v="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939"/>
    <x v="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940"/>
    <x v="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941"/>
    <x v="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942"/>
    <x v="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943"/>
    <x v="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944"/>
    <x v="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1945"/>
    <x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946"/>
    <x v="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947"/>
    <x v="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948"/>
    <x v="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949"/>
    <x v="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950"/>
    <x v="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951"/>
    <x v="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1952"/>
    <x v="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953"/>
    <x v="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954"/>
    <x v="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955"/>
    <x v="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956"/>
    <x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957"/>
    <x v="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958"/>
    <x v="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959"/>
    <x v="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1960"/>
    <x v="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961"/>
    <x v="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962"/>
    <x v="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963"/>
    <x v="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1964"/>
    <x v="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965"/>
    <x v="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966"/>
    <x v="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967"/>
    <x v="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968"/>
    <x v="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969"/>
    <x v="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970"/>
    <x v="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971"/>
    <x v="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972"/>
    <x v="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973"/>
    <x v="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974"/>
    <x v="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975"/>
    <x v="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976"/>
    <x v="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977"/>
    <x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978"/>
    <x v="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979"/>
    <x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1980"/>
    <x v="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1981"/>
    <x v="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982"/>
    <x v="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1983"/>
    <x v="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1984"/>
    <x v="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1985"/>
    <x v="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1986"/>
    <x v="2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1987"/>
    <x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1988"/>
    <x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1989"/>
    <x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1990"/>
    <x v="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1991"/>
    <x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1992"/>
    <x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1993"/>
    <x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994"/>
    <x v="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1995"/>
    <x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1996"/>
    <x v="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1997"/>
    <x v="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1998"/>
    <x v="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1999"/>
    <x v="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2000"/>
    <x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001"/>
    <x v="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002"/>
    <x v="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003"/>
    <x v="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004"/>
    <x v="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005"/>
    <x v="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006"/>
    <x v="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007"/>
    <x v="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008"/>
    <x v="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009"/>
    <x v="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010"/>
    <x v="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011"/>
    <x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012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013"/>
    <x v="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014"/>
    <x v="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015"/>
    <x v="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016"/>
    <x v="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017"/>
    <x v="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018"/>
    <x v="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019"/>
    <x v="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020"/>
    <x v="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021"/>
    <x v="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022"/>
    <x v="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023"/>
    <x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024"/>
    <x v="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025"/>
    <x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026"/>
    <x v="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027"/>
    <x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028"/>
    <x v="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029"/>
    <x v="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030"/>
    <x v="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031"/>
    <x v="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032"/>
    <x v="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033"/>
    <x v="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034"/>
    <x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035"/>
    <x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036"/>
    <x v="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037"/>
    <x v="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038"/>
    <x v="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039"/>
    <x v="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040"/>
    <x v="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041"/>
    <x v="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042"/>
    <x v="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043"/>
    <x v="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044"/>
    <x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045"/>
    <x v="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046"/>
    <x v="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047"/>
    <x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048"/>
    <x v="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049"/>
    <x v="4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050"/>
    <x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051"/>
    <x v="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052"/>
    <x v="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053"/>
    <x v="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054"/>
    <x v="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055"/>
    <x v="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056"/>
    <x v="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057"/>
    <x v="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058"/>
    <x v="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059"/>
    <x v="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060"/>
    <x v="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061"/>
    <x v="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062"/>
    <x v="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063"/>
    <x v="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064"/>
    <x v="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065"/>
    <x v="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066"/>
    <x v="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067"/>
    <x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068"/>
    <x v="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069"/>
    <x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070"/>
    <x v="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071"/>
    <x v="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072"/>
    <x v="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073"/>
    <x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074"/>
    <x v="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075"/>
    <x v="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076"/>
    <x v="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077"/>
    <x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078"/>
    <x v="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079"/>
    <x v="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080"/>
    <x v="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081"/>
    <x v="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082"/>
    <x v="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083"/>
    <x v="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084"/>
    <x v="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085"/>
    <x v="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086"/>
    <x v="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087"/>
    <x v="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088"/>
    <x v="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089"/>
    <x v="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090"/>
    <x v="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091"/>
    <x v="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092"/>
    <x v="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093"/>
    <x v="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094"/>
    <x v="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095"/>
    <x v="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096"/>
    <x v="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097"/>
    <x v="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098"/>
    <x v="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099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100"/>
    <x v="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101"/>
    <x v="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102"/>
    <x v="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103"/>
    <x v="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104"/>
    <x v="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105"/>
    <x v="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106"/>
    <x v="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107"/>
    <x v="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108"/>
    <x v="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109"/>
    <x v="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110"/>
    <x v="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111"/>
    <x v="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112"/>
    <x v="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113"/>
    <x v="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114"/>
    <x v="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115"/>
    <x v="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116"/>
    <x v="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117"/>
    <x v="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118"/>
    <x v="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119"/>
    <x v="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120"/>
    <x v="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2121"/>
    <x v="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2122"/>
    <x v="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2123"/>
    <x v="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2124"/>
    <x v="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2125"/>
    <x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2126"/>
    <x v="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127"/>
    <x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2128"/>
    <x v="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2129"/>
    <x v="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130"/>
    <x v="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2131"/>
    <x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132"/>
    <x v="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2133"/>
    <x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2134"/>
    <x v="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2135"/>
    <x v="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2136"/>
    <x v="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2137"/>
    <x v="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2138"/>
    <x v="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2139"/>
    <x v="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2140"/>
    <x v="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141"/>
    <x v="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2142"/>
    <x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2143"/>
    <x v="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2144"/>
    <x v="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2145"/>
    <x v="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2146"/>
    <x v="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147"/>
    <x v="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2148"/>
    <x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149"/>
    <x v="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2150"/>
    <x v="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2151"/>
    <x v="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2152"/>
    <x v="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153"/>
    <x v="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154"/>
    <x v="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2155"/>
    <x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2156"/>
    <x v="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2157"/>
    <x v="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2158"/>
    <x v="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2159"/>
    <x v="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2160"/>
    <x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161"/>
    <x v="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162"/>
    <x v="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163"/>
    <x v="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164"/>
    <x v="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2165"/>
    <x v="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166"/>
    <x v="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167"/>
    <x v="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168"/>
    <x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169"/>
    <x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170"/>
    <x v="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171"/>
    <x v="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172"/>
    <x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173"/>
    <x v="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174"/>
    <x v="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175"/>
    <x v="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176"/>
    <x v="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177"/>
    <x v="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178"/>
    <x v="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179"/>
    <x v="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180"/>
    <x v="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2181"/>
    <x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2182"/>
    <x v="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2183"/>
    <x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2184"/>
    <x v="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2185"/>
    <x v="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2186"/>
    <x v="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2187"/>
    <x v="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2188"/>
    <x v="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2189"/>
    <x v="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2190"/>
    <x v="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2191"/>
    <x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2192"/>
    <x v="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2193"/>
    <x v="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2194"/>
    <x v="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2195"/>
    <x v="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2196"/>
    <x v="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2197"/>
    <x v="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2198"/>
    <x v="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2199"/>
    <x v="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2200"/>
    <x v="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201"/>
    <x v="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202"/>
    <x v="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2203"/>
    <x v="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204"/>
    <x v="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205"/>
    <x v="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206"/>
    <x v="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207"/>
    <x v="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208"/>
    <x v="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209"/>
    <x v="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210"/>
    <x v="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211"/>
    <x v="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212"/>
    <x v="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213"/>
    <x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214"/>
    <x v="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215"/>
    <x v="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216"/>
    <x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217"/>
    <x v="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218"/>
    <x v="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219"/>
    <x v="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220"/>
    <x v="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2221"/>
    <x v="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2222"/>
    <x v="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2223"/>
    <x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2224"/>
    <x v="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225"/>
    <x v="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2226"/>
    <x v="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2227"/>
    <x v="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2228"/>
    <x v="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2229"/>
    <x v="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2230"/>
    <x v="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2231"/>
    <x v="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2232"/>
    <x v="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2233"/>
    <x v="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2234"/>
    <x v="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2235"/>
    <x v="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2236"/>
    <x v="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2237"/>
    <x v="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2238"/>
    <x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2239"/>
    <x v="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2240"/>
    <x v="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2241"/>
    <x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2242"/>
    <x v="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2243"/>
    <x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2244"/>
    <x v="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2245"/>
    <x v="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2246"/>
    <x v="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2247"/>
    <x v="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2248"/>
    <x v="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2249"/>
    <x v="4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2250"/>
    <x v="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2251"/>
    <x v="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2252"/>
    <x v="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2253"/>
    <x v="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2254"/>
    <x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2255"/>
    <x v="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2256"/>
    <x v="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2257"/>
    <x v="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2258"/>
    <x v="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2259"/>
    <x v="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2260"/>
    <x v="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2261"/>
    <x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262"/>
    <x v="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2263"/>
    <x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2264"/>
    <x v="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2265"/>
    <x v="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2266"/>
    <x v="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2267"/>
    <x v="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2268"/>
    <x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2269"/>
    <x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270"/>
    <x v="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2271"/>
    <x v="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2272"/>
    <x v="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2273"/>
    <x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274"/>
    <x v="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2275"/>
    <x v="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2276"/>
    <x v="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2277"/>
    <x v="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2278"/>
    <x v="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2279"/>
    <x v="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2280"/>
    <x v="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281"/>
    <x v="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282"/>
    <x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283"/>
    <x v="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284"/>
    <x v="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285"/>
    <x v="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286"/>
    <x v="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287"/>
    <x v="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288"/>
    <x v="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289"/>
    <x v="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290"/>
    <x v="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291"/>
    <x v="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292"/>
    <x v="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293"/>
    <x v="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294"/>
    <x v="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295"/>
    <x v="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296"/>
    <x v="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297"/>
    <x v="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298"/>
    <x v="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299"/>
    <x v="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300"/>
    <x v="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301"/>
    <x v="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302"/>
    <x v="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303"/>
    <x v="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304"/>
    <x v="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305"/>
    <x v="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306"/>
    <x v="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307"/>
    <x v="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308"/>
    <x v="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309"/>
    <x v="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310"/>
    <x v="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311"/>
    <x v="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312"/>
    <x v="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313"/>
    <x v="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314"/>
    <x v="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315"/>
    <x v="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316"/>
    <x v="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317"/>
    <x v="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318"/>
    <x v="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319"/>
    <x v="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320"/>
    <x v="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2321"/>
    <x v="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2322"/>
    <x v="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2323"/>
    <x v="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2324"/>
    <x v="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2325"/>
    <x v="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2326"/>
    <x v="9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2327"/>
    <x v="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2328"/>
    <x v="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2329"/>
    <x v="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2330"/>
    <x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2331"/>
    <x v="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2332"/>
    <x v="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2333"/>
    <x v="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2334"/>
    <x v="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2335"/>
    <x v="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2336"/>
    <x v="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2337"/>
    <x v="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2338"/>
    <x v="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2339"/>
    <x v="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2340"/>
    <x v="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341"/>
    <x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342"/>
    <x v="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343"/>
    <x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344"/>
    <x v="2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345"/>
    <x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346"/>
    <x v="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347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348"/>
    <x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349"/>
    <x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350"/>
    <x v="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351"/>
    <x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352"/>
    <x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353"/>
    <x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354"/>
    <x v="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355"/>
    <x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356"/>
    <x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357"/>
    <x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358"/>
    <x v="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359"/>
    <x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360"/>
    <x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361"/>
    <x v="2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362"/>
    <x v="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363"/>
    <x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364"/>
    <x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365"/>
    <x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366"/>
    <x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367"/>
    <x v="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368"/>
    <x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369"/>
    <x v="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370"/>
    <x v="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371"/>
    <x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372"/>
    <x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373"/>
    <x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374"/>
    <x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375"/>
    <x v="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376"/>
    <x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377"/>
    <x v="2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378"/>
    <x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379"/>
    <x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380"/>
    <x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381"/>
    <x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382"/>
    <x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383"/>
    <x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384"/>
    <x v="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385"/>
    <x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386"/>
    <x v="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387"/>
    <x v="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388"/>
    <x v="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389"/>
    <x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390"/>
    <x v="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391"/>
    <x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392"/>
    <x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393"/>
    <x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394"/>
    <x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395"/>
    <x v="2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396"/>
    <x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397"/>
    <x v="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398"/>
    <x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399"/>
    <x v="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400"/>
    <x v="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2401"/>
    <x v="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2402"/>
    <x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2403"/>
    <x v="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2404"/>
    <x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2405"/>
    <x v="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2406"/>
    <x v="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2407"/>
    <x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2408"/>
    <x v="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2409"/>
    <x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2410"/>
    <x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2411"/>
    <x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2412"/>
    <x v="2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2413"/>
    <x v="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2414"/>
    <x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2415"/>
    <x v="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2416"/>
    <x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2417"/>
    <x v="3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2418"/>
    <x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2419"/>
    <x v="3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2420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2421"/>
    <x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2422"/>
    <x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2423"/>
    <x v="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2424"/>
    <x v="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2425"/>
    <x v="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2426"/>
    <x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2427"/>
    <x v="2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2428"/>
    <x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2429"/>
    <x v="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2430"/>
    <x v="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2431"/>
    <x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2432"/>
    <x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2433"/>
    <x v="2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2434"/>
    <x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2435"/>
    <x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2436"/>
    <x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2437"/>
    <x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2438"/>
    <x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2439"/>
    <x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2440"/>
    <x v="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2441"/>
    <x v="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2442"/>
    <x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2443"/>
    <x v="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2444"/>
    <x v="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2445"/>
    <x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2446"/>
    <x v="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2447"/>
    <x v="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2448"/>
    <x v="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449"/>
    <x v="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2450"/>
    <x v="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2451"/>
    <x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2452"/>
    <x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2453"/>
    <x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2454"/>
    <x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2455"/>
    <x v="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2456"/>
    <x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2457"/>
    <x v="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2458"/>
    <x v="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2459"/>
    <x v="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2460"/>
    <x v="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461"/>
    <x v="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462"/>
    <x v="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463"/>
    <x v="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2464"/>
    <x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465"/>
    <x v="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466"/>
    <x v="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467"/>
    <x v="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468"/>
    <x v="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469"/>
    <x v="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470"/>
    <x v="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471"/>
    <x v="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472"/>
    <x v="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473"/>
    <x v="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474"/>
    <x v="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475"/>
    <x v="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476"/>
    <x v="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477"/>
    <x v="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478"/>
    <x v="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479"/>
    <x v="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480"/>
    <x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481"/>
    <x v="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482"/>
    <x v="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483"/>
    <x v="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484"/>
    <x v="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485"/>
    <x v="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486"/>
    <x v="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487"/>
    <x v="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488"/>
    <x v="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489"/>
    <x v="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490"/>
    <x v="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491"/>
    <x v="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492"/>
    <x v="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493"/>
    <x v="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494"/>
    <x v="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495"/>
    <x v="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496"/>
    <x v="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497"/>
    <x v="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498"/>
    <x v="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499"/>
    <x v="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500"/>
    <x v="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2501"/>
    <x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2502"/>
    <x v="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503"/>
    <x v="2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504"/>
    <x v="3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505"/>
    <x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2506"/>
    <x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507"/>
    <x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508"/>
    <x v="3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2509"/>
    <x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2510"/>
    <x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511"/>
    <x v="2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512"/>
    <x v="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513"/>
    <x v="2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2514"/>
    <x v="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2515"/>
    <x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516"/>
    <x v="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2517"/>
    <x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518"/>
    <x v="3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2519"/>
    <x v="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520"/>
    <x v="2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521"/>
    <x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522"/>
    <x v="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523"/>
    <x v="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524"/>
    <x v="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525"/>
    <x v="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526"/>
    <x v="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527"/>
    <x v="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528"/>
    <x v="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529"/>
    <x v="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530"/>
    <x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531"/>
    <x v="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532"/>
    <x v="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533"/>
    <x v="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534"/>
    <x v="8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535"/>
    <x v="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536"/>
    <x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537"/>
    <x v="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538"/>
    <x v="4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539"/>
    <x v="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540"/>
    <x v="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541"/>
    <x v="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542"/>
    <x v="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543"/>
    <x v="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544"/>
    <x v="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545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546"/>
    <x v="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547"/>
    <x v="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2548"/>
    <x v="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549"/>
    <x v="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550"/>
    <x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551"/>
    <x v="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552"/>
    <x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553"/>
    <x v="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554"/>
    <x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555"/>
    <x v="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556"/>
    <x v="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557"/>
    <x v="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2558"/>
    <x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559"/>
    <x v="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560"/>
    <x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2561"/>
    <x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2562"/>
    <x v="2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563"/>
    <x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2564"/>
    <x v="3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565"/>
    <x v="2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566"/>
    <x v="3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567"/>
    <x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2568"/>
    <x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569"/>
    <x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570"/>
    <x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2571"/>
    <x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572"/>
    <x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573"/>
    <x v="3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574"/>
    <x v="2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575"/>
    <x v="3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576"/>
    <x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577"/>
    <x v="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578"/>
    <x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579"/>
    <x v="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580"/>
    <x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2581"/>
    <x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2582"/>
    <x v="2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2583"/>
    <x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2584"/>
    <x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2585"/>
    <x v="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2586"/>
    <x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2587"/>
    <x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2588"/>
    <x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2589"/>
    <x v="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2590"/>
    <x v="2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2591"/>
    <x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2592"/>
    <x v="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2593"/>
    <x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2594"/>
    <x v="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2595"/>
    <x v="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2596"/>
    <x v="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2597"/>
    <x v="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2598"/>
    <x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2599"/>
    <x v="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2600"/>
    <x v="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601"/>
    <x v="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602"/>
    <x v="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603"/>
    <x v="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604"/>
    <x v="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605"/>
    <x v="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606"/>
    <x v="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607"/>
    <x v="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608"/>
    <x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609"/>
    <x v="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610"/>
    <x v="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611"/>
    <x v="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612"/>
    <x v="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613"/>
    <x v="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614"/>
    <x v="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615"/>
    <x v="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616"/>
    <x v="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617"/>
    <x v="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618"/>
    <x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619"/>
    <x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620"/>
    <x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621"/>
    <x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622"/>
    <x v="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623"/>
    <x v="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624"/>
    <x v="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625"/>
    <x v="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626"/>
    <x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627"/>
    <x v="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628"/>
    <x v="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629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630"/>
    <x v="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631"/>
    <x v="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632"/>
    <x v="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633"/>
    <x v="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634"/>
    <x v="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635"/>
    <x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636"/>
    <x v="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637"/>
    <x v="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638"/>
    <x v="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639"/>
    <x v="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640"/>
    <x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641"/>
    <x v="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642"/>
    <x v="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643"/>
    <x v="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644"/>
    <x v="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645"/>
    <x v="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646"/>
    <x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647"/>
    <x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648"/>
    <x v="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649"/>
    <x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650"/>
    <x v="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651"/>
    <x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652"/>
    <x v="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653"/>
    <x v="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654"/>
    <x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655"/>
    <x v="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656"/>
    <x v="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657"/>
    <x v="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658"/>
    <x v="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659"/>
    <x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660"/>
    <x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661"/>
    <x v="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662"/>
    <x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663"/>
    <x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664"/>
    <x v="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665"/>
    <x v="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666"/>
    <x v="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667"/>
    <x v="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668"/>
    <x v="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669"/>
    <x v="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670"/>
    <x v="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671"/>
    <x v="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672"/>
    <x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673"/>
    <x v="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674"/>
    <x v="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675"/>
    <x v="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676"/>
    <x v="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677"/>
    <x v="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678"/>
    <x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679"/>
    <x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680"/>
    <x v="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2681"/>
    <x v="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2682"/>
    <x v="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2683"/>
    <x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2684"/>
    <x v="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2685"/>
    <x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2686"/>
    <x v="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2687"/>
    <x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2688"/>
    <x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2689"/>
    <x v="2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2690"/>
    <x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2691"/>
    <x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2692"/>
    <x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2693"/>
    <x v="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2694"/>
    <x v="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2695"/>
    <x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2696"/>
    <x v="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2697"/>
    <x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2698"/>
    <x v="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2699"/>
    <x v="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2700"/>
    <x v="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2701"/>
    <x v="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2702"/>
    <x v="9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2703"/>
    <x v="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2704"/>
    <x v="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2705"/>
    <x v="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706"/>
    <x v="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707"/>
    <x v="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708"/>
    <x v="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709"/>
    <x v="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710"/>
    <x v="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711"/>
    <x v="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712"/>
    <x v="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713"/>
    <x v="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714"/>
    <x v="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715"/>
    <x v="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716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717"/>
    <x v="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718"/>
    <x v="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719"/>
    <x v="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720"/>
    <x v="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721"/>
    <x v="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722"/>
    <x v="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723"/>
    <x v="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724"/>
    <x v="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725"/>
    <x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726"/>
    <x v="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727"/>
    <x v="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728"/>
    <x v="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729"/>
    <x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730"/>
    <x v="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731"/>
    <x v="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732"/>
    <x v="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733"/>
    <x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734"/>
    <x v="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735"/>
    <x v="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736"/>
    <x v="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737"/>
    <x v="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738"/>
    <x v="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739"/>
    <x v="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740"/>
    <x v="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2741"/>
    <x v="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2742"/>
    <x v="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743"/>
    <x v="2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2744"/>
    <x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2745"/>
    <x v="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2746"/>
    <x v="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2747"/>
    <x v="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2748"/>
    <x v="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2749"/>
    <x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750"/>
    <x v="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751"/>
    <x v="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2752"/>
    <x v="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2753"/>
    <x v="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754"/>
    <x v="3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2755"/>
    <x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2756"/>
    <x v="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2757"/>
    <x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2758"/>
    <x v="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2759"/>
    <x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760"/>
    <x v="4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2761"/>
    <x v="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2762"/>
    <x v="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2763"/>
    <x v="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2764"/>
    <x v="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765"/>
    <x v="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2766"/>
    <x v="6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767"/>
    <x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2768"/>
    <x v="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2769"/>
    <x v="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2770"/>
    <x v="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771"/>
    <x v="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772"/>
    <x v="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773"/>
    <x v="2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2774"/>
    <x v="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2775"/>
    <x v="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2776"/>
    <x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2777"/>
    <x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2778"/>
    <x v="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2779"/>
    <x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780"/>
    <x v="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781"/>
    <x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782"/>
    <x v="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783"/>
    <x v="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784"/>
    <x v="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785"/>
    <x v="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786"/>
    <x v="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787"/>
    <x v="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788"/>
    <x v="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789"/>
    <x v="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790"/>
    <x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791"/>
    <x v="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792"/>
    <x v="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793"/>
    <x v="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794"/>
    <x v="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795"/>
    <x v="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796"/>
    <x v="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797"/>
    <x v="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798"/>
    <x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799"/>
    <x v="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800"/>
    <x v="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801"/>
    <x v="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802"/>
    <x v="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803"/>
    <x v="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804"/>
    <x v="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805"/>
    <x v="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806"/>
    <x v="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807"/>
    <x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808"/>
    <x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809"/>
    <x v="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810"/>
    <x v="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811"/>
    <x v="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812"/>
    <x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813"/>
    <x v="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814"/>
    <x v="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815"/>
    <x v="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816"/>
    <x v="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817"/>
    <x v="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818"/>
    <x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819"/>
    <x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820"/>
    <x v="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821"/>
    <x v="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822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823"/>
    <x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824"/>
    <x v="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825"/>
    <x v="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826"/>
    <x v="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827"/>
    <x v="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828"/>
    <x v="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829"/>
    <x v="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830"/>
    <x v="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831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832"/>
    <x v="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833"/>
    <x v="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834"/>
    <x v="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835"/>
    <x v="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836"/>
    <x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837"/>
    <x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838"/>
    <x v="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839"/>
    <x v="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840"/>
    <x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841"/>
    <x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842"/>
    <x v="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843"/>
    <x v="2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844"/>
    <x v="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845"/>
    <x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846"/>
    <x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847"/>
    <x v="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848"/>
    <x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849"/>
    <x v="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850"/>
    <x v="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851"/>
    <x v="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852"/>
    <x v="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853"/>
    <x v="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854"/>
    <x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855"/>
    <x v="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856"/>
    <x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857"/>
    <x v="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858"/>
    <x v="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859"/>
    <x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860"/>
    <x v="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861"/>
    <x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862"/>
    <x v="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863"/>
    <x v="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864"/>
    <x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865"/>
    <x v="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866"/>
    <x v="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867"/>
    <x v="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868"/>
    <x v="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869"/>
    <x v="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870"/>
    <x v="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871"/>
    <x v="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872"/>
    <x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873"/>
    <x v="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874"/>
    <x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875"/>
    <x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876"/>
    <x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877"/>
    <x v="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878"/>
    <x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879"/>
    <x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880"/>
    <x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881"/>
    <x v="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882"/>
    <x v="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883"/>
    <x v="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884"/>
    <x v="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885"/>
    <x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886"/>
    <x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887"/>
    <x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888"/>
    <x v="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889"/>
    <x v="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890"/>
    <x v="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891"/>
    <x v="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892"/>
    <x v="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893"/>
    <x v="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894"/>
    <x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895"/>
    <x v="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896"/>
    <x v="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897"/>
    <x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898"/>
    <x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899"/>
    <x v="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900"/>
    <x v="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901"/>
    <x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902"/>
    <x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903"/>
    <x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904"/>
    <x v="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905"/>
    <x v="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906"/>
    <x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907"/>
    <x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908"/>
    <x v="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909"/>
    <x v="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910"/>
    <x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911"/>
    <x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912"/>
    <x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913"/>
    <x v="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914"/>
    <x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915"/>
    <x v="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916"/>
    <x v="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917"/>
    <x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918"/>
    <x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919"/>
    <x v="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920"/>
    <x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921"/>
    <x v="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922"/>
    <x v="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923"/>
    <x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924"/>
    <x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925"/>
    <x v="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926"/>
    <x v="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927"/>
    <x v="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928"/>
    <x v="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929"/>
    <x v="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930"/>
    <x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931"/>
    <x v="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932"/>
    <x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933"/>
    <x v="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934"/>
    <x v="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935"/>
    <x v="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936"/>
    <x v="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937"/>
    <x v="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938"/>
    <x v="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939"/>
    <x v="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940"/>
    <x v="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941"/>
    <x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942"/>
    <x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943"/>
    <x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944"/>
    <x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945"/>
    <x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946"/>
    <x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947"/>
    <x v="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948"/>
    <x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949"/>
    <x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950"/>
    <x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951"/>
    <x v="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952"/>
    <x v="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953"/>
    <x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954"/>
    <x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955"/>
    <x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956"/>
    <x v="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957"/>
    <x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958"/>
    <x v="2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959"/>
    <x v="2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960"/>
    <x v="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961"/>
    <x v="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962"/>
    <x v="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963"/>
    <x v="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964"/>
    <x v="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965"/>
    <x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966"/>
    <x v="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967"/>
    <x v="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968"/>
    <x v="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969"/>
    <x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970"/>
    <x v="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971"/>
    <x v="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972"/>
    <x v="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973"/>
    <x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974"/>
    <x v="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975"/>
    <x v="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976"/>
    <x v="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977"/>
    <x v="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978"/>
    <x v="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979"/>
    <x v="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980"/>
    <x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981"/>
    <x v="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982"/>
    <x v="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983"/>
    <x v="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984"/>
    <x v="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985"/>
    <x v="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986"/>
    <x v="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987"/>
    <x v="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988"/>
    <x v="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989"/>
    <x v="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990"/>
    <x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991"/>
    <x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992"/>
    <x v="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993"/>
    <x v="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994"/>
    <x v="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995"/>
    <x v="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996"/>
    <x v="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997"/>
    <x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998"/>
    <x v="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999"/>
    <x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000"/>
    <x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001"/>
    <x v="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002"/>
    <x v="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003"/>
    <x v="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004"/>
    <x v="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005"/>
    <x v="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3006"/>
    <x v="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007"/>
    <x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008"/>
    <x v="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009"/>
    <x v="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010"/>
    <x v="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011"/>
    <x v="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012"/>
    <x v="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013"/>
    <x v="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014"/>
    <x v="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015"/>
    <x v="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016"/>
    <x v="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017"/>
    <x v="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3018"/>
    <x v="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019"/>
    <x v="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020"/>
    <x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021"/>
    <x v="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022"/>
    <x v="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023"/>
    <x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024"/>
    <x v="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025"/>
    <x v="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026"/>
    <x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027"/>
    <x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028"/>
    <x v="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029"/>
    <x v="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030"/>
    <x v="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031"/>
    <x v="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032"/>
    <x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033"/>
    <x v="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034"/>
    <x v="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035"/>
    <x v="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036"/>
    <x v="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037"/>
    <x v="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038"/>
    <x v="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039"/>
    <x v="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040"/>
    <x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041"/>
    <x v="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042"/>
    <x v="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3043"/>
    <x v="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044"/>
    <x v="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045"/>
    <x v="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046"/>
    <x v="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047"/>
    <x v="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048"/>
    <x v="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049"/>
    <x v="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050"/>
    <x v="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051"/>
    <x v="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052"/>
    <x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053"/>
    <x v="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054"/>
    <x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055"/>
    <x v="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056"/>
    <x v="3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057"/>
    <x v="2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3058"/>
    <x v="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059"/>
    <x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060"/>
    <x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061"/>
    <x v="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062"/>
    <x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063"/>
    <x v="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064"/>
    <x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065"/>
    <x v="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3066"/>
    <x v="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3067"/>
    <x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068"/>
    <x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069"/>
    <x v="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070"/>
    <x v="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071"/>
    <x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072"/>
    <x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073"/>
    <x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074"/>
    <x v="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075"/>
    <x v="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076"/>
    <x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3077"/>
    <x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078"/>
    <x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079"/>
    <x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080"/>
    <x v="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081"/>
    <x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082"/>
    <x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083"/>
    <x v="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084"/>
    <x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085"/>
    <x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3086"/>
    <x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087"/>
    <x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088"/>
    <x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089"/>
    <x v="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090"/>
    <x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091"/>
    <x v="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092"/>
    <x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3093"/>
    <x v="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094"/>
    <x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095"/>
    <x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096"/>
    <x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097"/>
    <x v="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098"/>
    <x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099"/>
    <x v="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100"/>
    <x v="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101"/>
    <x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102"/>
    <x v="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103"/>
    <x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104"/>
    <x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105"/>
    <x v="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106"/>
    <x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107"/>
    <x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108"/>
    <x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109"/>
    <x v="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110"/>
    <x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111"/>
    <x v="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112"/>
    <x v="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113"/>
    <x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114"/>
    <x v="3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115"/>
    <x v="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116"/>
    <x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117"/>
    <x v="2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118"/>
    <x v="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119"/>
    <x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120"/>
    <x v="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3121"/>
    <x v="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122"/>
    <x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123"/>
    <x v="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124"/>
    <x v="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125"/>
    <x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126"/>
    <x v="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127"/>
    <x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128"/>
    <x v="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129"/>
    <x v="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130"/>
    <x v="9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131"/>
    <x v="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132"/>
    <x v="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133"/>
    <x v="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134"/>
    <x v="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135"/>
    <x v="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136"/>
    <x v="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137"/>
    <x v="9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138"/>
    <x v="9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3139"/>
    <x v="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3140"/>
    <x v="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3141"/>
    <x v="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142"/>
    <x v="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143"/>
    <x v="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144"/>
    <x v="9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145"/>
    <x v="9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3146"/>
    <x v="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147"/>
    <x v="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148"/>
    <x v="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149"/>
    <x v="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150"/>
    <x v="7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151"/>
    <x v="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152"/>
    <x v="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153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154"/>
    <x v="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155"/>
    <x v="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156"/>
    <x v="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157"/>
    <x v="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158"/>
    <x v="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159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160"/>
    <x v="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161"/>
    <x v="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162"/>
    <x v="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163"/>
    <x v="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164"/>
    <x v="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16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166"/>
    <x v="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167"/>
    <x v="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168"/>
    <x v="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169"/>
    <x v="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170"/>
    <x v="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171"/>
    <x v="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172"/>
    <x v="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173"/>
    <x v="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174"/>
    <x v="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175"/>
    <x v="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176"/>
    <x v="4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177"/>
    <x v="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178"/>
    <x v="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179"/>
    <x v="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180"/>
    <x v="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181"/>
    <x v="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182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183"/>
    <x v="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184"/>
    <x v="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185"/>
    <x v="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186"/>
    <x v="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187"/>
    <x v="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188"/>
    <x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189"/>
    <x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190"/>
    <x v="2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191"/>
    <x v="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192"/>
    <x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193"/>
    <x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194"/>
    <x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195"/>
    <x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196"/>
    <x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3197"/>
    <x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3198"/>
    <x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199"/>
    <x v="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200"/>
    <x v="2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201"/>
    <x v="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202"/>
    <x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203"/>
    <x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204"/>
    <x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205"/>
    <x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206"/>
    <x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207"/>
    <x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208"/>
    <x v="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209"/>
    <x v="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210"/>
    <x v="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211"/>
    <x v="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212"/>
    <x v="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213"/>
    <x v="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214"/>
    <x v="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215"/>
    <x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216"/>
    <x v="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217"/>
    <x v="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218"/>
    <x v="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219"/>
    <x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220"/>
    <x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221"/>
    <x v="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222"/>
    <x v="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223"/>
    <x v="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224"/>
    <x v="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225"/>
    <x v="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226"/>
    <x v="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227"/>
    <x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228"/>
    <x v="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229"/>
    <x v="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230"/>
    <x v="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231"/>
    <x v="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232"/>
    <x v="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233"/>
    <x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234"/>
    <x v="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235"/>
    <x v="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236"/>
    <x v="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237"/>
    <x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238"/>
    <x v="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239"/>
    <x v="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240"/>
    <x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241"/>
    <x v="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242"/>
    <x v="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243"/>
    <x v="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244"/>
    <x v="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245"/>
    <x v="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246"/>
    <x v="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247"/>
    <x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248"/>
    <x v="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249"/>
    <x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250"/>
    <x v="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251"/>
    <x v="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252"/>
    <x v="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253"/>
    <x v="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254"/>
    <x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255"/>
    <x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256"/>
    <x v="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257"/>
    <x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258"/>
    <x v="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259"/>
    <x v="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260"/>
    <x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261"/>
    <x v="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262"/>
    <x v="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263"/>
    <x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264"/>
    <x v="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3265"/>
    <x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266"/>
    <x v="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267"/>
    <x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268"/>
    <x v="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269"/>
    <x v="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270"/>
    <x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271"/>
    <x v="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272"/>
    <x v="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273"/>
    <x v="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274"/>
    <x v="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275"/>
    <x v="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3276"/>
    <x v="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277"/>
    <x v="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278"/>
    <x v="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279"/>
    <x v="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280"/>
    <x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281"/>
    <x v="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282"/>
    <x v="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283"/>
    <x v="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284"/>
    <x v="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285"/>
    <x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286"/>
    <x v="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3287"/>
    <x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288"/>
    <x v="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289"/>
    <x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290"/>
    <x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291"/>
    <x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292"/>
    <x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3293"/>
    <x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294"/>
    <x v="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295"/>
    <x v="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296"/>
    <x v="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297"/>
    <x v="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298"/>
    <x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299"/>
    <x v="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300"/>
    <x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301"/>
    <x v="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3302"/>
    <x v="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303"/>
    <x v="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304"/>
    <x v="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305"/>
    <x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306"/>
    <x v="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307"/>
    <x v="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308"/>
    <x v="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309"/>
    <x v="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310"/>
    <x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311"/>
    <x v="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312"/>
    <x v="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313"/>
    <x v="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314"/>
    <x v="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315"/>
    <x v="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316"/>
    <x v="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317"/>
    <x v="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3318"/>
    <x v="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319"/>
    <x v="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320"/>
    <x v="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321"/>
    <x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322"/>
    <x v="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323"/>
    <x v="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3324"/>
    <x v="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325"/>
    <x v="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326"/>
    <x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327"/>
    <x v="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328"/>
    <x v="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329"/>
    <x v="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330"/>
    <x v="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331"/>
    <x v="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332"/>
    <x v="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333"/>
    <x v="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334"/>
    <x v="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335"/>
    <x v="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336"/>
    <x v="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337"/>
    <x v="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338"/>
    <x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339"/>
    <x v="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340"/>
    <x v="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341"/>
    <x v="2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342"/>
    <x v="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343"/>
    <x v="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344"/>
    <x v="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345"/>
    <x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346"/>
    <x v="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347"/>
    <x v="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348"/>
    <x v="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349"/>
    <x v="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3350"/>
    <x v="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351"/>
    <x v="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352"/>
    <x v="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353"/>
    <x v="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354"/>
    <x v="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355"/>
    <x v="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356"/>
    <x v="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357"/>
    <x v="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358"/>
    <x v="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359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360"/>
    <x v="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361"/>
    <x v="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362"/>
    <x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363"/>
    <x v="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364"/>
    <x v="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365"/>
    <x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366"/>
    <x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367"/>
    <x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368"/>
    <x v="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3369"/>
    <x v="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370"/>
    <x v="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371"/>
    <x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372"/>
    <x v="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373"/>
    <x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3374"/>
    <x v="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375"/>
    <x v="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376"/>
    <x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377"/>
    <x v="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378"/>
    <x v="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379"/>
    <x v="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380"/>
    <x v="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381"/>
    <x v="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382"/>
    <x v="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383"/>
    <x v="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384"/>
    <x v="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385"/>
    <x v="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386"/>
    <x v="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387"/>
    <x v="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388"/>
    <x v="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389"/>
    <x v="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390"/>
    <x v="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391"/>
    <x v="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392"/>
    <x v="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393"/>
    <x v="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394"/>
    <x v="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395"/>
    <x v="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396"/>
    <x v="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397"/>
    <x v="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398"/>
    <x v="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399"/>
    <x v="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400"/>
    <x v="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401"/>
    <x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402"/>
    <x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403"/>
    <x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404"/>
    <x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405"/>
    <x v="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406"/>
    <x v="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407"/>
    <x v="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408"/>
    <x v="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409"/>
    <x v="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410"/>
    <x v="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411"/>
    <x v="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412"/>
    <x v="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413"/>
    <x v="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414"/>
    <x v="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415"/>
    <x v="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416"/>
    <x v="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417"/>
    <x v="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418"/>
    <x v="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3419"/>
    <x v="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420"/>
    <x v="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421"/>
    <x v="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422"/>
    <x v="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423"/>
    <x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424"/>
    <x v="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425"/>
    <x v="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426"/>
    <x v="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427"/>
    <x v="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428"/>
    <x v="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429"/>
    <x v="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430"/>
    <x v="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431"/>
    <x v="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432"/>
    <x v="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433"/>
    <x v="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434"/>
    <x v="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435"/>
    <x v="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436"/>
    <x v="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437"/>
    <x v="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438"/>
    <x v="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439"/>
    <x v="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440"/>
    <x v="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441"/>
    <x v="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442"/>
    <x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443"/>
    <x v="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3444"/>
    <x v="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445"/>
    <x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446"/>
    <x v="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447"/>
    <x v="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448"/>
    <x v="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449"/>
    <x v="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450"/>
    <x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451"/>
    <x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452"/>
    <x v="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453"/>
    <x v="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454"/>
    <x v="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455"/>
    <x v="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456"/>
    <x v="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457"/>
    <x v="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458"/>
    <x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459"/>
    <x v="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460"/>
    <x v="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461"/>
    <x v="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462"/>
    <x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3463"/>
    <x v="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464"/>
    <x v="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465"/>
    <x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466"/>
    <x v="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467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468"/>
    <x v="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469"/>
    <x v="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470"/>
    <x v="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471"/>
    <x v="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472"/>
    <x v="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473"/>
    <x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474"/>
    <x v="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475"/>
    <x v="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476"/>
    <x v="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477"/>
    <x v="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478"/>
    <x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479"/>
    <x v="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480"/>
    <x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3481"/>
    <x v="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482"/>
    <x v="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483"/>
    <x v="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484"/>
    <x v="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485"/>
    <x v="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486"/>
    <x v="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487"/>
    <x v="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488"/>
    <x v="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489"/>
    <x v="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490"/>
    <x v="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491"/>
    <x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492"/>
    <x v="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493"/>
    <x v="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494"/>
    <x v="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3495"/>
    <x v="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496"/>
    <x v="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497"/>
    <x v="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3498"/>
    <x v="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499"/>
    <x v="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500"/>
    <x v="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501"/>
    <x v="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502"/>
    <x v="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503"/>
    <x v="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504"/>
    <x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505"/>
    <x v="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506"/>
    <x v="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507"/>
    <x v="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508"/>
    <x v="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509"/>
    <x v="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510"/>
    <x v="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511"/>
    <x v="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512"/>
    <x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513"/>
    <x v="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514"/>
    <x v="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515"/>
    <x v="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516"/>
    <x v="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517"/>
    <x v="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518"/>
    <x v="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519"/>
    <x v="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520"/>
    <x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521"/>
    <x v="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522"/>
    <x v="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523"/>
    <x v="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524"/>
    <x v="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525"/>
    <x v="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526"/>
    <x v="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527"/>
    <x v="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528"/>
    <x v="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529"/>
    <x v="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530"/>
    <x v="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531"/>
    <x v="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532"/>
    <x v="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533"/>
    <x v="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534"/>
    <x v="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535"/>
    <x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536"/>
    <x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3537"/>
    <x v="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538"/>
    <x v="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539"/>
    <x v="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540"/>
    <x v="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541"/>
    <x v="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542"/>
    <x v="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3543"/>
    <x v="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544"/>
    <x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545"/>
    <x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546"/>
    <x v="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547"/>
    <x v="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548"/>
    <x v="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549"/>
    <x v="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550"/>
    <x v="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551"/>
    <x v="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552"/>
    <x v="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553"/>
    <x v="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554"/>
    <x v="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3555"/>
    <x v="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556"/>
    <x v="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557"/>
    <x v="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558"/>
    <x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3559"/>
    <x v="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3560"/>
    <x v="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561"/>
    <x v="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562"/>
    <x v="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563"/>
    <x v="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564"/>
    <x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565"/>
    <x v="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566"/>
    <x v="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567"/>
    <x v="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568"/>
    <x v="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569"/>
    <x v="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570"/>
    <x v="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571"/>
    <x v="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572"/>
    <x v="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573"/>
    <x v="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574"/>
    <x v="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575"/>
    <x v="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576"/>
    <x v="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577"/>
    <x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578"/>
    <x v="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579"/>
    <x v="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580"/>
    <x v="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581"/>
    <x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582"/>
    <x v="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583"/>
    <x v="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584"/>
    <x v="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585"/>
    <x v="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586"/>
    <x v="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587"/>
    <x v="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588"/>
    <x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589"/>
    <x v="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590"/>
    <x v="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591"/>
    <x v="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592"/>
    <x v="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593"/>
    <x v="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594"/>
    <x v="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595"/>
    <x v="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3596"/>
    <x v="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597"/>
    <x v="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598"/>
    <x v="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599"/>
    <x v="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600"/>
    <x v="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601"/>
    <x v="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602"/>
    <x v="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603"/>
    <x v="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604"/>
    <x v="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605"/>
    <x v="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606"/>
    <x v="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607"/>
    <x v="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608"/>
    <x v="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609"/>
    <x v="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610"/>
    <x v="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611"/>
    <x v="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3612"/>
    <x v="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613"/>
    <x v="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614"/>
    <x v="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615"/>
    <x v="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616"/>
    <x v="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617"/>
    <x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618"/>
    <x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619"/>
    <x v="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620"/>
    <x v="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621"/>
    <x v="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622"/>
    <x v="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623"/>
    <x v="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624"/>
    <x v="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625"/>
    <x v="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626"/>
    <x v="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627"/>
    <x v="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628"/>
    <x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629"/>
    <x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630"/>
    <x v="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631"/>
    <x v="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632"/>
    <x v="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633"/>
    <x v="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3634"/>
    <x v="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635"/>
    <x v="2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636"/>
    <x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637"/>
    <x v="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3638"/>
    <x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639"/>
    <x v="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640"/>
    <x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641"/>
    <x v="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3642"/>
    <x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643"/>
    <x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644"/>
    <x v="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3645"/>
    <x v="2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646"/>
    <x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647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648"/>
    <x v="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3649"/>
    <x v="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650"/>
    <x v="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651"/>
    <x v="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3652"/>
    <x v="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653"/>
    <x v="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654"/>
    <x v="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655"/>
    <x v="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3656"/>
    <x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3657"/>
    <x v="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658"/>
    <x v="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659"/>
    <x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660"/>
    <x v="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661"/>
    <x v="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3662"/>
    <x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663"/>
    <x v="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664"/>
    <x v="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3665"/>
    <x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666"/>
    <x v="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667"/>
    <x v="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668"/>
    <x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669"/>
    <x v="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670"/>
    <x v="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671"/>
    <x v="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672"/>
    <x v="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673"/>
    <x v="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3674"/>
    <x v="2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675"/>
    <x v="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676"/>
    <x v="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677"/>
    <x v="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678"/>
    <x v="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679"/>
    <x v="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680"/>
    <x v="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681"/>
    <x v="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682"/>
    <x v="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683"/>
    <x v="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684"/>
    <x v="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685"/>
    <x v="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686"/>
    <x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687"/>
    <x v="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688"/>
    <x v="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689"/>
    <x v="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690"/>
    <x v="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691"/>
    <x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692"/>
    <x v="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693"/>
    <x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694"/>
    <x v="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695"/>
    <x v="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696"/>
    <x v="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697"/>
    <x v="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698"/>
    <x v="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699"/>
    <x v="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700"/>
    <x v="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701"/>
    <x v="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702"/>
    <x v="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703"/>
    <x v="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704"/>
    <x v="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705"/>
    <x v="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706"/>
    <x v="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707"/>
    <x v="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708"/>
    <x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709"/>
    <x v="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710"/>
    <x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711"/>
    <x v="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712"/>
    <x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713"/>
    <x v="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714"/>
    <x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715"/>
    <x v="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716"/>
    <x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717"/>
    <x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718"/>
    <x v="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719"/>
    <x v="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720"/>
    <x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721"/>
    <x v="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3722"/>
    <x v="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723"/>
    <x v="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724"/>
    <x v="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725"/>
    <x v="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726"/>
    <x v="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727"/>
    <x v="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728"/>
    <x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729"/>
    <x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730"/>
    <x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731"/>
    <x v="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3732"/>
    <x v="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733"/>
    <x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734"/>
    <x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735"/>
    <x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736"/>
    <x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737"/>
    <x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738"/>
    <x v="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739"/>
    <x v="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740"/>
    <x v="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741"/>
    <x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742"/>
    <x v="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743"/>
    <x v="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744"/>
    <x v="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745"/>
    <x v="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746"/>
    <x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747"/>
    <x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748"/>
    <x v="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749"/>
    <x v="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750"/>
    <x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751"/>
    <x v="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752"/>
    <x v="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753"/>
    <x v="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754"/>
    <x v="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755"/>
    <x v="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756"/>
    <x v="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757"/>
    <x v="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758"/>
    <x v="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759"/>
    <x v="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760"/>
    <x v="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761"/>
    <x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762"/>
    <x v="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763"/>
    <x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764"/>
    <x v="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765"/>
    <x v="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766"/>
    <x v="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767"/>
    <x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768"/>
    <x v="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769"/>
    <x v="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770"/>
    <x v="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771"/>
    <x v="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772"/>
    <x v="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773"/>
    <x v="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774"/>
    <x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775"/>
    <x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776"/>
    <x v="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777"/>
    <x v="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778"/>
    <x v="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779"/>
    <x v="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780"/>
    <x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781"/>
    <x v="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782"/>
    <x v="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783"/>
    <x v="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3784"/>
    <x v="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785"/>
    <x v="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786"/>
    <x v="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787"/>
    <x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788"/>
    <x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789"/>
    <x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790"/>
    <x v="2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791"/>
    <x v="3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792"/>
    <x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793"/>
    <x v="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794"/>
    <x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795"/>
    <x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796"/>
    <x v="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797"/>
    <x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798"/>
    <x v="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799"/>
    <x v="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800"/>
    <x v="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801"/>
    <x v="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802"/>
    <x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803"/>
    <x v="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804"/>
    <x v="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805"/>
    <x v="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3806"/>
    <x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807"/>
    <x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808"/>
    <x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809"/>
    <x v="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810"/>
    <x v="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811"/>
    <x v="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3812"/>
    <x v="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813"/>
    <x v="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814"/>
    <x v="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815"/>
    <x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816"/>
    <x v="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817"/>
    <x v="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818"/>
    <x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819"/>
    <x v="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820"/>
    <x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821"/>
    <x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3822"/>
    <x v="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823"/>
    <x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824"/>
    <x v="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825"/>
    <x v="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826"/>
    <x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827"/>
    <x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828"/>
    <x v="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829"/>
    <x v="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830"/>
    <x v="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831"/>
    <x v="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832"/>
    <x v="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3833"/>
    <x v="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834"/>
    <x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835"/>
    <x v="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836"/>
    <x v="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837"/>
    <x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838"/>
    <x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839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840"/>
    <x v="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841"/>
    <x v="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842"/>
    <x v="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843"/>
    <x v="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844"/>
    <x v="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845"/>
    <x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846"/>
    <x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847"/>
    <x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848"/>
    <x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3849"/>
    <x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850"/>
    <x v="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851"/>
    <x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852"/>
    <x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853"/>
    <x v="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854"/>
    <x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855"/>
    <x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856"/>
    <x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857"/>
    <x v="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858"/>
    <x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859"/>
    <x v="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860"/>
    <x v="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861"/>
    <x v="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862"/>
    <x v="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863"/>
    <x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864"/>
    <x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3865"/>
    <x v="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866"/>
    <x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867"/>
    <x v="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868"/>
    <x v="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869"/>
    <x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870"/>
    <x v="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871"/>
    <x v="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872"/>
    <x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873"/>
    <x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874"/>
    <x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875"/>
    <x v="2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876"/>
    <x v="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877"/>
    <x v="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878"/>
    <x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879"/>
    <x v="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880"/>
    <x v="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881"/>
    <x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882"/>
    <x v="2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883"/>
    <x v="3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884"/>
    <x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885"/>
    <x v="2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886"/>
    <x v="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887"/>
    <x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888"/>
    <x v="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889"/>
    <x v="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890"/>
    <x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891"/>
    <x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892"/>
    <x v="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893"/>
    <x v="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894"/>
    <x v="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895"/>
    <x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896"/>
    <x v="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3897"/>
    <x v="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898"/>
    <x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899"/>
    <x v="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900"/>
    <x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901"/>
    <x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902"/>
    <x v="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903"/>
    <x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904"/>
    <x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905"/>
    <x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906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907"/>
    <x v="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908"/>
    <x v="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909"/>
    <x v="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910"/>
    <x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911"/>
    <x v="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912"/>
    <x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913"/>
    <x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914"/>
    <x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915"/>
    <x v="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3916"/>
    <x v="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917"/>
    <x v="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918"/>
    <x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919"/>
    <x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920"/>
    <x v="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921"/>
    <x v="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922"/>
    <x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923"/>
    <x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924"/>
    <x v="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925"/>
    <x v="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3926"/>
    <x v="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927"/>
    <x v="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928"/>
    <x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929"/>
    <x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3930"/>
    <x v="2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931"/>
    <x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932"/>
    <x v="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933"/>
    <x v="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934"/>
    <x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935"/>
    <x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936"/>
    <x v="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937"/>
    <x v="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938"/>
    <x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3939"/>
    <x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940"/>
    <x v="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941"/>
    <x v="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942"/>
    <x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943"/>
    <x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944"/>
    <x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945"/>
    <x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946"/>
    <x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947"/>
    <x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3948"/>
    <x v="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3949"/>
    <x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950"/>
    <x v="2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3951"/>
    <x v="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952"/>
    <x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953"/>
    <x v="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3954"/>
    <x v="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955"/>
    <x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956"/>
    <x v="2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957"/>
    <x v="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958"/>
    <x v="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959"/>
    <x v="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960"/>
    <x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961"/>
    <x v="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962"/>
    <x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3963"/>
    <x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964"/>
    <x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965"/>
    <x v="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966"/>
    <x v="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967"/>
    <x v="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968"/>
    <x v="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969"/>
    <x v="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970"/>
    <x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971"/>
    <x v="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972"/>
    <x v="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973"/>
    <x v="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974"/>
    <x v="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975"/>
    <x v="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976"/>
    <x v="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977"/>
    <x v="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978"/>
    <x v="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979"/>
    <x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980"/>
    <x v="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981"/>
    <x v="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982"/>
    <x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983"/>
    <x v="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984"/>
    <x v="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985"/>
    <x v="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986"/>
    <x v="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987"/>
    <x v="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988"/>
    <x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989"/>
    <x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990"/>
    <x v="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991"/>
    <x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992"/>
    <x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993"/>
    <x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994"/>
    <x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995"/>
    <x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996"/>
    <x v="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997"/>
    <x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998"/>
    <x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999"/>
    <x v="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4000"/>
    <x v="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4001"/>
    <x v="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4002"/>
    <x v="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4003"/>
    <x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4004"/>
    <x v="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4005"/>
    <x v="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4006"/>
    <x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4007"/>
    <x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4008"/>
    <x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4009"/>
    <x v="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4010"/>
    <x v="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4011"/>
    <x v="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4012"/>
    <x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4013"/>
    <x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4014"/>
    <x v="2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4015"/>
    <x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4016"/>
    <x v="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4017"/>
    <x v="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4018"/>
    <x v="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4019"/>
    <x v="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4020"/>
    <x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4021"/>
    <x v="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4022"/>
    <x v="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4023"/>
    <x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4024"/>
    <x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4025"/>
    <x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4026"/>
    <x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4027"/>
    <x v="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4028"/>
    <x v="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4029"/>
    <x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4030"/>
    <x v="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4031"/>
    <x v="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4032"/>
    <x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4033"/>
    <x v="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4034"/>
    <x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4035"/>
    <x v="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4036"/>
    <x v="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4037"/>
    <x v="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4038"/>
    <x v="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4039"/>
    <x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4040"/>
    <x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4041"/>
    <x v="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4042"/>
    <x v="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4043"/>
    <x v="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4044"/>
    <x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4045"/>
    <x v="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4046"/>
    <x v="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4047"/>
    <x v="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4048"/>
    <x v="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4049"/>
    <x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4050"/>
    <x v="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4051"/>
    <x v="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4052"/>
    <x v="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4053"/>
    <x v="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4054"/>
    <x v="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4055"/>
    <x v="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4056"/>
    <x v="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4057"/>
    <x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4058"/>
    <x v="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4059"/>
    <x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4060"/>
    <x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4061"/>
    <x v="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4062"/>
    <x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4063"/>
    <x v="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4064"/>
    <x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4065"/>
    <x v="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4066"/>
    <x v="2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4067"/>
    <x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4068"/>
    <x v="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4069"/>
    <x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4070"/>
    <x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4071"/>
    <x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4072"/>
    <x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4073"/>
    <x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4074"/>
    <x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4075"/>
    <x v="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4076"/>
    <x v="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4077"/>
    <x v="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4078"/>
    <x v="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4079"/>
    <x v="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4080"/>
    <x v="2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4081"/>
    <x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4082"/>
    <x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4083"/>
    <x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4084"/>
    <x v="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4085"/>
    <x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4086"/>
    <x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4087"/>
    <x v="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4088"/>
    <x v="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4089"/>
    <x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4090"/>
    <x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4091"/>
    <x v="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4092"/>
    <x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4093"/>
    <x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4094"/>
    <x v="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4095"/>
    <x v="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4096"/>
    <x v="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4097"/>
    <x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4098"/>
    <x v="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4099"/>
    <x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4100"/>
    <x v="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4101"/>
    <x v="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4102"/>
    <x v="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4103"/>
    <x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4104"/>
    <x v="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4105"/>
    <x v="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4106"/>
    <x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4107"/>
    <x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4108"/>
    <x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4109"/>
    <x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4110"/>
    <x v="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4111"/>
    <x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4112"/>
    <x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4113"/>
    <x v="0"/>
    <x v="1"/>
    <x v="6"/>
  </r>
  <r>
    <m/>
    <m/>
    <m/>
    <m/>
    <m/>
    <x v="4"/>
    <x v="21"/>
    <m/>
    <m/>
    <m/>
    <m/>
    <m/>
    <m/>
    <m/>
    <m/>
    <n v="0"/>
    <x v="4114"/>
    <x v="9"/>
    <x v="9"/>
    <x v="41"/>
  </r>
  <r>
    <m/>
    <m/>
    <m/>
    <m/>
    <m/>
    <x v="4"/>
    <x v="21"/>
    <m/>
    <m/>
    <m/>
    <m/>
    <m/>
    <m/>
    <m/>
    <m/>
    <n v="0"/>
    <x v="4115"/>
    <x v="9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58106-4886-4264-BE44-73FC606DF856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17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BFACC-CCC0-465A-AC1D-9D0CD4F314CA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AC7F6-12F1-42DC-A144-A59F66F644EC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T4117"/>
  <sheetViews>
    <sheetView tabSelected="1" zoomScale="99" zoomScaleNormal="99" workbookViewId="0">
      <selection activeCell="Q2" sqref="Q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26953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6" width="22.6328125" customWidth="1"/>
    <col min="17" max="17" width="17.26953125" bestFit="1" customWidth="1"/>
    <col min="19" max="19" width="41.1796875" customWidth="1"/>
    <col min="20" max="20" width="15.8164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" t="s">
        <v>8306</v>
      </c>
      <c r="R1" s="1" t="s">
        <v>8307</v>
      </c>
      <c r="S1" s="11" t="s">
        <v>8379</v>
      </c>
      <c r="T1" s="13" t="s">
        <v>8360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7">
        <f>(((J2/60/60/24)+DATE(1970,1,1)))</f>
        <v>42177.007071759261</v>
      </c>
      <c r="R2">
        <f t="shared" ref="R2:R65" si="1">YEAR(Q2)</f>
        <v>2015</v>
      </c>
      <c r="S2" s="12" t="s">
        <v>8310</v>
      </c>
      <c r="T2" t="s">
        <v>8311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s="17">
        <f>(((J3/60/60/24)+DATE(1970,1,1)))</f>
        <v>42766.600497685184</v>
      </c>
      <c r="R3">
        <f t="shared" si="1"/>
        <v>2017</v>
      </c>
      <c r="S3" s="12" t="s">
        <v>8310</v>
      </c>
      <c r="T3" t="s">
        <v>8311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6" si="2">IFERROR(ROUND(E4/L4,2),0)</f>
        <v>15</v>
      </c>
      <c r="Q4" s="17">
        <f t="shared" ref="Q4:Q66" si="3">(((J4/60/60/24)+DATE(1970,1,1)))</f>
        <v>42405.702349537038</v>
      </c>
      <c r="R4">
        <f t="shared" si="1"/>
        <v>2016</v>
      </c>
      <c r="S4" s="12" t="s">
        <v>8310</v>
      </c>
      <c r="T4" t="s">
        <v>8311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17">
        <f t="shared" si="3"/>
        <v>41828.515127314815</v>
      </c>
      <c r="R5">
        <f t="shared" si="1"/>
        <v>2014</v>
      </c>
      <c r="S5" s="12" t="s">
        <v>8310</v>
      </c>
      <c r="T5" t="s">
        <v>8311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7">
        <f>(((J6/60/60/24)+DATE(1970,1,1)))</f>
        <v>42327.834247685183</v>
      </c>
      <c r="R6">
        <f t="shared" si="1"/>
        <v>2015</v>
      </c>
      <c r="S6" s="12" t="s">
        <v>8310</v>
      </c>
      <c r="T6" t="s">
        <v>8311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7">
        <f t="shared" si="3"/>
        <v>42563.932951388888</v>
      </c>
      <c r="R7">
        <f t="shared" si="1"/>
        <v>2016</v>
      </c>
      <c r="S7" s="12" t="s">
        <v>8310</v>
      </c>
      <c r="T7" t="s">
        <v>8311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7">
        <f t="shared" si="3"/>
        <v>41794.072337962964</v>
      </c>
      <c r="R8">
        <f t="shared" si="1"/>
        <v>2014</v>
      </c>
      <c r="S8" s="12" t="s">
        <v>8310</v>
      </c>
      <c r="T8" t="s">
        <v>8311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7">
        <f t="shared" si="3"/>
        <v>42516.047071759262</v>
      </c>
      <c r="R9">
        <f t="shared" si="1"/>
        <v>2016</v>
      </c>
      <c r="S9" s="12" t="s">
        <v>8310</v>
      </c>
      <c r="T9" t="s">
        <v>8311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7">
        <f t="shared" si="3"/>
        <v>42468.94458333333</v>
      </c>
      <c r="R10">
        <f t="shared" si="1"/>
        <v>2016</v>
      </c>
      <c r="S10" s="12" t="s">
        <v>8310</v>
      </c>
      <c r="T10" t="s">
        <v>8311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7">
        <f t="shared" si="3"/>
        <v>42447.103518518517</v>
      </c>
      <c r="R11">
        <f t="shared" si="1"/>
        <v>2016</v>
      </c>
      <c r="S11" s="12" t="s">
        <v>8310</v>
      </c>
      <c r="T11" t="s">
        <v>8311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7">
        <f t="shared" si="3"/>
        <v>41780.068043981482</v>
      </c>
      <c r="R12">
        <f t="shared" si="1"/>
        <v>2014</v>
      </c>
      <c r="S12" s="12" t="s">
        <v>8310</v>
      </c>
      <c r="T12" t="s">
        <v>8311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7">
        <f t="shared" si="3"/>
        <v>42572.778495370367</v>
      </c>
      <c r="R13">
        <f t="shared" si="1"/>
        <v>2016</v>
      </c>
      <c r="S13" s="12" t="s">
        <v>8310</v>
      </c>
      <c r="T13" t="s">
        <v>8311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7">
        <f t="shared" si="3"/>
        <v>41791.713252314818</v>
      </c>
      <c r="R14">
        <f t="shared" si="1"/>
        <v>2014</v>
      </c>
      <c r="S14" s="12" t="s">
        <v>8310</v>
      </c>
      <c r="T14" t="s">
        <v>8311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7">
        <f t="shared" si="3"/>
        <v>42508.677187499998</v>
      </c>
      <c r="R15">
        <f t="shared" si="1"/>
        <v>2016</v>
      </c>
      <c r="S15" s="12" t="s">
        <v>8310</v>
      </c>
      <c r="T15" t="s">
        <v>8311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7">
        <f t="shared" si="3"/>
        <v>41808.02648148148</v>
      </c>
      <c r="R16">
        <f t="shared" si="1"/>
        <v>2014</v>
      </c>
      <c r="S16" s="12" t="s">
        <v>8310</v>
      </c>
      <c r="T16" t="s">
        <v>8311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7">
        <f t="shared" si="3"/>
        <v>42256.391875000001</v>
      </c>
      <c r="R17">
        <f t="shared" si="1"/>
        <v>2015</v>
      </c>
      <c r="S17" s="12" t="s">
        <v>8310</v>
      </c>
      <c r="T17" t="s">
        <v>8311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7">
        <f t="shared" si="3"/>
        <v>41760.796423611115</v>
      </c>
      <c r="R18">
        <f t="shared" si="1"/>
        <v>2014</v>
      </c>
      <c r="S18" s="12" t="s">
        <v>8310</v>
      </c>
      <c r="T18" t="s">
        <v>8311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7">
        <f t="shared" si="3"/>
        <v>41917.731736111113</v>
      </c>
      <c r="R19">
        <f t="shared" si="1"/>
        <v>2014</v>
      </c>
      <c r="S19" s="12" t="s">
        <v>8310</v>
      </c>
      <c r="T19" t="s">
        <v>8311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7">
        <f t="shared" si="3"/>
        <v>41869.542314814818</v>
      </c>
      <c r="R20">
        <f t="shared" si="1"/>
        <v>2014</v>
      </c>
      <c r="S20" s="12" t="s">
        <v>8310</v>
      </c>
      <c r="T20" t="s">
        <v>8311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7">
        <f t="shared" si="3"/>
        <v>42175.816365740742</v>
      </c>
      <c r="R21">
        <f t="shared" si="1"/>
        <v>2015</v>
      </c>
      <c r="S21" s="12" t="s">
        <v>8310</v>
      </c>
      <c r="T21" t="s">
        <v>8311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7">
        <f t="shared" si="3"/>
        <v>42200.758240740746</v>
      </c>
      <c r="R22">
        <f t="shared" si="1"/>
        <v>2015</v>
      </c>
      <c r="S22" s="12" t="s">
        <v>8310</v>
      </c>
      <c r="T22" t="s">
        <v>8311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7">
        <f t="shared" si="3"/>
        <v>41878.627187500002</v>
      </c>
      <c r="R23">
        <f t="shared" si="1"/>
        <v>2014</v>
      </c>
      <c r="S23" s="12" t="s">
        <v>8310</v>
      </c>
      <c r="T23" t="s">
        <v>8311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7">
        <f t="shared" si="3"/>
        <v>41989.91134259259</v>
      </c>
      <c r="R24">
        <f t="shared" si="1"/>
        <v>2014</v>
      </c>
      <c r="S24" s="12" t="s">
        <v>8310</v>
      </c>
      <c r="T24" t="s">
        <v>8311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7">
        <f t="shared" si="3"/>
        <v>42097.778946759259</v>
      </c>
      <c r="R25">
        <f t="shared" si="1"/>
        <v>2015</v>
      </c>
      <c r="S25" s="12" t="s">
        <v>8310</v>
      </c>
      <c r="T25" t="s">
        <v>8311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7">
        <f t="shared" si="3"/>
        <v>42229.820173611108</v>
      </c>
      <c r="R26">
        <f t="shared" si="1"/>
        <v>2015</v>
      </c>
      <c r="S26" s="12" t="s">
        <v>8310</v>
      </c>
      <c r="T26" t="s">
        <v>8311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7">
        <f t="shared" si="3"/>
        <v>42318.025011574078</v>
      </c>
      <c r="R27">
        <f t="shared" si="1"/>
        <v>2015</v>
      </c>
      <c r="S27" s="12" t="s">
        <v>8310</v>
      </c>
      <c r="T27" t="s">
        <v>8311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7">
        <f t="shared" si="3"/>
        <v>41828.515555555554</v>
      </c>
      <c r="R28">
        <f t="shared" si="1"/>
        <v>2014</v>
      </c>
      <c r="S28" s="12" t="s">
        <v>8310</v>
      </c>
      <c r="T28" t="s">
        <v>8311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7">
        <f t="shared" si="3"/>
        <v>41929.164733796293</v>
      </c>
      <c r="R29">
        <f t="shared" si="1"/>
        <v>2014</v>
      </c>
      <c r="S29" s="12" t="s">
        <v>8310</v>
      </c>
      <c r="T29" t="s">
        <v>8311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7">
        <f t="shared" si="3"/>
        <v>42324.96393518518</v>
      </c>
      <c r="R30">
        <f t="shared" si="1"/>
        <v>2015</v>
      </c>
      <c r="S30" s="12" t="s">
        <v>8310</v>
      </c>
      <c r="T30" t="s">
        <v>8311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7">
        <f t="shared" si="3"/>
        <v>41812.67324074074</v>
      </c>
      <c r="R31">
        <f t="shared" si="1"/>
        <v>2014</v>
      </c>
      <c r="S31" s="12" t="s">
        <v>8310</v>
      </c>
      <c r="T31" t="s">
        <v>8311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7">
        <f t="shared" si="3"/>
        <v>41842.292997685188</v>
      </c>
      <c r="R32">
        <f t="shared" si="1"/>
        <v>2014</v>
      </c>
      <c r="S32" s="12" t="s">
        <v>8310</v>
      </c>
      <c r="T32" t="s">
        <v>8311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7">
        <f t="shared" si="3"/>
        <v>42376.79206018518</v>
      </c>
      <c r="R33">
        <f t="shared" si="1"/>
        <v>2016</v>
      </c>
      <c r="S33" s="12" t="s">
        <v>8310</v>
      </c>
      <c r="T33" t="s">
        <v>8311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7">
        <f t="shared" si="3"/>
        <v>42461.627511574072</v>
      </c>
      <c r="R34">
        <f t="shared" si="1"/>
        <v>2016</v>
      </c>
      <c r="S34" s="12" t="s">
        <v>8310</v>
      </c>
      <c r="T34" t="s">
        <v>8311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7">
        <f t="shared" si="3"/>
        <v>42286.660891203705</v>
      </c>
      <c r="R35">
        <f t="shared" si="1"/>
        <v>2015</v>
      </c>
      <c r="S35" s="12" t="s">
        <v>8310</v>
      </c>
      <c r="T35" t="s">
        <v>8311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7">
        <f t="shared" si="3"/>
        <v>41841.321770833332</v>
      </c>
      <c r="R36">
        <f t="shared" si="1"/>
        <v>2014</v>
      </c>
      <c r="S36" s="12" t="s">
        <v>8310</v>
      </c>
      <c r="T36" t="s">
        <v>8311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7">
        <f t="shared" si="3"/>
        <v>42098.291828703703</v>
      </c>
      <c r="R37">
        <f t="shared" si="1"/>
        <v>2015</v>
      </c>
      <c r="S37" s="12" t="s">
        <v>8310</v>
      </c>
      <c r="T37" t="s">
        <v>8311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7">
        <f t="shared" si="3"/>
        <v>42068.307002314818</v>
      </c>
      <c r="R38">
        <f t="shared" si="1"/>
        <v>2015</v>
      </c>
      <c r="S38" s="12" t="s">
        <v>8310</v>
      </c>
      <c r="T38" t="s">
        <v>8311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7">
        <f t="shared" si="3"/>
        <v>42032.693043981482</v>
      </c>
      <c r="R39">
        <f t="shared" si="1"/>
        <v>2015</v>
      </c>
      <c r="S39" s="12" t="s">
        <v>8310</v>
      </c>
      <c r="T39" t="s">
        <v>8311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7">
        <f t="shared" si="3"/>
        <v>41375.057222222218</v>
      </c>
      <c r="R40">
        <f t="shared" si="1"/>
        <v>2013</v>
      </c>
      <c r="S40" s="12" t="s">
        <v>8310</v>
      </c>
      <c r="T40" t="s">
        <v>8311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7">
        <f t="shared" si="3"/>
        <v>41754.047083333331</v>
      </c>
      <c r="R41">
        <f t="shared" si="1"/>
        <v>2014</v>
      </c>
      <c r="S41" s="12" t="s">
        <v>8310</v>
      </c>
      <c r="T41" t="s">
        <v>8311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7">
        <f t="shared" si="3"/>
        <v>41789.21398148148</v>
      </c>
      <c r="R42">
        <f t="shared" si="1"/>
        <v>2014</v>
      </c>
      <c r="S42" s="12" t="s">
        <v>8310</v>
      </c>
      <c r="T42" t="s">
        <v>8311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7">
        <f t="shared" si="3"/>
        <v>41887.568912037037</v>
      </c>
      <c r="R43">
        <f t="shared" si="1"/>
        <v>2014</v>
      </c>
      <c r="S43" s="12" t="s">
        <v>8310</v>
      </c>
      <c r="T43" t="s">
        <v>8311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7">
        <f t="shared" si="3"/>
        <v>41971.639189814814</v>
      </c>
      <c r="R44">
        <f t="shared" si="1"/>
        <v>2014</v>
      </c>
      <c r="S44" s="12" t="s">
        <v>8310</v>
      </c>
      <c r="T44" t="s">
        <v>8311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7">
        <f t="shared" si="3"/>
        <v>41802.790347222224</v>
      </c>
      <c r="R45">
        <f t="shared" si="1"/>
        <v>2014</v>
      </c>
      <c r="S45" s="12" t="s">
        <v>8310</v>
      </c>
      <c r="T45" t="s">
        <v>8311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7">
        <f t="shared" si="3"/>
        <v>41874.098807870374</v>
      </c>
      <c r="R46">
        <f t="shared" si="1"/>
        <v>2014</v>
      </c>
      <c r="S46" s="12" t="s">
        <v>8310</v>
      </c>
      <c r="T46" t="s">
        <v>8311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7">
        <f t="shared" si="3"/>
        <v>42457.623923611114</v>
      </c>
      <c r="R47">
        <f t="shared" si="1"/>
        <v>2016</v>
      </c>
      <c r="S47" s="12" t="s">
        <v>8310</v>
      </c>
      <c r="T47" t="s">
        <v>8311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7">
        <f t="shared" si="3"/>
        <v>42323.964976851858</v>
      </c>
      <c r="R48">
        <f t="shared" si="1"/>
        <v>2015</v>
      </c>
      <c r="S48" s="12" t="s">
        <v>8310</v>
      </c>
      <c r="T48" t="s">
        <v>8311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7">
        <f t="shared" si="3"/>
        <v>41932.819525462961</v>
      </c>
      <c r="R49">
        <f t="shared" si="1"/>
        <v>2014</v>
      </c>
      <c r="S49" s="12" t="s">
        <v>8310</v>
      </c>
      <c r="T49" t="s">
        <v>8311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7">
        <f t="shared" si="3"/>
        <v>42033.516898148147</v>
      </c>
      <c r="R50">
        <f t="shared" si="1"/>
        <v>2015</v>
      </c>
      <c r="S50" s="12" t="s">
        <v>8310</v>
      </c>
      <c r="T50" t="s">
        <v>8311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7">
        <f t="shared" si="3"/>
        <v>42271.176446759258</v>
      </c>
      <c r="R51">
        <f t="shared" si="1"/>
        <v>2015</v>
      </c>
      <c r="S51" s="12" t="s">
        <v>8310</v>
      </c>
      <c r="T51" t="s">
        <v>8311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7">
        <f t="shared" si="3"/>
        <v>41995.752986111111</v>
      </c>
      <c r="R52">
        <f t="shared" si="1"/>
        <v>2014</v>
      </c>
      <c r="S52" s="12" t="s">
        <v>8310</v>
      </c>
      <c r="T52" t="s">
        <v>8311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7">
        <f t="shared" si="3"/>
        <v>42196.928668981483</v>
      </c>
      <c r="R53">
        <f t="shared" si="1"/>
        <v>2015</v>
      </c>
      <c r="S53" s="12" t="s">
        <v>8310</v>
      </c>
      <c r="T53" t="s">
        <v>8311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7">
        <f t="shared" si="3"/>
        <v>41807.701921296299</v>
      </c>
      <c r="R54">
        <f t="shared" si="1"/>
        <v>2014</v>
      </c>
      <c r="S54" s="12" t="s">
        <v>8310</v>
      </c>
      <c r="T54" t="s">
        <v>8311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7">
        <f t="shared" si="3"/>
        <v>41719.549131944441</v>
      </c>
      <c r="R55">
        <f t="shared" si="1"/>
        <v>2014</v>
      </c>
      <c r="S55" s="12" t="s">
        <v>8310</v>
      </c>
      <c r="T55" t="s">
        <v>8311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7">
        <f t="shared" si="3"/>
        <v>42333.713206018518</v>
      </c>
      <c r="R56">
        <f t="shared" si="1"/>
        <v>2015</v>
      </c>
      <c r="S56" s="12" t="s">
        <v>8310</v>
      </c>
      <c r="T56" t="s">
        <v>8311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7">
        <f t="shared" si="3"/>
        <v>42496.968935185185</v>
      </c>
      <c r="R57">
        <f t="shared" si="1"/>
        <v>2016</v>
      </c>
      <c r="S57" s="12" t="s">
        <v>8310</v>
      </c>
      <c r="T57" t="s">
        <v>8311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7">
        <f t="shared" si="3"/>
        <v>42149.548888888887</v>
      </c>
      <c r="R58">
        <f t="shared" si="1"/>
        <v>2015</v>
      </c>
      <c r="S58" s="12" t="s">
        <v>8310</v>
      </c>
      <c r="T58" t="s">
        <v>8311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7">
        <f t="shared" si="3"/>
        <v>42089.83289351852</v>
      </c>
      <c r="R59">
        <f t="shared" si="1"/>
        <v>2015</v>
      </c>
      <c r="S59" s="12" t="s">
        <v>8310</v>
      </c>
      <c r="T59" t="s">
        <v>8311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7">
        <f t="shared" si="3"/>
        <v>41932.745046296295</v>
      </c>
      <c r="R60">
        <f t="shared" si="1"/>
        <v>2014</v>
      </c>
      <c r="S60" s="12" t="s">
        <v>8310</v>
      </c>
      <c r="T60" t="s">
        <v>8311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7">
        <f t="shared" si="3"/>
        <v>42230.23583333334</v>
      </c>
      <c r="R61">
        <f t="shared" si="1"/>
        <v>2015</v>
      </c>
      <c r="S61" s="12" t="s">
        <v>8310</v>
      </c>
      <c r="T61" t="s">
        <v>8311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7">
        <f t="shared" si="3"/>
        <v>41701.901817129627</v>
      </c>
      <c r="R62">
        <f t="shared" si="1"/>
        <v>2014</v>
      </c>
      <c r="S62" s="12" t="s">
        <v>8310</v>
      </c>
      <c r="T62" t="s">
        <v>8312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7">
        <f t="shared" si="3"/>
        <v>41409.814317129632</v>
      </c>
      <c r="R63">
        <f t="shared" si="1"/>
        <v>2013</v>
      </c>
      <c r="S63" s="12" t="s">
        <v>8310</v>
      </c>
      <c r="T63" t="s">
        <v>8312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7">
        <f t="shared" si="3"/>
        <v>41311.799513888887</v>
      </c>
      <c r="R64">
        <f t="shared" si="1"/>
        <v>2013</v>
      </c>
      <c r="S64" s="12" t="s">
        <v>8310</v>
      </c>
      <c r="T64" t="s">
        <v>8312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7">
        <f t="shared" si="3"/>
        <v>41612.912187499998</v>
      </c>
      <c r="R65">
        <f t="shared" si="1"/>
        <v>2013</v>
      </c>
      <c r="S65" s="12" t="s">
        <v>8310</v>
      </c>
      <c r="T65" t="s">
        <v>8312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2"/>
        <v>86.67</v>
      </c>
      <c r="Q66" s="17">
        <f t="shared" si="3"/>
        <v>41433.01829861111</v>
      </c>
      <c r="R66">
        <f t="shared" ref="R66:R129" si="5">YEAR(Q66)</f>
        <v>2013</v>
      </c>
      <c r="S66" s="12" t="s">
        <v>8310</v>
      </c>
      <c r="T66" t="s">
        <v>8312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6">IFERROR(ROUND(E67/L67,2),0)</f>
        <v>132.05000000000001</v>
      </c>
      <c r="Q67" s="17">
        <f t="shared" ref="Q67:Q130" si="7">(((J67/60/60/24)+DATE(1970,1,1)))</f>
        <v>41835.821226851855</v>
      </c>
      <c r="R67">
        <f t="shared" si="5"/>
        <v>2014</v>
      </c>
      <c r="S67" s="12" t="s">
        <v>8310</v>
      </c>
      <c r="T67" t="s">
        <v>8312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6"/>
        <v>91.23</v>
      </c>
      <c r="Q68" s="17">
        <f t="shared" si="7"/>
        <v>42539.849768518514</v>
      </c>
      <c r="R68">
        <f t="shared" si="5"/>
        <v>2016</v>
      </c>
      <c r="S68" s="12" t="s">
        <v>8310</v>
      </c>
      <c r="T68" t="s">
        <v>8312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6"/>
        <v>116.25</v>
      </c>
      <c r="Q69" s="17">
        <f t="shared" si="7"/>
        <v>41075.583379629628</v>
      </c>
      <c r="R69">
        <f t="shared" si="5"/>
        <v>2012</v>
      </c>
      <c r="S69" s="12" t="s">
        <v>8310</v>
      </c>
      <c r="T69" t="s">
        <v>8312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6"/>
        <v>21.19</v>
      </c>
      <c r="Q70" s="17">
        <f t="shared" si="7"/>
        <v>41663.569340277776</v>
      </c>
      <c r="R70">
        <f t="shared" si="5"/>
        <v>2014</v>
      </c>
      <c r="S70" s="12" t="s">
        <v>8310</v>
      </c>
      <c r="T70" t="s">
        <v>8312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6"/>
        <v>62.33</v>
      </c>
      <c r="Q71" s="17">
        <f t="shared" si="7"/>
        <v>40786.187789351854</v>
      </c>
      <c r="R71">
        <f t="shared" si="5"/>
        <v>2011</v>
      </c>
      <c r="S71" s="12" t="s">
        <v>8310</v>
      </c>
      <c r="T71" t="s">
        <v>8312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6"/>
        <v>37.409999999999997</v>
      </c>
      <c r="Q72" s="17">
        <f t="shared" si="7"/>
        <v>40730.896354166667</v>
      </c>
      <c r="R72">
        <f t="shared" si="5"/>
        <v>2011</v>
      </c>
      <c r="S72" s="12" t="s">
        <v>8310</v>
      </c>
      <c r="T72" t="s">
        <v>8312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6"/>
        <v>69.72</v>
      </c>
      <c r="Q73" s="17">
        <f t="shared" si="7"/>
        <v>40997.271493055552</v>
      </c>
      <c r="R73">
        <f t="shared" si="5"/>
        <v>2012</v>
      </c>
      <c r="S73" s="12" t="s">
        <v>8310</v>
      </c>
      <c r="T73" t="s">
        <v>8312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6"/>
        <v>58.17</v>
      </c>
      <c r="Q74" s="17">
        <f t="shared" si="7"/>
        <v>41208.010196759256</v>
      </c>
      <c r="R74">
        <f t="shared" si="5"/>
        <v>2012</v>
      </c>
      <c r="S74" s="12" t="s">
        <v>8310</v>
      </c>
      <c r="T74" t="s">
        <v>8312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6"/>
        <v>50</v>
      </c>
      <c r="Q75" s="17">
        <f t="shared" si="7"/>
        <v>40587.75675925926</v>
      </c>
      <c r="R75">
        <f t="shared" si="5"/>
        <v>2011</v>
      </c>
      <c r="S75" s="12" t="s">
        <v>8310</v>
      </c>
      <c r="T75" t="s">
        <v>8312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6"/>
        <v>19.47</v>
      </c>
      <c r="Q76" s="17">
        <f t="shared" si="7"/>
        <v>42360.487210648149</v>
      </c>
      <c r="R76">
        <f t="shared" si="5"/>
        <v>2015</v>
      </c>
      <c r="S76" s="12" t="s">
        <v>8310</v>
      </c>
      <c r="T76" t="s">
        <v>8312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6"/>
        <v>85.96</v>
      </c>
      <c r="Q77" s="17">
        <f t="shared" si="7"/>
        <v>41357.209166666667</v>
      </c>
      <c r="R77">
        <f t="shared" si="5"/>
        <v>2013</v>
      </c>
      <c r="S77" s="12" t="s">
        <v>8310</v>
      </c>
      <c r="T77" t="s">
        <v>8312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6"/>
        <v>30.67</v>
      </c>
      <c r="Q78" s="17">
        <f t="shared" si="7"/>
        <v>40844.691643518519</v>
      </c>
      <c r="R78">
        <f t="shared" si="5"/>
        <v>2011</v>
      </c>
      <c r="S78" s="12" t="s">
        <v>8310</v>
      </c>
      <c r="T78" t="s">
        <v>8312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6"/>
        <v>60.38</v>
      </c>
      <c r="Q79" s="17">
        <f t="shared" si="7"/>
        <v>40997.144872685189</v>
      </c>
      <c r="R79">
        <f t="shared" si="5"/>
        <v>2012</v>
      </c>
      <c r="S79" s="12" t="s">
        <v>8310</v>
      </c>
      <c r="T79" t="s">
        <v>8312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6"/>
        <v>38.6</v>
      </c>
      <c r="Q80" s="17">
        <f t="shared" si="7"/>
        <v>42604.730567129634</v>
      </c>
      <c r="R80">
        <f t="shared" si="5"/>
        <v>2016</v>
      </c>
      <c r="S80" s="12" t="s">
        <v>8310</v>
      </c>
      <c r="T80" t="s">
        <v>8312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6"/>
        <v>40.270000000000003</v>
      </c>
      <c r="Q81" s="17">
        <f t="shared" si="7"/>
        <v>41724.776539351849</v>
      </c>
      <c r="R81">
        <f t="shared" si="5"/>
        <v>2014</v>
      </c>
      <c r="S81" s="12" t="s">
        <v>8310</v>
      </c>
      <c r="T81" t="s">
        <v>8312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6"/>
        <v>273.83</v>
      </c>
      <c r="Q82" s="17">
        <f t="shared" si="7"/>
        <v>41583.083981481483</v>
      </c>
      <c r="R82">
        <f t="shared" si="5"/>
        <v>2013</v>
      </c>
      <c r="S82" s="12" t="s">
        <v>8310</v>
      </c>
      <c r="T82" t="s">
        <v>8312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6"/>
        <v>53.04</v>
      </c>
      <c r="Q83" s="17">
        <f t="shared" si="7"/>
        <v>41100.158877314818</v>
      </c>
      <c r="R83">
        <f t="shared" si="5"/>
        <v>2012</v>
      </c>
      <c r="S83" s="12" t="s">
        <v>8310</v>
      </c>
      <c r="T83" t="s">
        <v>8312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6"/>
        <v>40.01</v>
      </c>
      <c r="Q84" s="17">
        <f t="shared" si="7"/>
        <v>40795.820150462961</v>
      </c>
      <c r="R84">
        <f t="shared" si="5"/>
        <v>2011</v>
      </c>
      <c r="S84" s="12" t="s">
        <v>8310</v>
      </c>
      <c r="T84" t="s">
        <v>8312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6"/>
        <v>15.77</v>
      </c>
      <c r="Q85" s="17">
        <f t="shared" si="7"/>
        <v>42042.615613425922</v>
      </c>
      <c r="R85">
        <f t="shared" si="5"/>
        <v>2015</v>
      </c>
      <c r="S85" s="12" t="s">
        <v>8310</v>
      </c>
      <c r="T85" t="s">
        <v>8312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6"/>
        <v>71.430000000000007</v>
      </c>
      <c r="Q86" s="17">
        <f t="shared" si="7"/>
        <v>40648.757939814815</v>
      </c>
      <c r="R86">
        <f t="shared" si="5"/>
        <v>2011</v>
      </c>
      <c r="S86" s="12" t="s">
        <v>8310</v>
      </c>
      <c r="T86" t="s">
        <v>8312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6"/>
        <v>71.709999999999994</v>
      </c>
      <c r="Q87" s="17">
        <f t="shared" si="7"/>
        <v>40779.125428240739</v>
      </c>
      <c r="R87">
        <f t="shared" si="5"/>
        <v>2011</v>
      </c>
      <c r="S87" s="12" t="s">
        <v>8310</v>
      </c>
      <c r="T87" t="s">
        <v>8312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6"/>
        <v>375.76</v>
      </c>
      <c r="Q88" s="17">
        <f t="shared" si="7"/>
        <v>42291.556076388893</v>
      </c>
      <c r="R88">
        <f t="shared" si="5"/>
        <v>2015</v>
      </c>
      <c r="S88" s="12" t="s">
        <v>8310</v>
      </c>
      <c r="T88" t="s">
        <v>8312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6"/>
        <v>104.6</v>
      </c>
      <c r="Q89" s="17">
        <f t="shared" si="7"/>
        <v>40322.53938657407</v>
      </c>
      <c r="R89">
        <f t="shared" si="5"/>
        <v>2010</v>
      </c>
      <c r="S89" s="12" t="s">
        <v>8310</v>
      </c>
      <c r="T89" t="s">
        <v>8312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6"/>
        <v>60</v>
      </c>
      <c r="Q90" s="17">
        <f t="shared" si="7"/>
        <v>41786.65892361111</v>
      </c>
      <c r="R90">
        <f t="shared" si="5"/>
        <v>2014</v>
      </c>
      <c r="S90" s="12" t="s">
        <v>8310</v>
      </c>
      <c r="T90" t="s">
        <v>8312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6"/>
        <v>123.29</v>
      </c>
      <c r="Q91" s="17">
        <f t="shared" si="7"/>
        <v>41402.752222222225</v>
      </c>
      <c r="R91">
        <f t="shared" si="5"/>
        <v>2013</v>
      </c>
      <c r="S91" s="12" t="s">
        <v>8310</v>
      </c>
      <c r="T91" t="s">
        <v>8312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6"/>
        <v>31.38</v>
      </c>
      <c r="Q92" s="17">
        <f t="shared" si="7"/>
        <v>40706.297442129631</v>
      </c>
      <c r="R92">
        <f t="shared" si="5"/>
        <v>2011</v>
      </c>
      <c r="S92" s="12" t="s">
        <v>8310</v>
      </c>
      <c r="T92" t="s">
        <v>8312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6"/>
        <v>78.260000000000005</v>
      </c>
      <c r="Q93" s="17">
        <f t="shared" si="7"/>
        <v>40619.402361111112</v>
      </c>
      <c r="R93">
        <f t="shared" si="5"/>
        <v>2011</v>
      </c>
      <c r="S93" s="12" t="s">
        <v>8310</v>
      </c>
      <c r="T93" t="s">
        <v>8312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6"/>
        <v>122.33</v>
      </c>
      <c r="Q94" s="17">
        <f t="shared" si="7"/>
        <v>42721.198877314819</v>
      </c>
      <c r="R94">
        <f t="shared" si="5"/>
        <v>2016</v>
      </c>
      <c r="S94" s="12" t="s">
        <v>8310</v>
      </c>
      <c r="T94" t="s">
        <v>8312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6"/>
        <v>73.73</v>
      </c>
      <c r="Q95" s="17">
        <f t="shared" si="7"/>
        <v>41065.858067129629</v>
      </c>
      <c r="R95">
        <f t="shared" si="5"/>
        <v>2012</v>
      </c>
      <c r="S95" s="12" t="s">
        <v>8310</v>
      </c>
      <c r="T95" t="s">
        <v>8312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6"/>
        <v>21.67</v>
      </c>
      <c r="Q96" s="17">
        <f t="shared" si="7"/>
        <v>41716.717847222222</v>
      </c>
      <c r="R96">
        <f t="shared" si="5"/>
        <v>2014</v>
      </c>
      <c r="S96" s="12" t="s">
        <v>8310</v>
      </c>
      <c r="T96" t="s">
        <v>8312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6"/>
        <v>21.9</v>
      </c>
      <c r="Q97" s="17">
        <f t="shared" si="7"/>
        <v>40935.005104166667</v>
      </c>
      <c r="R97">
        <f t="shared" si="5"/>
        <v>2012</v>
      </c>
      <c r="S97" s="12" t="s">
        <v>8310</v>
      </c>
      <c r="T97" t="s">
        <v>8312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6"/>
        <v>50.59</v>
      </c>
      <c r="Q98" s="17">
        <f t="shared" si="7"/>
        <v>40324.662511574075</v>
      </c>
      <c r="R98">
        <f t="shared" si="5"/>
        <v>2010</v>
      </c>
      <c r="S98" s="12" t="s">
        <v>8310</v>
      </c>
      <c r="T98" t="s">
        <v>8312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6"/>
        <v>53.13</v>
      </c>
      <c r="Q99" s="17">
        <f t="shared" si="7"/>
        <v>40706.135208333333</v>
      </c>
      <c r="R99">
        <f t="shared" si="5"/>
        <v>2011</v>
      </c>
      <c r="S99" s="12" t="s">
        <v>8310</v>
      </c>
      <c r="T99" t="s">
        <v>8312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6"/>
        <v>56.67</v>
      </c>
      <c r="Q100" s="17">
        <f t="shared" si="7"/>
        <v>41214.79483796296</v>
      </c>
      <c r="R100">
        <f t="shared" si="5"/>
        <v>2012</v>
      </c>
      <c r="S100" s="12" t="s">
        <v>8310</v>
      </c>
      <c r="T100" t="s">
        <v>8312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6"/>
        <v>40.78</v>
      </c>
      <c r="Q101" s="17">
        <f t="shared" si="7"/>
        <v>41631.902766203704</v>
      </c>
      <c r="R101">
        <f t="shared" si="5"/>
        <v>2013</v>
      </c>
      <c r="S101" s="12" t="s">
        <v>8310</v>
      </c>
      <c r="T101" t="s">
        <v>8312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6"/>
        <v>192.31</v>
      </c>
      <c r="Q102" s="17">
        <f t="shared" si="7"/>
        <v>41197.753310185188</v>
      </c>
      <c r="R102">
        <f t="shared" si="5"/>
        <v>2012</v>
      </c>
      <c r="S102" s="12" t="s">
        <v>8310</v>
      </c>
      <c r="T102" t="s">
        <v>8312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6"/>
        <v>100</v>
      </c>
      <c r="Q103" s="17">
        <f t="shared" si="7"/>
        <v>41274.776736111111</v>
      </c>
      <c r="R103">
        <f t="shared" si="5"/>
        <v>2012</v>
      </c>
      <c r="S103" s="12" t="s">
        <v>8310</v>
      </c>
      <c r="T103" t="s">
        <v>8312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6"/>
        <v>117.92</v>
      </c>
      <c r="Q104" s="17">
        <f t="shared" si="7"/>
        <v>40505.131168981483</v>
      </c>
      <c r="R104">
        <f t="shared" si="5"/>
        <v>2010</v>
      </c>
      <c r="S104" s="12" t="s">
        <v>8310</v>
      </c>
      <c r="T104" t="s">
        <v>8312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6"/>
        <v>27.9</v>
      </c>
      <c r="Q105" s="17">
        <f t="shared" si="7"/>
        <v>41682.805902777778</v>
      </c>
      <c r="R105">
        <f t="shared" si="5"/>
        <v>2014</v>
      </c>
      <c r="S105" s="12" t="s">
        <v>8310</v>
      </c>
      <c r="T105" t="s">
        <v>8312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6"/>
        <v>60</v>
      </c>
      <c r="Q106" s="17">
        <f t="shared" si="7"/>
        <v>40612.695208333331</v>
      </c>
      <c r="R106">
        <f t="shared" si="5"/>
        <v>2011</v>
      </c>
      <c r="S106" s="12" t="s">
        <v>8310</v>
      </c>
      <c r="T106" t="s">
        <v>8312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6"/>
        <v>39.380000000000003</v>
      </c>
      <c r="Q107" s="17">
        <f t="shared" si="7"/>
        <v>42485.724768518514</v>
      </c>
      <c r="R107">
        <f t="shared" si="5"/>
        <v>2016</v>
      </c>
      <c r="S107" s="12" t="s">
        <v>8310</v>
      </c>
      <c r="T107" t="s">
        <v>8312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6"/>
        <v>186.11</v>
      </c>
      <c r="Q108" s="17">
        <f t="shared" si="7"/>
        <v>40987.776631944449</v>
      </c>
      <c r="R108">
        <f t="shared" si="5"/>
        <v>2012</v>
      </c>
      <c r="S108" s="12" t="s">
        <v>8310</v>
      </c>
      <c r="T108" t="s">
        <v>8312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6"/>
        <v>111.38</v>
      </c>
      <c r="Q109" s="17">
        <f t="shared" si="7"/>
        <v>40635.982488425929</v>
      </c>
      <c r="R109">
        <f t="shared" si="5"/>
        <v>2011</v>
      </c>
      <c r="S109" s="12" t="s">
        <v>8310</v>
      </c>
      <c r="T109" t="s">
        <v>8312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6"/>
        <v>78.72</v>
      </c>
      <c r="Q110" s="17">
        <f t="shared" si="7"/>
        <v>41365.613078703704</v>
      </c>
      <c r="R110">
        <f t="shared" si="5"/>
        <v>2013</v>
      </c>
      <c r="S110" s="12" t="s">
        <v>8310</v>
      </c>
      <c r="T110" t="s">
        <v>8312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6"/>
        <v>46.7</v>
      </c>
      <c r="Q111" s="17">
        <f t="shared" si="7"/>
        <v>40570.025810185187</v>
      </c>
      <c r="R111">
        <f t="shared" si="5"/>
        <v>2011</v>
      </c>
      <c r="S111" s="12" t="s">
        <v>8310</v>
      </c>
      <c r="T111" t="s">
        <v>8312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6"/>
        <v>65.38</v>
      </c>
      <c r="Q112" s="17">
        <f t="shared" si="7"/>
        <v>41557.949687500004</v>
      </c>
      <c r="R112">
        <f t="shared" si="5"/>
        <v>2013</v>
      </c>
      <c r="S112" s="12" t="s">
        <v>8310</v>
      </c>
      <c r="T112" t="s">
        <v>8312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6"/>
        <v>102.08</v>
      </c>
      <c r="Q113" s="17">
        <f t="shared" si="7"/>
        <v>42125.333182870367</v>
      </c>
      <c r="R113">
        <f t="shared" si="5"/>
        <v>2015</v>
      </c>
      <c r="S113" s="12" t="s">
        <v>8310</v>
      </c>
      <c r="T113" t="s">
        <v>8312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6"/>
        <v>64.2</v>
      </c>
      <c r="Q114" s="17">
        <f t="shared" si="7"/>
        <v>41718.043032407404</v>
      </c>
      <c r="R114">
        <f t="shared" si="5"/>
        <v>2014</v>
      </c>
      <c r="S114" s="12" t="s">
        <v>8310</v>
      </c>
      <c r="T114" t="s">
        <v>8312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6"/>
        <v>90.38</v>
      </c>
      <c r="Q115" s="17">
        <f t="shared" si="7"/>
        <v>40753.758425925924</v>
      </c>
      <c r="R115">
        <f t="shared" si="5"/>
        <v>2011</v>
      </c>
      <c r="S115" s="12" t="s">
        <v>8310</v>
      </c>
      <c r="T115" t="s">
        <v>8312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6"/>
        <v>88.57</v>
      </c>
      <c r="Q116" s="17">
        <f t="shared" si="7"/>
        <v>40861.27416666667</v>
      </c>
      <c r="R116">
        <f t="shared" si="5"/>
        <v>2011</v>
      </c>
      <c r="S116" s="12" t="s">
        <v>8310</v>
      </c>
      <c r="T116" t="s">
        <v>8312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6"/>
        <v>28.73</v>
      </c>
      <c r="Q117" s="17">
        <f t="shared" si="7"/>
        <v>40918.738935185182</v>
      </c>
      <c r="R117">
        <f t="shared" si="5"/>
        <v>2012</v>
      </c>
      <c r="S117" s="12" t="s">
        <v>8310</v>
      </c>
      <c r="T117" t="s">
        <v>8312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6"/>
        <v>69.790000000000006</v>
      </c>
      <c r="Q118" s="17">
        <f t="shared" si="7"/>
        <v>40595.497164351851</v>
      </c>
      <c r="R118">
        <f t="shared" si="5"/>
        <v>2011</v>
      </c>
      <c r="S118" s="12" t="s">
        <v>8310</v>
      </c>
      <c r="T118" t="s">
        <v>8312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6"/>
        <v>167.49</v>
      </c>
      <c r="Q119" s="17">
        <f t="shared" si="7"/>
        <v>40248.834999999999</v>
      </c>
      <c r="R119">
        <f t="shared" si="5"/>
        <v>2010</v>
      </c>
      <c r="S119" s="12" t="s">
        <v>8310</v>
      </c>
      <c r="T119" t="s">
        <v>8312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6"/>
        <v>144.91</v>
      </c>
      <c r="Q120" s="17">
        <f t="shared" si="7"/>
        <v>40723.053657407407</v>
      </c>
      <c r="R120">
        <f t="shared" si="5"/>
        <v>2011</v>
      </c>
      <c r="S120" s="12" t="s">
        <v>8310</v>
      </c>
      <c r="T120" t="s">
        <v>8312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6"/>
        <v>91.84</v>
      </c>
      <c r="Q121" s="17">
        <f t="shared" si="7"/>
        <v>40739.069282407407</v>
      </c>
      <c r="R121">
        <f t="shared" si="5"/>
        <v>2011</v>
      </c>
      <c r="S121" s="12" t="s">
        <v>8310</v>
      </c>
      <c r="T121" t="s">
        <v>8312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6"/>
        <v>10</v>
      </c>
      <c r="Q122" s="17">
        <f t="shared" si="7"/>
        <v>42616.049849537041</v>
      </c>
      <c r="R122">
        <f t="shared" si="5"/>
        <v>2016</v>
      </c>
      <c r="S122" s="12" t="s">
        <v>8310</v>
      </c>
      <c r="T122" t="s">
        <v>8313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6"/>
        <v>1</v>
      </c>
      <c r="Q123" s="17">
        <f t="shared" si="7"/>
        <v>42096.704976851848</v>
      </c>
      <c r="R123">
        <f t="shared" si="5"/>
        <v>2015</v>
      </c>
      <c r="S123" s="12" t="s">
        <v>8310</v>
      </c>
      <c r="T123" t="s">
        <v>8313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6"/>
        <v>0</v>
      </c>
      <c r="Q124" s="17">
        <f t="shared" si="7"/>
        <v>42593.431793981479</v>
      </c>
      <c r="R124">
        <f t="shared" si="5"/>
        <v>2016</v>
      </c>
      <c r="S124" s="12" t="s">
        <v>8310</v>
      </c>
      <c r="T124" t="s">
        <v>8313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6"/>
        <v>25.17</v>
      </c>
      <c r="Q125" s="17">
        <f t="shared" si="7"/>
        <v>41904.781990740739</v>
      </c>
      <c r="R125">
        <f t="shared" si="5"/>
        <v>2014</v>
      </c>
      <c r="S125" s="12" t="s">
        <v>8310</v>
      </c>
      <c r="T125" t="s">
        <v>8313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6"/>
        <v>0</v>
      </c>
      <c r="Q126" s="17">
        <f t="shared" si="7"/>
        <v>42114.928726851853</v>
      </c>
      <c r="R126">
        <f t="shared" si="5"/>
        <v>2015</v>
      </c>
      <c r="S126" s="12" t="s">
        <v>8310</v>
      </c>
      <c r="T126" t="s">
        <v>8313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6"/>
        <v>11.67</v>
      </c>
      <c r="Q127" s="17">
        <f t="shared" si="7"/>
        <v>42709.993981481486</v>
      </c>
      <c r="R127">
        <f t="shared" si="5"/>
        <v>2016</v>
      </c>
      <c r="S127" s="12" t="s">
        <v>8310</v>
      </c>
      <c r="T127" t="s">
        <v>8313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6"/>
        <v>106.69</v>
      </c>
      <c r="Q128" s="17">
        <f t="shared" si="7"/>
        <v>42135.589548611111</v>
      </c>
      <c r="R128">
        <f t="shared" si="5"/>
        <v>2015</v>
      </c>
      <c r="S128" s="12" t="s">
        <v>8310</v>
      </c>
      <c r="T128" t="s">
        <v>8313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6"/>
        <v>47.5</v>
      </c>
      <c r="Q129" s="17">
        <f t="shared" si="7"/>
        <v>42067.62431712963</v>
      </c>
      <c r="R129">
        <f t="shared" si="5"/>
        <v>2015</v>
      </c>
      <c r="S129" s="12" t="s">
        <v>8310</v>
      </c>
      <c r="T129" t="s">
        <v>8313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6"/>
        <v>311.17</v>
      </c>
      <c r="Q130" s="17">
        <f t="shared" si="7"/>
        <v>42628.22792824074</v>
      </c>
      <c r="R130">
        <f t="shared" ref="R130:R193" si="9">YEAR(Q130)</f>
        <v>2016</v>
      </c>
      <c r="S130" s="12" t="s">
        <v>8310</v>
      </c>
      <c r="T130" t="s">
        <v>8313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10">IFERROR(ROUND(E131/L131,2),0)</f>
        <v>0</v>
      </c>
      <c r="Q131" s="17">
        <f t="shared" ref="Q131:Q194" si="11">(((J131/60/60/24)+DATE(1970,1,1)))</f>
        <v>41882.937303240738</v>
      </c>
      <c r="R131">
        <f t="shared" si="9"/>
        <v>2014</v>
      </c>
      <c r="S131" s="12" t="s">
        <v>8310</v>
      </c>
      <c r="T131" t="s">
        <v>8313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10"/>
        <v>0</v>
      </c>
      <c r="Q132" s="17">
        <f t="shared" si="11"/>
        <v>41778.915416666663</v>
      </c>
      <c r="R132">
        <f t="shared" si="9"/>
        <v>2014</v>
      </c>
      <c r="S132" s="12" t="s">
        <v>8310</v>
      </c>
      <c r="T132" t="s">
        <v>8313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10"/>
        <v>0</v>
      </c>
      <c r="Q133" s="17">
        <f t="shared" si="11"/>
        <v>42541.837511574078</v>
      </c>
      <c r="R133">
        <f t="shared" si="9"/>
        <v>2016</v>
      </c>
      <c r="S133" s="12" t="s">
        <v>8310</v>
      </c>
      <c r="T133" t="s">
        <v>8313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10"/>
        <v>94.51</v>
      </c>
      <c r="Q134" s="17">
        <f t="shared" si="11"/>
        <v>41905.812581018516</v>
      </c>
      <c r="R134">
        <f t="shared" si="9"/>
        <v>2014</v>
      </c>
      <c r="S134" s="12" t="s">
        <v>8310</v>
      </c>
      <c r="T134" t="s">
        <v>8313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10"/>
        <v>0</v>
      </c>
      <c r="Q135" s="17">
        <f t="shared" si="11"/>
        <v>42491.80768518518</v>
      </c>
      <c r="R135">
        <f t="shared" si="9"/>
        <v>2016</v>
      </c>
      <c r="S135" s="12" t="s">
        <v>8310</v>
      </c>
      <c r="T135" t="s">
        <v>8313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0"/>
        <v>0</v>
      </c>
      <c r="Q136" s="17">
        <f t="shared" si="11"/>
        <v>42221.909930555557</v>
      </c>
      <c r="R136">
        <f t="shared" si="9"/>
        <v>2015</v>
      </c>
      <c r="S136" s="12" t="s">
        <v>8310</v>
      </c>
      <c r="T136" t="s">
        <v>8313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0"/>
        <v>80.599999999999994</v>
      </c>
      <c r="Q137" s="17">
        <f t="shared" si="11"/>
        <v>41788.381909722222</v>
      </c>
      <c r="R137">
        <f t="shared" si="9"/>
        <v>2014</v>
      </c>
      <c r="S137" s="12" t="s">
        <v>8310</v>
      </c>
      <c r="T137" t="s">
        <v>8313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10"/>
        <v>0</v>
      </c>
      <c r="Q138" s="17">
        <f t="shared" si="11"/>
        <v>42096.410115740742</v>
      </c>
      <c r="R138">
        <f t="shared" si="9"/>
        <v>2015</v>
      </c>
      <c r="S138" s="12" t="s">
        <v>8310</v>
      </c>
      <c r="T138" t="s">
        <v>8313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0"/>
        <v>0</v>
      </c>
      <c r="Q139" s="17">
        <f t="shared" si="11"/>
        <v>42239.573993055557</v>
      </c>
      <c r="R139">
        <f t="shared" si="9"/>
        <v>2015</v>
      </c>
      <c r="S139" s="12" t="s">
        <v>8310</v>
      </c>
      <c r="T139" t="s">
        <v>8313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0"/>
        <v>81.239999999999995</v>
      </c>
      <c r="Q140" s="17">
        <f t="shared" si="11"/>
        <v>42186.257418981477</v>
      </c>
      <c r="R140">
        <f t="shared" si="9"/>
        <v>2015</v>
      </c>
      <c r="S140" s="12" t="s">
        <v>8310</v>
      </c>
      <c r="T140" t="s">
        <v>8313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0"/>
        <v>500</v>
      </c>
      <c r="Q141" s="17">
        <f t="shared" si="11"/>
        <v>42187.920972222222</v>
      </c>
      <c r="R141">
        <f t="shared" si="9"/>
        <v>2015</v>
      </c>
      <c r="S141" s="12" t="s">
        <v>8310</v>
      </c>
      <c r="T141" t="s">
        <v>8313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10"/>
        <v>0</v>
      </c>
      <c r="Q142" s="17">
        <f t="shared" si="11"/>
        <v>42053.198287037041</v>
      </c>
      <c r="R142">
        <f t="shared" si="9"/>
        <v>2015</v>
      </c>
      <c r="S142" s="12" t="s">
        <v>8310</v>
      </c>
      <c r="T142" t="s">
        <v>8313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0"/>
        <v>46.18</v>
      </c>
      <c r="Q143" s="17">
        <f t="shared" si="11"/>
        <v>42110.153043981481</v>
      </c>
      <c r="R143">
        <f t="shared" si="9"/>
        <v>2015</v>
      </c>
      <c r="S143" s="12" t="s">
        <v>8310</v>
      </c>
      <c r="T143" t="s">
        <v>8313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0"/>
        <v>10</v>
      </c>
      <c r="Q144" s="17">
        <f t="shared" si="11"/>
        <v>41938.893263888887</v>
      </c>
      <c r="R144">
        <f t="shared" si="9"/>
        <v>2014</v>
      </c>
      <c r="S144" s="12" t="s">
        <v>8310</v>
      </c>
      <c r="T144" t="s">
        <v>8313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10"/>
        <v>0</v>
      </c>
      <c r="Q145" s="17">
        <f t="shared" si="11"/>
        <v>42559.064143518524</v>
      </c>
      <c r="R145">
        <f t="shared" si="9"/>
        <v>2016</v>
      </c>
      <c r="S145" s="12" t="s">
        <v>8310</v>
      </c>
      <c r="T145" t="s">
        <v>8313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0"/>
        <v>55.95</v>
      </c>
      <c r="Q146" s="17">
        <f t="shared" si="11"/>
        <v>42047.762407407412</v>
      </c>
      <c r="R146">
        <f t="shared" si="9"/>
        <v>2015</v>
      </c>
      <c r="S146" s="12" t="s">
        <v>8310</v>
      </c>
      <c r="T146" t="s">
        <v>8313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0"/>
        <v>37.56</v>
      </c>
      <c r="Q147" s="17">
        <f t="shared" si="11"/>
        <v>42200.542268518519</v>
      </c>
      <c r="R147">
        <f t="shared" si="9"/>
        <v>2015</v>
      </c>
      <c r="S147" s="12" t="s">
        <v>8310</v>
      </c>
      <c r="T147" t="s">
        <v>8313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0"/>
        <v>38.33</v>
      </c>
      <c r="Q148" s="17">
        <f t="shared" si="11"/>
        <v>42693.016180555554</v>
      </c>
      <c r="R148">
        <f t="shared" si="9"/>
        <v>2016</v>
      </c>
      <c r="S148" s="12" t="s">
        <v>8310</v>
      </c>
      <c r="T148" t="s">
        <v>8313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10"/>
        <v>0</v>
      </c>
      <c r="Q149" s="17">
        <f t="shared" si="11"/>
        <v>41969.767824074079</v>
      </c>
      <c r="R149">
        <f t="shared" si="9"/>
        <v>2014</v>
      </c>
      <c r="S149" s="12" t="s">
        <v>8310</v>
      </c>
      <c r="T149" t="s">
        <v>8313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0"/>
        <v>20</v>
      </c>
      <c r="Q150" s="17">
        <f t="shared" si="11"/>
        <v>42397.281666666662</v>
      </c>
      <c r="R150">
        <f t="shared" si="9"/>
        <v>2016</v>
      </c>
      <c r="S150" s="12" t="s">
        <v>8310</v>
      </c>
      <c r="T150" t="s">
        <v>8313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0"/>
        <v>15.33</v>
      </c>
      <c r="Q151" s="17">
        <f t="shared" si="11"/>
        <v>41968.172106481477</v>
      </c>
      <c r="R151">
        <f t="shared" si="9"/>
        <v>2014</v>
      </c>
      <c r="S151" s="12" t="s">
        <v>8310</v>
      </c>
      <c r="T151" t="s">
        <v>8313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0"/>
        <v>449.43</v>
      </c>
      <c r="Q152" s="17">
        <f t="shared" si="11"/>
        <v>42090.161828703705</v>
      </c>
      <c r="R152">
        <f t="shared" si="9"/>
        <v>2015</v>
      </c>
      <c r="S152" s="12" t="s">
        <v>8310</v>
      </c>
      <c r="T152" t="s">
        <v>8313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0"/>
        <v>28</v>
      </c>
      <c r="Q153" s="17">
        <f t="shared" si="11"/>
        <v>42113.550821759258</v>
      </c>
      <c r="R153">
        <f t="shared" si="9"/>
        <v>2015</v>
      </c>
      <c r="S153" s="12" t="s">
        <v>8310</v>
      </c>
      <c r="T153" t="s">
        <v>8313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0"/>
        <v>15</v>
      </c>
      <c r="Q154" s="17">
        <f t="shared" si="11"/>
        <v>41875.077546296299</v>
      </c>
      <c r="R154">
        <f t="shared" si="9"/>
        <v>2014</v>
      </c>
      <c r="S154" s="12" t="s">
        <v>8310</v>
      </c>
      <c r="T154" t="s">
        <v>8313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0"/>
        <v>35.9</v>
      </c>
      <c r="Q155" s="17">
        <f t="shared" si="11"/>
        <v>41933.586157407408</v>
      </c>
      <c r="R155">
        <f t="shared" si="9"/>
        <v>2014</v>
      </c>
      <c r="S155" s="12" t="s">
        <v>8310</v>
      </c>
      <c r="T155" t="s">
        <v>8313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0"/>
        <v>13.33</v>
      </c>
      <c r="Q156" s="17">
        <f t="shared" si="11"/>
        <v>42115.547395833331</v>
      </c>
      <c r="R156">
        <f t="shared" si="9"/>
        <v>2015</v>
      </c>
      <c r="S156" s="12" t="s">
        <v>8310</v>
      </c>
      <c r="T156" t="s">
        <v>8313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0"/>
        <v>20.25</v>
      </c>
      <c r="Q157" s="17">
        <f t="shared" si="11"/>
        <v>42168.559432870374</v>
      </c>
      <c r="R157">
        <f t="shared" si="9"/>
        <v>2015</v>
      </c>
      <c r="S157" s="12" t="s">
        <v>8310</v>
      </c>
      <c r="T157" t="s">
        <v>8313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0"/>
        <v>119</v>
      </c>
      <c r="Q158" s="17">
        <f t="shared" si="11"/>
        <v>41794.124953703707</v>
      </c>
      <c r="R158">
        <f t="shared" si="9"/>
        <v>2014</v>
      </c>
      <c r="S158" s="12" t="s">
        <v>8310</v>
      </c>
      <c r="T158" t="s">
        <v>8313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0"/>
        <v>4</v>
      </c>
      <c r="Q159" s="17">
        <f t="shared" si="11"/>
        <v>42396.911712962959</v>
      </c>
      <c r="R159">
        <f t="shared" si="9"/>
        <v>2016</v>
      </c>
      <c r="S159" s="12" t="s">
        <v>8310</v>
      </c>
      <c r="T159" t="s">
        <v>8313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10"/>
        <v>0</v>
      </c>
      <c r="Q160" s="17">
        <f t="shared" si="11"/>
        <v>41904.07671296296</v>
      </c>
      <c r="R160">
        <f t="shared" si="9"/>
        <v>2014</v>
      </c>
      <c r="S160" s="12" t="s">
        <v>8310</v>
      </c>
      <c r="T160" t="s">
        <v>8313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0"/>
        <v>10</v>
      </c>
      <c r="Q161" s="17">
        <f t="shared" si="11"/>
        <v>42514.434548611112</v>
      </c>
      <c r="R161">
        <f t="shared" si="9"/>
        <v>2016</v>
      </c>
      <c r="S161" s="12" t="s">
        <v>8310</v>
      </c>
      <c r="T161" t="s">
        <v>8313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10"/>
        <v>0</v>
      </c>
      <c r="Q162" s="17">
        <f t="shared" si="11"/>
        <v>42171.913090277783</v>
      </c>
      <c r="R162">
        <f t="shared" si="9"/>
        <v>2015</v>
      </c>
      <c r="S162" s="12" t="s">
        <v>8310</v>
      </c>
      <c r="T162" t="s">
        <v>8314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0"/>
        <v>5</v>
      </c>
      <c r="Q163" s="17">
        <f t="shared" si="11"/>
        <v>41792.687442129631</v>
      </c>
      <c r="R163">
        <f t="shared" si="9"/>
        <v>2014</v>
      </c>
      <c r="S163" s="12" t="s">
        <v>8310</v>
      </c>
      <c r="T163" t="s">
        <v>8314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0"/>
        <v>43.5</v>
      </c>
      <c r="Q164" s="17">
        <f t="shared" si="11"/>
        <v>41835.126805555556</v>
      </c>
      <c r="R164">
        <f t="shared" si="9"/>
        <v>2014</v>
      </c>
      <c r="S164" s="12" t="s">
        <v>8310</v>
      </c>
      <c r="T164" t="s">
        <v>8314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10"/>
        <v>0</v>
      </c>
      <c r="Q165" s="17">
        <f t="shared" si="11"/>
        <v>42243.961273148147</v>
      </c>
      <c r="R165">
        <f t="shared" si="9"/>
        <v>2015</v>
      </c>
      <c r="S165" s="12" t="s">
        <v>8310</v>
      </c>
      <c r="T165" t="s">
        <v>8314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0"/>
        <v>91.43</v>
      </c>
      <c r="Q166" s="17">
        <f t="shared" si="11"/>
        <v>41841.762743055559</v>
      </c>
      <c r="R166">
        <f t="shared" si="9"/>
        <v>2014</v>
      </c>
      <c r="S166" s="12" t="s">
        <v>8310</v>
      </c>
      <c r="T166" t="s">
        <v>8314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10"/>
        <v>0</v>
      </c>
      <c r="Q167" s="17">
        <f t="shared" si="11"/>
        <v>42351.658842592587</v>
      </c>
      <c r="R167">
        <f t="shared" si="9"/>
        <v>2015</v>
      </c>
      <c r="S167" s="12" t="s">
        <v>8310</v>
      </c>
      <c r="T167" t="s">
        <v>8314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0"/>
        <v>3000</v>
      </c>
      <c r="Q168" s="17">
        <f t="shared" si="11"/>
        <v>42721.075949074075</v>
      </c>
      <c r="R168">
        <f t="shared" si="9"/>
        <v>2016</v>
      </c>
      <c r="S168" s="12" t="s">
        <v>8310</v>
      </c>
      <c r="T168" t="s">
        <v>8314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0"/>
        <v>5.5</v>
      </c>
      <c r="Q169" s="17">
        <f t="shared" si="11"/>
        <v>42160.927488425921</v>
      </c>
      <c r="R169">
        <f t="shared" si="9"/>
        <v>2015</v>
      </c>
      <c r="S169" s="12" t="s">
        <v>8310</v>
      </c>
      <c r="T169" t="s">
        <v>8314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0"/>
        <v>108.33</v>
      </c>
      <c r="Q170" s="17">
        <f t="shared" si="11"/>
        <v>42052.83530092593</v>
      </c>
      <c r="R170">
        <f t="shared" si="9"/>
        <v>2015</v>
      </c>
      <c r="S170" s="12" t="s">
        <v>8310</v>
      </c>
      <c r="T170" t="s">
        <v>8314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0"/>
        <v>56</v>
      </c>
      <c r="Q171" s="17">
        <f t="shared" si="11"/>
        <v>41900.505312499998</v>
      </c>
      <c r="R171">
        <f t="shared" si="9"/>
        <v>2014</v>
      </c>
      <c r="S171" s="12" t="s">
        <v>8310</v>
      </c>
      <c r="T171" t="s">
        <v>8314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0"/>
        <v>32.5</v>
      </c>
      <c r="Q172" s="17">
        <f t="shared" si="11"/>
        <v>42216.977812500001</v>
      </c>
      <c r="R172">
        <f t="shared" si="9"/>
        <v>2015</v>
      </c>
      <c r="S172" s="12" t="s">
        <v>8310</v>
      </c>
      <c r="T172" t="s">
        <v>8314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0"/>
        <v>1</v>
      </c>
      <c r="Q173" s="17">
        <f t="shared" si="11"/>
        <v>42534.180717592593</v>
      </c>
      <c r="R173">
        <f t="shared" si="9"/>
        <v>2016</v>
      </c>
      <c r="S173" s="12" t="s">
        <v>8310</v>
      </c>
      <c r="T173" t="s">
        <v>8314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10"/>
        <v>0</v>
      </c>
      <c r="Q174" s="17">
        <f t="shared" si="11"/>
        <v>42047.394942129627</v>
      </c>
      <c r="R174">
        <f t="shared" si="9"/>
        <v>2015</v>
      </c>
      <c r="S174" s="12" t="s">
        <v>8310</v>
      </c>
      <c r="T174" t="s">
        <v>8314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0"/>
        <v>0</v>
      </c>
      <c r="Q175" s="17">
        <f t="shared" si="11"/>
        <v>42033.573009259257</v>
      </c>
      <c r="R175">
        <f t="shared" si="9"/>
        <v>2015</v>
      </c>
      <c r="S175" s="12" t="s">
        <v>8310</v>
      </c>
      <c r="T175" t="s">
        <v>8314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0"/>
        <v>0</v>
      </c>
      <c r="Q176" s="17">
        <f t="shared" si="11"/>
        <v>42072.758981481486</v>
      </c>
      <c r="R176">
        <f t="shared" si="9"/>
        <v>2015</v>
      </c>
      <c r="S176" s="12" t="s">
        <v>8310</v>
      </c>
      <c r="T176" t="s">
        <v>8314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0"/>
        <v>49.88</v>
      </c>
      <c r="Q177" s="17">
        <f t="shared" si="11"/>
        <v>41855.777905092589</v>
      </c>
      <c r="R177">
        <f t="shared" si="9"/>
        <v>2014</v>
      </c>
      <c r="S177" s="12" t="s">
        <v>8310</v>
      </c>
      <c r="T177" t="s">
        <v>8314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10"/>
        <v>0</v>
      </c>
      <c r="Q178" s="17">
        <f t="shared" si="11"/>
        <v>42191.824062500003</v>
      </c>
      <c r="R178">
        <f t="shared" si="9"/>
        <v>2015</v>
      </c>
      <c r="S178" s="12" t="s">
        <v>8310</v>
      </c>
      <c r="T178" t="s">
        <v>8314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0"/>
        <v>25.71</v>
      </c>
      <c r="Q179" s="17">
        <f t="shared" si="11"/>
        <v>42070.047754629632</v>
      </c>
      <c r="R179">
        <f t="shared" si="9"/>
        <v>2015</v>
      </c>
      <c r="S179" s="12" t="s">
        <v>8310</v>
      </c>
      <c r="T179" t="s">
        <v>8314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10"/>
        <v>0</v>
      </c>
      <c r="Q180" s="17">
        <f t="shared" si="11"/>
        <v>42304.955381944441</v>
      </c>
      <c r="R180">
        <f t="shared" si="9"/>
        <v>2015</v>
      </c>
      <c r="S180" s="12" t="s">
        <v>8310</v>
      </c>
      <c r="T180" t="s">
        <v>8314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0"/>
        <v>100</v>
      </c>
      <c r="Q181" s="17">
        <f t="shared" si="11"/>
        <v>42403.080497685187</v>
      </c>
      <c r="R181">
        <f t="shared" si="9"/>
        <v>2016</v>
      </c>
      <c r="S181" s="12" t="s">
        <v>8310</v>
      </c>
      <c r="T181" t="s">
        <v>8314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0"/>
        <v>30.85</v>
      </c>
      <c r="Q182" s="17">
        <f t="shared" si="11"/>
        <v>42067.991238425922</v>
      </c>
      <c r="R182">
        <f t="shared" si="9"/>
        <v>2015</v>
      </c>
      <c r="S182" s="12" t="s">
        <v>8310</v>
      </c>
      <c r="T182" t="s">
        <v>8314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0"/>
        <v>180.5</v>
      </c>
      <c r="Q183" s="17">
        <f t="shared" si="11"/>
        <v>42147.741840277777</v>
      </c>
      <c r="R183">
        <f t="shared" si="9"/>
        <v>2015</v>
      </c>
      <c r="S183" s="12" t="s">
        <v>8310</v>
      </c>
      <c r="T183" t="s">
        <v>8314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10"/>
        <v>0</v>
      </c>
      <c r="Q184" s="17">
        <f t="shared" si="11"/>
        <v>42712.011944444443</v>
      </c>
      <c r="R184">
        <f t="shared" si="9"/>
        <v>2016</v>
      </c>
      <c r="S184" s="12" t="s">
        <v>8310</v>
      </c>
      <c r="T184" t="s">
        <v>8314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0"/>
        <v>373.5</v>
      </c>
      <c r="Q185" s="17">
        <f t="shared" si="11"/>
        <v>41939.810300925928</v>
      </c>
      <c r="R185">
        <f t="shared" si="9"/>
        <v>2014</v>
      </c>
      <c r="S185" s="12" t="s">
        <v>8310</v>
      </c>
      <c r="T185" t="s">
        <v>8314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0"/>
        <v>25.5</v>
      </c>
      <c r="Q186" s="17">
        <f t="shared" si="11"/>
        <v>41825.791226851856</v>
      </c>
      <c r="R186">
        <f t="shared" si="9"/>
        <v>2014</v>
      </c>
      <c r="S186" s="12" t="s">
        <v>8310</v>
      </c>
      <c r="T186" t="s">
        <v>8314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0"/>
        <v>220</v>
      </c>
      <c r="Q187" s="17">
        <f t="shared" si="11"/>
        <v>42570.91133101852</v>
      </c>
      <c r="R187">
        <f t="shared" si="9"/>
        <v>2016</v>
      </c>
      <c r="S187" s="12" t="s">
        <v>8310</v>
      </c>
      <c r="T187" t="s">
        <v>8314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10"/>
        <v>0</v>
      </c>
      <c r="Q188" s="17">
        <f t="shared" si="11"/>
        <v>42767.812893518523</v>
      </c>
      <c r="R188">
        <f t="shared" si="9"/>
        <v>2017</v>
      </c>
      <c r="S188" s="12" t="s">
        <v>8310</v>
      </c>
      <c r="T188" t="s">
        <v>8314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0"/>
        <v>160</v>
      </c>
      <c r="Q189" s="17">
        <f t="shared" si="11"/>
        <v>42182.234456018516</v>
      </c>
      <c r="R189">
        <f t="shared" si="9"/>
        <v>2015</v>
      </c>
      <c r="S189" s="12" t="s">
        <v>8310</v>
      </c>
      <c r="T189" t="s">
        <v>8314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10"/>
        <v>0</v>
      </c>
      <c r="Q190" s="17">
        <f t="shared" si="11"/>
        <v>41857.18304398148</v>
      </c>
      <c r="R190">
        <f t="shared" si="9"/>
        <v>2014</v>
      </c>
      <c r="S190" s="12" t="s">
        <v>8310</v>
      </c>
      <c r="T190" t="s">
        <v>8314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0"/>
        <v>69</v>
      </c>
      <c r="Q191" s="17">
        <f t="shared" si="11"/>
        <v>42556.690706018519</v>
      </c>
      <c r="R191">
        <f t="shared" si="9"/>
        <v>2016</v>
      </c>
      <c r="S191" s="12" t="s">
        <v>8310</v>
      </c>
      <c r="T191" t="s">
        <v>8314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0"/>
        <v>50</v>
      </c>
      <c r="Q192" s="17">
        <f t="shared" si="11"/>
        <v>42527.650995370372</v>
      </c>
      <c r="R192">
        <f t="shared" si="9"/>
        <v>2016</v>
      </c>
      <c r="S192" s="12" t="s">
        <v>8310</v>
      </c>
      <c r="T192" t="s">
        <v>8314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0"/>
        <v>83.33</v>
      </c>
      <c r="Q193" s="17">
        <f t="shared" si="11"/>
        <v>42239.441412037035</v>
      </c>
      <c r="R193">
        <f t="shared" si="9"/>
        <v>2015</v>
      </c>
      <c r="S193" s="12" t="s">
        <v>8310</v>
      </c>
      <c r="T193" t="s">
        <v>8314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10"/>
        <v>5.67</v>
      </c>
      <c r="Q194" s="17">
        <f t="shared" si="11"/>
        <v>41899.792037037041</v>
      </c>
      <c r="R194">
        <f t="shared" ref="R194:R257" si="13">YEAR(Q194)</f>
        <v>2014</v>
      </c>
      <c r="S194" s="12" t="s">
        <v>8310</v>
      </c>
      <c r="T194" t="s">
        <v>8314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4">IFERROR(ROUND(E195/L195,2),0)</f>
        <v>0</v>
      </c>
      <c r="Q195" s="17">
        <f t="shared" ref="Q195:Q258" si="15">(((J195/60/60/24)+DATE(1970,1,1)))</f>
        <v>41911.934791666667</v>
      </c>
      <c r="R195">
        <f t="shared" si="13"/>
        <v>2014</v>
      </c>
      <c r="S195" s="12" t="s">
        <v>8310</v>
      </c>
      <c r="T195" t="s">
        <v>8314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4"/>
        <v>1</v>
      </c>
      <c r="Q196" s="17">
        <f t="shared" si="15"/>
        <v>42375.996886574074</v>
      </c>
      <c r="R196">
        <f t="shared" si="13"/>
        <v>2016</v>
      </c>
      <c r="S196" s="12" t="s">
        <v>8310</v>
      </c>
      <c r="T196" t="s">
        <v>8314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4"/>
        <v>0</v>
      </c>
      <c r="Q197" s="17">
        <f t="shared" si="15"/>
        <v>42135.67050925926</v>
      </c>
      <c r="R197">
        <f t="shared" si="13"/>
        <v>2015</v>
      </c>
      <c r="S197" s="12" t="s">
        <v>8310</v>
      </c>
      <c r="T197" t="s">
        <v>8314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4"/>
        <v>77.11</v>
      </c>
      <c r="Q198" s="17">
        <f t="shared" si="15"/>
        <v>42259.542800925927</v>
      </c>
      <c r="R198">
        <f t="shared" si="13"/>
        <v>2015</v>
      </c>
      <c r="S198" s="12" t="s">
        <v>8310</v>
      </c>
      <c r="T198" t="s">
        <v>8314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4"/>
        <v>32.75</v>
      </c>
      <c r="Q199" s="17">
        <f t="shared" si="15"/>
        <v>42741.848379629635</v>
      </c>
      <c r="R199">
        <f t="shared" si="13"/>
        <v>2017</v>
      </c>
      <c r="S199" s="12" t="s">
        <v>8310</v>
      </c>
      <c r="T199" t="s">
        <v>8314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4"/>
        <v>46.5</v>
      </c>
      <c r="Q200" s="17">
        <f t="shared" si="15"/>
        <v>41887.383356481485</v>
      </c>
      <c r="R200">
        <f t="shared" si="13"/>
        <v>2014</v>
      </c>
      <c r="S200" s="12" t="s">
        <v>8310</v>
      </c>
      <c r="T200" t="s">
        <v>8314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4"/>
        <v>0</v>
      </c>
      <c r="Q201" s="17">
        <f t="shared" si="15"/>
        <v>42584.123865740738</v>
      </c>
      <c r="R201">
        <f t="shared" si="13"/>
        <v>2016</v>
      </c>
      <c r="S201" s="12" t="s">
        <v>8310</v>
      </c>
      <c r="T201" t="s">
        <v>8314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4"/>
        <v>87.31</v>
      </c>
      <c r="Q202" s="17">
        <f t="shared" si="15"/>
        <v>41867.083368055559</v>
      </c>
      <c r="R202">
        <f t="shared" si="13"/>
        <v>2014</v>
      </c>
      <c r="S202" s="12" t="s">
        <v>8310</v>
      </c>
      <c r="T202" t="s">
        <v>8314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4"/>
        <v>54.29</v>
      </c>
      <c r="Q203" s="17">
        <f t="shared" si="15"/>
        <v>42023.818622685183</v>
      </c>
      <c r="R203">
        <f t="shared" si="13"/>
        <v>2015</v>
      </c>
      <c r="S203" s="12" t="s">
        <v>8310</v>
      </c>
      <c r="T203" t="s">
        <v>8314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4"/>
        <v>0</v>
      </c>
      <c r="Q204" s="17">
        <f t="shared" si="15"/>
        <v>42255.927824074075</v>
      </c>
      <c r="R204">
        <f t="shared" si="13"/>
        <v>2015</v>
      </c>
      <c r="S204" s="12" t="s">
        <v>8310</v>
      </c>
      <c r="T204" t="s">
        <v>8314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4"/>
        <v>93.25</v>
      </c>
      <c r="Q205" s="17">
        <f t="shared" si="15"/>
        <v>41973.847962962958</v>
      </c>
      <c r="R205">
        <f t="shared" si="13"/>
        <v>2014</v>
      </c>
      <c r="S205" s="12" t="s">
        <v>8310</v>
      </c>
      <c r="T205" t="s">
        <v>8314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4"/>
        <v>117.68</v>
      </c>
      <c r="Q206" s="17">
        <f t="shared" si="15"/>
        <v>42556.583368055552</v>
      </c>
      <c r="R206">
        <f t="shared" si="13"/>
        <v>2016</v>
      </c>
      <c r="S206" s="12" t="s">
        <v>8310</v>
      </c>
      <c r="T206" t="s">
        <v>8314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4"/>
        <v>76.47</v>
      </c>
      <c r="Q207" s="17">
        <f t="shared" si="15"/>
        <v>42248.632199074069</v>
      </c>
      <c r="R207">
        <f t="shared" si="13"/>
        <v>2015</v>
      </c>
      <c r="S207" s="12" t="s">
        <v>8310</v>
      </c>
      <c r="T207" t="s">
        <v>8314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4"/>
        <v>0</v>
      </c>
      <c r="Q208" s="17">
        <f t="shared" si="15"/>
        <v>42567.004432870366</v>
      </c>
      <c r="R208">
        <f t="shared" si="13"/>
        <v>2016</v>
      </c>
      <c r="S208" s="12" t="s">
        <v>8310</v>
      </c>
      <c r="T208" t="s">
        <v>8314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4"/>
        <v>163.85</v>
      </c>
      <c r="Q209" s="17">
        <f t="shared" si="15"/>
        <v>41978.197199074071</v>
      </c>
      <c r="R209">
        <f t="shared" si="13"/>
        <v>2014</v>
      </c>
      <c r="S209" s="12" t="s">
        <v>8310</v>
      </c>
      <c r="T209" t="s">
        <v>8314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4"/>
        <v>0</v>
      </c>
      <c r="Q210" s="17">
        <f t="shared" si="15"/>
        <v>41959.369988425926</v>
      </c>
      <c r="R210">
        <f t="shared" si="13"/>
        <v>2014</v>
      </c>
      <c r="S210" s="12" t="s">
        <v>8310</v>
      </c>
      <c r="T210" t="s">
        <v>8314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4"/>
        <v>0</v>
      </c>
      <c r="Q211" s="17">
        <f t="shared" si="15"/>
        <v>42165.922858796301</v>
      </c>
      <c r="R211">
        <f t="shared" si="13"/>
        <v>2015</v>
      </c>
      <c r="S211" s="12" t="s">
        <v>8310</v>
      </c>
      <c r="T211" t="s">
        <v>8314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4"/>
        <v>91.82</v>
      </c>
      <c r="Q212" s="17">
        <f t="shared" si="15"/>
        <v>42249.064722222218</v>
      </c>
      <c r="R212">
        <f t="shared" si="13"/>
        <v>2015</v>
      </c>
      <c r="S212" s="12" t="s">
        <v>8310</v>
      </c>
      <c r="T212" t="s">
        <v>8314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4"/>
        <v>185.83</v>
      </c>
      <c r="Q213" s="17">
        <f t="shared" si="15"/>
        <v>42236.159918981488</v>
      </c>
      <c r="R213">
        <f t="shared" si="13"/>
        <v>2015</v>
      </c>
      <c r="S213" s="12" t="s">
        <v>8310</v>
      </c>
      <c r="T213" t="s">
        <v>8314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4"/>
        <v>1</v>
      </c>
      <c r="Q214" s="17">
        <f t="shared" si="15"/>
        <v>42416.881018518514</v>
      </c>
      <c r="R214">
        <f t="shared" si="13"/>
        <v>2016</v>
      </c>
      <c r="S214" s="12" t="s">
        <v>8310</v>
      </c>
      <c r="T214" t="s">
        <v>8314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4"/>
        <v>20</v>
      </c>
      <c r="Q215" s="17">
        <f t="shared" si="15"/>
        <v>42202.594293981485</v>
      </c>
      <c r="R215">
        <f t="shared" si="13"/>
        <v>2015</v>
      </c>
      <c r="S215" s="12" t="s">
        <v>8310</v>
      </c>
      <c r="T215" t="s">
        <v>8314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4"/>
        <v>1</v>
      </c>
      <c r="Q216" s="17">
        <f t="shared" si="15"/>
        <v>42009.64061342593</v>
      </c>
      <c r="R216">
        <f t="shared" si="13"/>
        <v>2015</v>
      </c>
      <c r="S216" s="12" t="s">
        <v>8310</v>
      </c>
      <c r="T216" t="s">
        <v>8314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4"/>
        <v>10</v>
      </c>
      <c r="Q217" s="17">
        <f t="shared" si="15"/>
        <v>42375.230115740742</v>
      </c>
      <c r="R217">
        <f t="shared" si="13"/>
        <v>2016</v>
      </c>
      <c r="S217" s="12" t="s">
        <v>8310</v>
      </c>
      <c r="T217" t="s">
        <v>8314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4"/>
        <v>331.54</v>
      </c>
      <c r="Q218" s="17">
        <f t="shared" si="15"/>
        <v>42066.958761574075</v>
      </c>
      <c r="R218">
        <f t="shared" si="13"/>
        <v>2015</v>
      </c>
      <c r="S218" s="12" t="s">
        <v>8310</v>
      </c>
      <c r="T218" t="s">
        <v>8314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4"/>
        <v>314.29000000000002</v>
      </c>
      <c r="Q219" s="17">
        <f t="shared" si="15"/>
        <v>41970.64061342593</v>
      </c>
      <c r="R219">
        <f t="shared" si="13"/>
        <v>2014</v>
      </c>
      <c r="S219" s="12" t="s">
        <v>8310</v>
      </c>
      <c r="T219" t="s">
        <v>8314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4"/>
        <v>100</v>
      </c>
      <c r="Q220" s="17">
        <f t="shared" si="15"/>
        <v>42079.628344907411</v>
      </c>
      <c r="R220">
        <f t="shared" si="13"/>
        <v>2015</v>
      </c>
      <c r="S220" s="12" t="s">
        <v>8310</v>
      </c>
      <c r="T220" t="s">
        <v>8314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4"/>
        <v>115.99</v>
      </c>
      <c r="Q221" s="17">
        <f t="shared" si="15"/>
        <v>42429.326678240745</v>
      </c>
      <c r="R221">
        <f t="shared" si="13"/>
        <v>2016</v>
      </c>
      <c r="S221" s="12" t="s">
        <v>8310</v>
      </c>
      <c r="T221" t="s">
        <v>8314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4"/>
        <v>120</v>
      </c>
      <c r="Q222" s="17">
        <f t="shared" si="15"/>
        <v>42195.643865740742</v>
      </c>
      <c r="R222">
        <f t="shared" si="13"/>
        <v>2015</v>
      </c>
      <c r="S222" s="12" t="s">
        <v>8310</v>
      </c>
      <c r="T222" t="s">
        <v>8314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4"/>
        <v>0</v>
      </c>
      <c r="Q223" s="17">
        <f t="shared" si="15"/>
        <v>42031.837546296301</v>
      </c>
      <c r="R223">
        <f t="shared" si="13"/>
        <v>2015</v>
      </c>
      <c r="S223" s="12" t="s">
        <v>8310</v>
      </c>
      <c r="T223" t="s">
        <v>8314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4"/>
        <v>65</v>
      </c>
      <c r="Q224" s="17">
        <f t="shared" si="15"/>
        <v>42031.769884259258</v>
      </c>
      <c r="R224">
        <f t="shared" si="13"/>
        <v>2015</v>
      </c>
      <c r="S224" s="12" t="s">
        <v>8310</v>
      </c>
      <c r="T224" t="s">
        <v>8314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4"/>
        <v>0</v>
      </c>
      <c r="Q225" s="17">
        <f t="shared" si="15"/>
        <v>42482.048032407409</v>
      </c>
      <c r="R225">
        <f t="shared" si="13"/>
        <v>2016</v>
      </c>
      <c r="S225" s="12" t="s">
        <v>8310</v>
      </c>
      <c r="T225" t="s">
        <v>8314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4"/>
        <v>0</v>
      </c>
      <c r="Q226" s="17">
        <f t="shared" si="15"/>
        <v>42135.235254629632</v>
      </c>
      <c r="R226">
        <f t="shared" si="13"/>
        <v>2015</v>
      </c>
      <c r="S226" s="12" t="s">
        <v>8310</v>
      </c>
      <c r="T226" t="s">
        <v>8314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4"/>
        <v>0</v>
      </c>
      <c r="Q227" s="17">
        <f t="shared" si="15"/>
        <v>42438.961273148147</v>
      </c>
      <c r="R227">
        <f t="shared" si="13"/>
        <v>2016</v>
      </c>
      <c r="S227" s="12" t="s">
        <v>8310</v>
      </c>
      <c r="T227" t="s">
        <v>8314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4"/>
        <v>125</v>
      </c>
      <c r="Q228" s="17">
        <f t="shared" si="15"/>
        <v>42106.666018518517</v>
      </c>
      <c r="R228">
        <f t="shared" si="13"/>
        <v>2015</v>
      </c>
      <c r="S228" s="12" t="s">
        <v>8310</v>
      </c>
      <c r="T228" t="s">
        <v>8314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4"/>
        <v>0</v>
      </c>
      <c r="Q229" s="17">
        <f t="shared" si="15"/>
        <v>42164.893993055557</v>
      </c>
      <c r="R229">
        <f t="shared" si="13"/>
        <v>2015</v>
      </c>
      <c r="S229" s="12" t="s">
        <v>8310</v>
      </c>
      <c r="T229" t="s">
        <v>8314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4"/>
        <v>0</v>
      </c>
      <c r="Q230" s="17">
        <f t="shared" si="15"/>
        <v>42096.686400462961</v>
      </c>
      <c r="R230">
        <f t="shared" si="13"/>
        <v>2015</v>
      </c>
      <c r="S230" s="12" t="s">
        <v>8310</v>
      </c>
      <c r="T230" t="s">
        <v>8314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4"/>
        <v>0</v>
      </c>
      <c r="Q231" s="17">
        <f t="shared" si="15"/>
        <v>42383.933993055558</v>
      </c>
      <c r="R231">
        <f t="shared" si="13"/>
        <v>2016</v>
      </c>
      <c r="S231" s="12" t="s">
        <v>8310</v>
      </c>
      <c r="T231" t="s">
        <v>8314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4"/>
        <v>30</v>
      </c>
      <c r="Q232" s="17">
        <f t="shared" si="15"/>
        <v>42129.777210648142</v>
      </c>
      <c r="R232">
        <f t="shared" si="13"/>
        <v>2015</v>
      </c>
      <c r="S232" s="12" t="s">
        <v>8310</v>
      </c>
      <c r="T232" t="s">
        <v>8314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4"/>
        <v>0</v>
      </c>
      <c r="Q233" s="17">
        <f t="shared" si="15"/>
        <v>42341.958923611113</v>
      </c>
      <c r="R233">
        <f t="shared" si="13"/>
        <v>2015</v>
      </c>
      <c r="S233" s="12" t="s">
        <v>8310</v>
      </c>
      <c r="T233" t="s">
        <v>8314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4"/>
        <v>15.71</v>
      </c>
      <c r="Q234" s="17">
        <f t="shared" si="15"/>
        <v>42032.82576388889</v>
      </c>
      <c r="R234">
        <f t="shared" si="13"/>
        <v>2015</v>
      </c>
      <c r="S234" s="12" t="s">
        <v>8310</v>
      </c>
      <c r="T234" t="s">
        <v>8314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4"/>
        <v>0</v>
      </c>
      <c r="Q235" s="17">
        <f t="shared" si="15"/>
        <v>42612.911712962959</v>
      </c>
      <c r="R235">
        <f t="shared" si="13"/>
        <v>2016</v>
      </c>
      <c r="S235" s="12" t="s">
        <v>8310</v>
      </c>
      <c r="T235" t="s">
        <v>8314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4"/>
        <v>80.2</v>
      </c>
      <c r="Q236" s="17">
        <f t="shared" si="15"/>
        <v>42136.035405092596</v>
      </c>
      <c r="R236">
        <f t="shared" si="13"/>
        <v>2015</v>
      </c>
      <c r="S236" s="12" t="s">
        <v>8310</v>
      </c>
      <c r="T236" t="s">
        <v>8314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4"/>
        <v>0</v>
      </c>
      <c r="Q237" s="17">
        <f t="shared" si="15"/>
        <v>42164.908530092594</v>
      </c>
      <c r="R237">
        <f t="shared" si="13"/>
        <v>2015</v>
      </c>
      <c r="S237" s="12" t="s">
        <v>8310</v>
      </c>
      <c r="T237" t="s">
        <v>8314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4"/>
        <v>0</v>
      </c>
      <c r="Q238" s="17">
        <f t="shared" si="15"/>
        <v>42321.08447916666</v>
      </c>
      <c r="R238">
        <f t="shared" si="13"/>
        <v>2015</v>
      </c>
      <c r="S238" s="12" t="s">
        <v>8310</v>
      </c>
      <c r="T238" t="s">
        <v>8314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4"/>
        <v>50</v>
      </c>
      <c r="Q239" s="17">
        <f t="shared" si="15"/>
        <v>42377.577187499999</v>
      </c>
      <c r="R239">
        <f t="shared" si="13"/>
        <v>2016</v>
      </c>
      <c r="S239" s="12" t="s">
        <v>8310</v>
      </c>
      <c r="T239" t="s">
        <v>8314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4"/>
        <v>0</v>
      </c>
      <c r="Q240" s="17">
        <f t="shared" si="15"/>
        <v>42713.962499999994</v>
      </c>
      <c r="R240">
        <f t="shared" si="13"/>
        <v>2016</v>
      </c>
      <c r="S240" s="12" t="s">
        <v>8310</v>
      </c>
      <c r="T240" t="s">
        <v>8314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4"/>
        <v>50</v>
      </c>
      <c r="Q241" s="17">
        <f t="shared" si="15"/>
        <v>42297.110300925924</v>
      </c>
      <c r="R241">
        <f t="shared" si="13"/>
        <v>2015</v>
      </c>
      <c r="S241" s="12" t="s">
        <v>8310</v>
      </c>
      <c r="T241" t="s">
        <v>8314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4"/>
        <v>117.85</v>
      </c>
      <c r="Q242" s="17">
        <f t="shared" si="15"/>
        <v>41354.708460648151</v>
      </c>
      <c r="R242">
        <f t="shared" si="13"/>
        <v>2013</v>
      </c>
      <c r="S242" s="12" t="s">
        <v>8310</v>
      </c>
      <c r="T242" t="s">
        <v>8315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4"/>
        <v>109.04</v>
      </c>
      <c r="Q243" s="17">
        <f t="shared" si="15"/>
        <v>41949.697962962964</v>
      </c>
      <c r="R243">
        <f t="shared" si="13"/>
        <v>2014</v>
      </c>
      <c r="S243" s="12" t="s">
        <v>8310</v>
      </c>
      <c r="T243" t="s">
        <v>8315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4"/>
        <v>73.02</v>
      </c>
      <c r="Q244" s="17">
        <f t="shared" si="15"/>
        <v>40862.492939814816</v>
      </c>
      <c r="R244">
        <f t="shared" si="13"/>
        <v>2011</v>
      </c>
      <c r="S244" s="12" t="s">
        <v>8310</v>
      </c>
      <c r="T244" t="s">
        <v>8315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4"/>
        <v>78.2</v>
      </c>
      <c r="Q245" s="17">
        <f t="shared" si="15"/>
        <v>41662.047500000001</v>
      </c>
      <c r="R245">
        <f t="shared" si="13"/>
        <v>2014</v>
      </c>
      <c r="S245" s="12" t="s">
        <v>8310</v>
      </c>
      <c r="T245" t="s">
        <v>8315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4"/>
        <v>47.4</v>
      </c>
      <c r="Q246" s="17">
        <f t="shared" si="15"/>
        <v>40213.323599537034</v>
      </c>
      <c r="R246">
        <f t="shared" si="13"/>
        <v>2010</v>
      </c>
      <c r="S246" s="12" t="s">
        <v>8310</v>
      </c>
      <c r="T246" t="s">
        <v>8315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4"/>
        <v>54.02</v>
      </c>
      <c r="Q247" s="17">
        <f t="shared" si="15"/>
        <v>41107.053067129629</v>
      </c>
      <c r="R247">
        <f t="shared" si="13"/>
        <v>2012</v>
      </c>
      <c r="S247" s="12" t="s">
        <v>8310</v>
      </c>
      <c r="T247" t="s">
        <v>8315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4"/>
        <v>68.489999999999995</v>
      </c>
      <c r="Q248" s="17">
        <f t="shared" si="15"/>
        <v>40480.363483796296</v>
      </c>
      <c r="R248">
        <f t="shared" si="13"/>
        <v>2010</v>
      </c>
      <c r="S248" s="12" t="s">
        <v>8310</v>
      </c>
      <c r="T248" t="s">
        <v>8315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4"/>
        <v>108.15</v>
      </c>
      <c r="Q249" s="17">
        <f t="shared" si="15"/>
        <v>40430.604328703703</v>
      </c>
      <c r="R249">
        <f t="shared" si="13"/>
        <v>2010</v>
      </c>
      <c r="S249" s="12" t="s">
        <v>8310</v>
      </c>
      <c r="T249" t="s">
        <v>8315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4"/>
        <v>589.95000000000005</v>
      </c>
      <c r="Q250" s="17">
        <f t="shared" si="15"/>
        <v>40870.774409722224</v>
      </c>
      <c r="R250">
        <f t="shared" si="13"/>
        <v>2011</v>
      </c>
      <c r="S250" s="12" t="s">
        <v>8310</v>
      </c>
      <c r="T250" t="s">
        <v>8315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4"/>
        <v>48.05</v>
      </c>
      <c r="Q251" s="17">
        <f t="shared" si="15"/>
        <v>40332.923842592594</v>
      </c>
      <c r="R251">
        <f t="shared" si="13"/>
        <v>2010</v>
      </c>
      <c r="S251" s="12" t="s">
        <v>8310</v>
      </c>
      <c r="T251" t="s">
        <v>8315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4"/>
        <v>72.48</v>
      </c>
      <c r="Q252" s="17">
        <f t="shared" si="15"/>
        <v>41401.565868055557</v>
      </c>
      <c r="R252">
        <f t="shared" si="13"/>
        <v>2013</v>
      </c>
      <c r="S252" s="12" t="s">
        <v>8310</v>
      </c>
      <c r="T252" t="s">
        <v>8315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4"/>
        <v>57.08</v>
      </c>
      <c r="Q253" s="17">
        <f t="shared" si="15"/>
        <v>41013.787569444445</v>
      </c>
      <c r="R253">
        <f t="shared" si="13"/>
        <v>2012</v>
      </c>
      <c r="S253" s="12" t="s">
        <v>8310</v>
      </c>
      <c r="T253" t="s">
        <v>8315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4"/>
        <v>85.44</v>
      </c>
      <c r="Q254" s="17">
        <f t="shared" si="15"/>
        <v>40266.662708333337</v>
      </c>
      <c r="R254">
        <f t="shared" si="13"/>
        <v>2010</v>
      </c>
      <c r="S254" s="12" t="s">
        <v>8310</v>
      </c>
      <c r="T254" t="s">
        <v>8315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4"/>
        <v>215.86</v>
      </c>
      <c r="Q255" s="17">
        <f t="shared" si="15"/>
        <v>40924.650868055556</v>
      </c>
      <c r="R255">
        <f t="shared" si="13"/>
        <v>2012</v>
      </c>
      <c r="S255" s="12" t="s">
        <v>8310</v>
      </c>
      <c r="T255" t="s">
        <v>8315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4"/>
        <v>89.39</v>
      </c>
      <c r="Q256" s="17">
        <f t="shared" si="15"/>
        <v>42263.952662037031</v>
      </c>
      <c r="R256">
        <f t="shared" si="13"/>
        <v>2015</v>
      </c>
      <c r="S256" s="12" t="s">
        <v>8310</v>
      </c>
      <c r="T256" t="s">
        <v>8315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4"/>
        <v>45.42</v>
      </c>
      <c r="Q257" s="17">
        <f t="shared" si="15"/>
        <v>40588.526412037041</v>
      </c>
      <c r="R257">
        <f t="shared" si="13"/>
        <v>2011</v>
      </c>
      <c r="S257" s="12" t="s">
        <v>8310</v>
      </c>
      <c r="T257" t="s">
        <v>8315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4"/>
        <v>65.760000000000005</v>
      </c>
      <c r="Q258" s="17">
        <f t="shared" si="15"/>
        <v>41319.769293981481</v>
      </c>
      <c r="R258">
        <f t="shared" ref="R258:R321" si="17">YEAR(Q258)</f>
        <v>2013</v>
      </c>
      <c r="S258" s="12" t="s">
        <v>8310</v>
      </c>
      <c r="T258" t="s">
        <v>8315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8">IFERROR(ROUND(E259/L259,2),0)</f>
        <v>66.7</v>
      </c>
      <c r="Q259" s="17">
        <f t="shared" ref="Q259:Q322" si="19">(((J259/60/60/24)+DATE(1970,1,1)))</f>
        <v>42479.626875000002</v>
      </c>
      <c r="R259">
        <f t="shared" si="17"/>
        <v>2016</v>
      </c>
      <c r="S259" s="12" t="s">
        <v>8310</v>
      </c>
      <c r="T259" t="s">
        <v>8315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8"/>
        <v>83.35</v>
      </c>
      <c r="Q260" s="17">
        <f t="shared" si="19"/>
        <v>40682.051689814813</v>
      </c>
      <c r="R260">
        <f t="shared" si="17"/>
        <v>2011</v>
      </c>
      <c r="S260" s="12" t="s">
        <v>8310</v>
      </c>
      <c r="T260" t="s">
        <v>8315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8"/>
        <v>105.05</v>
      </c>
      <c r="Q261" s="17">
        <f t="shared" si="19"/>
        <v>42072.738067129627</v>
      </c>
      <c r="R261">
        <f t="shared" si="17"/>
        <v>2015</v>
      </c>
      <c r="S261" s="12" t="s">
        <v>8310</v>
      </c>
      <c r="T261" t="s">
        <v>8315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8"/>
        <v>120.91</v>
      </c>
      <c r="Q262" s="17">
        <f t="shared" si="19"/>
        <v>40330.755543981482</v>
      </c>
      <c r="R262">
        <f t="shared" si="17"/>
        <v>2010</v>
      </c>
      <c r="S262" s="12" t="s">
        <v>8310</v>
      </c>
      <c r="T262" t="s">
        <v>8315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8"/>
        <v>97.64</v>
      </c>
      <c r="Q263" s="17">
        <f t="shared" si="19"/>
        <v>41017.885462962964</v>
      </c>
      <c r="R263">
        <f t="shared" si="17"/>
        <v>2012</v>
      </c>
      <c r="S263" s="12" t="s">
        <v>8310</v>
      </c>
      <c r="T263" t="s">
        <v>8315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8"/>
        <v>41.38</v>
      </c>
      <c r="Q264" s="17">
        <f t="shared" si="19"/>
        <v>40555.24800925926</v>
      </c>
      <c r="R264">
        <f t="shared" si="17"/>
        <v>2011</v>
      </c>
      <c r="S264" s="12" t="s">
        <v>8310</v>
      </c>
      <c r="T264" t="s">
        <v>8315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8"/>
        <v>30.65</v>
      </c>
      <c r="Q265" s="17">
        <f t="shared" si="19"/>
        <v>41149.954791666663</v>
      </c>
      <c r="R265">
        <f t="shared" si="17"/>
        <v>2012</v>
      </c>
      <c r="S265" s="12" t="s">
        <v>8310</v>
      </c>
      <c r="T265" t="s">
        <v>8315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8"/>
        <v>64.95</v>
      </c>
      <c r="Q266" s="17">
        <f t="shared" si="19"/>
        <v>41010.620312500003</v>
      </c>
      <c r="R266">
        <f t="shared" si="17"/>
        <v>2012</v>
      </c>
      <c r="S266" s="12" t="s">
        <v>8310</v>
      </c>
      <c r="T266" t="s">
        <v>8315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8"/>
        <v>95.78</v>
      </c>
      <c r="Q267" s="17">
        <f t="shared" si="19"/>
        <v>40267.245717592588</v>
      </c>
      <c r="R267">
        <f t="shared" si="17"/>
        <v>2010</v>
      </c>
      <c r="S267" s="12" t="s">
        <v>8310</v>
      </c>
      <c r="T267" t="s">
        <v>8315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8"/>
        <v>40.42</v>
      </c>
      <c r="Q268" s="17">
        <f t="shared" si="19"/>
        <v>40205.174849537041</v>
      </c>
      <c r="R268">
        <f t="shared" si="17"/>
        <v>2010</v>
      </c>
      <c r="S268" s="12" t="s">
        <v>8310</v>
      </c>
      <c r="T268" t="s">
        <v>8315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8"/>
        <v>78.58</v>
      </c>
      <c r="Q269" s="17">
        <f t="shared" si="19"/>
        <v>41785.452534722222</v>
      </c>
      <c r="R269">
        <f t="shared" si="17"/>
        <v>2014</v>
      </c>
      <c r="S269" s="12" t="s">
        <v>8310</v>
      </c>
      <c r="T269" t="s">
        <v>8315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8"/>
        <v>50.18</v>
      </c>
      <c r="Q270" s="17">
        <f t="shared" si="19"/>
        <v>40809.15252314815</v>
      </c>
      <c r="R270">
        <f t="shared" si="17"/>
        <v>2011</v>
      </c>
      <c r="S270" s="12" t="s">
        <v>8310</v>
      </c>
      <c r="T270" t="s">
        <v>8315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8"/>
        <v>92.25</v>
      </c>
      <c r="Q271" s="17">
        <f t="shared" si="19"/>
        <v>42758.197013888886</v>
      </c>
      <c r="R271">
        <f t="shared" si="17"/>
        <v>2017</v>
      </c>
      <c r="S271" s="12" t="s">
        <v>8310</v>
      </c>
      <c r="T271" t="s">
        <v>8315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8"/>
        <v>57.54</v>
      </c>
      <c r="Q272" s="17">
        <f t="shared" si="19"/>
        <v>40637.866550925923</v>
      </c>
      <c r="R272">
        <f t="shared" si="17"/>
        <v>2011</v>
      </c>
      <c r="S272" s="12" t="s">
        <v>8310</v>
      </c>
      <c r="T272" t="s">
        <v>8315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8"/>
        <v>109.42</v>
      </c>
      <c r="Q273" s="17">
        <f t="shared" si="19"/>
        <v>41612.10024305556</v>
      </c>
      <c r="R273">
        <f t="shared" si="17"/>
        <v>2013</v>
      </c>
      <c r="S273" s="12" t="s">
        <v>8310</v>
      </c>
      <c r="T273" t="s">
        <v>8315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8"/>
        <v>81.89</v>
      </c>
      <c r="Q274" s="17">
        <f t="shared" si="19"/>
        <v>40235.900358796294</v>
      </c>
      <c r="R274">
        <f t="shared" si="17"/>
        <v>2010</v>
      </c>
      <c r="S274" s="12" t="s">
        <v>8310</v>
      </c>
      <c r="T274" t="s">
        <v>8315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8"/>
        <v>45.67</v>
      </c>
      <c r="Q275" s="17">
        <f t="shared" si="19"/>
        <v>40697.498449074075</v>
      </c>
      <c r="R275">
        <f t="shared" si="17"/>
        <v>2011</v>
      </c>
      <c r="S275" s="12" t="s">
        <v>8310</v>
      </c>
      <c r="T275" t="s">
        <v>8315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8"/>
        <v>55.22</v>
      </c>
      <c r="Q276" s="17">
        <f t="shared" si="19"/>
        <v>40969.912372685183</v>
      </c>
      <c r="R276">
        <f t="shared" si="17"/>
        <v>2012</v>
      </c>
      <c r="S276" s="12" t="s">
        <v>8310</v>
      </c>
      <c r="T276" t="s">
        <v>8315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8"/>
        <v>65.3</v>
      </c>
      <c r="Q277" s="17">
        <f t="shared" si="19"/>
        <v>41193.032013888893</v>
      </c>
      <c r="R277">
        <f t="shared" si="17"/>
        <v>2012</v>
      </c>
      <c r="S277" s="12" t="s">
        <v>8310</v>
      </c>
      <c r="T277" t="s">
        <v>8315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8"/>
        <v>95.23</v>
      </c>
      <c r="Q278" s="17">
        <f t="shared" si="19"/>
        <v>40967.081874999996</v>
      </c>
      <c r="R278">
        <f t="shared" si="17"/>
        <v>2012</v>
      </c>
      <c r="S278" s="12" t="s">
        <v>8310</v>
      </c>
      <c r="T278" t="s">
        <v>8315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8"/>
        <v>75.44</v>
      </c>
      <c r="Q279" s="17">
        <f t="shared" si="19"/>
        <v>42117.891423611116</v>
      </c>
      <c r="R279">
        <f t="shared" si="17"/>
        <v>2015</v>
      </c>
      <c r="S279" s="12" t="s">
        <v>8310</v>
      </c>
      <c r="T279" t="s">
        <v>8315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8"/>
        <v>97.82</v>
      </c>
      <c r="Q280" s="17">
        <f t="shared" si="19"/>
        <v>41164.040960648148</v>
      </c>
      <c r="R280">
        <f t="shared" si="17"/>
        <v>2012</v>
      </c>
      <c r="S280" s="12" t="s">
        <v>8310</v>
      </c>
      <c r="T280" t="s">
        <v>8315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8"/>
        <v>87.69</v>
      </c>
      <c r="Q281" s="17">
        <f t="shared" si="19"/>
        <v>42759.244166666671</v>
      </c>
      <c r="R281">
        <f t="shared" si="17"/>
        <v>2017</v>
      </c>
      <c r="S281" s="12" t="s">
        <v>8310</v>
      </c>
      <c r="T281" t="s">
        <v>8315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8"/>
        <v>54.75</v>
      </c>
      <c r="Q282" s="17">
        <f t="shared" si="19"/>
        <v>41744.590682870366</v>
      </c>
      <c r="R282">
        <f t="shared" si="17"/>
        <v>2014</v>
      </c>
      <c r="S282" s="12" t="s">
        <v>8310</v>
      </c>
      <c r="T282" t="s">
        <v>8315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8"/>
        <v>83.95</v>
      </c>
      <c r="Q283" s="17">
        <f t="shared" si="19"/>
        <v>39950.163344907407</v>
      </c>
      <c r="R283">
        <f t="shared" si="17"/>
        <v>2009</v>
      </c>
      <c r="S283" s="12" t="s">
        <v>8310</v>
      </c>
      <c r="T283" t="s">
        <v>8315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8"/>
        <v>254.39</v>
      </c>
      <c r="Q284" s="17">
        <f t="shared" si="19"/>
        <v>40194.920046296298</v>
      </c>
      <c r="R284">
        <f t="shared" si="17"/>
        <v>2010</v>
      </c>
      <c r="S284" s="12" t="s">
        <v>8310</v>
      </c>
      <c r="T284" t="s">
        <v>8315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8"/>
        <v>101.83</v>
      </c>
      <c r="Q285" s="17">
        <f t="shared" si="19"/>
        <v>40675.71</v>
      </c>
      <c r="R285">
        <f t="shared" si="17"/>
        <v>2011</v>
      </c>
      <c r="S285" s="12" t="s">
        <v>8310</v>
      </c>
      <c r="T285" t="s">
        <v>8315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8"/>
        <v>55.07</v>
      </c>
      <c r="Q286" s="17">
        <f t="shared" si="19"/>
        <v>40904.738194444442</v>
      </c>
      <c r="R286">
        <f t="shared" si="17"/>
        <v>2011</v>
      </c>
      <c r="S286" s="12" t="s">
        <v>8310</v>
      </c>
      <c r="T286" t="s">
        <v>8315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8"/>
        <v>56.9</v>
      </c>
      <c r="Q287" s="17">
        <f t="shared" si="19"/>
        <v>41506.756111111114</v>
      </c>
      <c r="R287">
        <f t="shared" si="17"/>
        <v>2013</v>
      </c>
      <c r="S287" s="12" t="s">
        <v>8310</v>
      </c>
      <c r="T287" t="s">
        <v>8315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8"/>
        <v>121.28</v>
      </c>
      <c r="Q288" s="17">
        <f t="shared" si="19"/>
        <v>41313.816249999996</v>
      </c>
      <c r="R288">
        <f t="shared" si="17"/>
        <v>2013</v>
      </c>
      <c r="S288" s="12" t="s">
        <v>8310</v>
      </c>
      <c r="T288" t="s">
        <v>8315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8"/>
        <v>91.19</v>
      </c>
      <c r="Q289" s="17">
        <f t="shared" si="19"/>
        <v>41184.277986111112</v>
      </c>
      <c r="R289">
        <f t="shared" si="17"/>
        <v>2012</v>
      </c>
      <c r="S289" s="12" t="s">
        <v>8310</v>
      </c>
      <c r="T289" t="s">
        <v>8315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8"/>
        <v>115.45</v>
      </c>
      <c r="Q290" s="17">
        <f t="shared" si="19"/>
        <v>41051.168900462959</v>
      </c>
      <c r="R290">
        <f t="shared" si="17"/>
        <v>2012</v>
      </c>
      <c r="S290" s="12" t="s">
        <v>8310</v>
      </c>
      <c r="T290" t="s">
        <v>8315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8"/>
        <v>67.77</v>
      </c>
      <c r="Q291" s="17">
        <f t="shared" si="19"/>
        <v>41550.456412037034</v>
      </c>
      <c r="R291">
        <f t="shared" si="17"/>
        <v>2013</v>
      </c>
      <c r="S291" s="12" t="s">
        <v>8310</v>
      </c>
      <c r="T291" t="s">
        <v>8315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8"/>
        <v>28.58</v>
      </c>
      <c r="Q292" s="17">
        <f t="shared" si="19"/>
        <v>40526.36917824074</v>
      </c>
      <c r="R292">
        <f t="shared" si="17"/>
        <v>2010</v>
      </c>
      <c r="S292" s="12" t="s">
        <v>8310</v>
      </c>
      <c r="T292" t="s">
        <v>8315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8"/>
        <v>46.88</v>
      </c>
      <c r="Q293" s="17">
        <f t="shared" si="19"/>
        <v>41376.769050925926</v>
      </c>
      <c r="R293">
        <f t="shared" si="17"/>
        <v>2013</v>
      </c>
      <c r="S293" s="12" t="s">
        <v>8310</v>
      </c>
      <c r="T293" t="s">
        <v>8315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8"/>
        <v>154.41999999999999</v>
      </c>
      <c r="Q294" s="17">
        <f t="shared" si="19"/>
        <v>40812.803229166668</v>
      </c>
      <c r="R294">
        <f t="shared" si="17"/>
        <v>2011</v>
      </c>
      <c r="S294" s="12" t="s">
        <v>8310</v>
      </c>
      <c r="T294" t="s">
        <v>8315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8"/>
        <v>201.22</v>
      </c>
      <c r="Q295" s="17">
        <f t="shared" si="19"/>
        <v>41719.667986111112</v>
      </c>
      <c r="R295">
        <f t="shared" si="17"/>
        <v>2014</v>
      </c>
      <c r="S295" s="12" t="s">
        <v>8310</v>
      </c>
      <c r="T295" t="s">
        <v>8315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8"/>
        <v>100</v>
      </c>
      <c r="Q296" s="17">
        <f t="shared" si="19"/>
        <v>40343.084421296298</v>
      </c>
      <c r="R296">
        <f t="shared" si="17"/>
        <v>2010</v>
      </c>
      <c r="S296" s="12" t="s">
        <v>8310</v>
      </c>
      <c r="T296" t="s">
        <v>8315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8"/>
        <v>100.08</v>
      </c>
      <c r="Q297" s="17">
        <f t="shared" si="19"/>
        <v>41519.004733796297</v>
      </c>
      <c r="R297">
        <f t="shared" si="17"/>
        <v>2013</v>
      </c>
      <c r="S297" s="12" t="s">
        <v>8310</v>
      </c>
      <c r="T297" t="s">
        <v>8315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8"/>
        <v>230.09</v>
      </c>
      <c r="Q298" s="17">
        <f t="shared" si="19"/>
        <v>41134.475497685184</v>
      </c>
      <c r="R298">
        <f t="shared" si="17"/>
        <v>2012</v>
      </c>
      <c r="S298" s="12" t="s">
        <v>8310</v>
      </c>
      <c r="T298" t="s">
        <v>8315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8"/>
        <v>141.75</v>
      </c>
      <c r="Q299" s="17">
        <f t="shared" si="19"/>
        <v>42089.72802083334</v>
      </c>
      <c r="R299">
        <f t="shared" si="17"/>
        <v>2015</v>
      </c>
      <c r="S299" s="12" t="s">
        <v>8310</v>
      </c>
      <c r="T299" t="s">
        <v>8315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8"/>
        <v>56.34</v>
      </c>
      <c r="Q300" s="17">
        <f t="shared" si="19"/>
        <v>41709.463518518518</v>
      </c>
      <c r="R300">
        <f t="shared" si="17"/>
        <v>2014</v>
      </c>
      <c r="S300" s="12" t="s">
        <v>8310</v>
      </c>
      <c r="T300" t="s">
        <v>8315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8"/>
        <v>73.34</v>
      </c>
      <c r="Q301" s="17">
        <f t="shared" si="19"/>
        <v>40469.225231481483</v>
      </c>
      <c r="R301">
        <f t="shared" si="17"/>
        <v>2010</v>
      </c>
      <c r="S301" s="12" t="s">
        <v>8310</v>
      </c>
      <c r="T301" t="s">
        <v>8315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8"/>
        <v>85.34</v>
      </c>
      <c r="Q302" s="17">
        <f t="shared" si="19"/>
        <v>40626.959930555553</v>
      </c>
      <c r="R302">
        <f t="shared" si="17"/>
        <v>2011</v>
      </c>
      <c r="S302" s="12" t="s">
        <v>8310</v>
      </c>
      <c r="T302" t="s">
        <v>8315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8"/>
        <v>61.5</v>
      </c>
      <c r="Q303" s="17">
        <f t="shared" si="19"/>
        <v>41312.737673611111</v>
      </c>
      <c r="R303">
        <f t="shared" si="17"/>
        <v>2013</v>
      </c>
      <c r="S303" s="12" t="s">
        <v>8310</v>
      </c>
      <c r="T303" t="s">
        <v>8315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8"/>
        <v>93.02</v>
      </c>
      <c r="Q304" s="17">
        <f t="shared" si="19"/>
        <v>40933.856921296298</v>
      </c>
      <c r="R304">
        <f t="shared" si="17"/>
        <v>2012</v>
      </c>
      <c r="S304" s="12" t="s">
        <v>8310</v>
      </c>
      <c r="T304" t="s">
        <v>8315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8"/>
        <v>50.29</v>
      </c>
      <c r="Q305" s="17">
        <f t="shared" si="19"/>
        <v>41032.071134259262</v>
      </c>
      <c r="R305">
        <f t="shared" si="17"/>
        <v>2012</v>
      </c>
      <c r="S305" s="12" t="s">
        <v>8310</v>
      </c>
      <c r="T305" t="s">
        <v>8315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8"/>
        <v>106.43</v>
      </c>
      <c r="Q306" s="17">
        <f t="shared" si="19"/>
        <v>41114.094872685186</v>
      </c>
      <c r="R306">
        <f t="shared" si="17"/>
        <v>2012</v>
      </c>
      <c r="S306" s="12" t="s">
        <v>8310</v>
      </c>
      <c r="T306" t="s">
        <v>8315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8"/>
        <v>51.72</v>
      </c>
      <c r="Q307" s="17">
        <f t="shared" si="19"/>
        <v>40948.630196759259</v>
      </c>
      <c r="R307">
        <f t="shared" si="17"/>
        <v>2012</v>
      </c>
      <c r="S307" s="12" t="s">
        <v>8310</v>
      </c>
      <c r="T307" t="s">
        <v>8315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8"/>
        <v>36.61</v>
      </c>
      <c r="Q308" s="17">
        <f t="shared" si="19"/>
        <v>41333.837187500001</v>
      </c>
      <c r="R308">
        <f t="shared" si="17"/>
        <v>2013</v>
      </c>
      <c r="S308" s="12" t="s">
        <v>8310</v>
      </c>
      <c r="T308" t="s">
        <v>8315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8"/>
        <v>42.52</v>
      </c>
      <c r="Q309" s="17">
        <f t="shared" si="19"/>
        <v>41282.944456018515</v>
      </c>
      <c r="R309">
        <f t="shared" si="17"/>
        <v>2013</v>
      </c>
      <c r="S309" s="12" t="s">
        <v>8310</v>
      </c>
      <c r="T309" t="s">
        <v>8315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8"/>
        <v>62.71</v>
      </c>
      <c r="Q310" s="17">
        <f t="shared" si="19"/>
        <v>40567.694560185184</v>
      </c>
      <c r="R310">
        <f t="shared" si="17"/>
        <v>2011</v>
      </c>
      <c r="S310" s="12" t="s">
        <v>8310</v>
      </c>
      <c r="T310" t="s">
        <v>8315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8"/>
        <v>89.96</v>
      </c>
      <c r="Q311" s="17">
        <f t="shared" si="19"/>
        <v>41134.751550925925</v>
      </c>
      <c r="R311">
        <f t="shared" si="17"/>
        <v>2012</v>
      </c>
      <c r="S311" s="12" t="s">
        <v>8310</v>
      </c>
      <c r="T311" t="s">
        <v>8315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8"/>
        <v>28.92</v>
      </c>
      <c r="Q312" s="17">
        <f t="shared" si="19"/>
        <v>40821.183136574073</v>
      </c>
      <c r="R312">
        <f t="shared" si="17"/>
        <v>2011</v>
      </c>
      <c r="S312" s="12" t="s">
        <v>8310</v>
      </c>
      <c r="T312" t="s">
        <v>8315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8"/>
        <v>138.80000000000001</v>
      </c>
      <c r="Q313" s="17">
        <f t="shared" si="19"/>
        <v>40868.219814814816</v>
      </c>
      <c r="R313">
        <f t="shared" si="17"/>
        <v>2011</v>
      </c>
      <c r="S313" s="12" t="s">
        <v>8310</v>
      </c>
      <c r="T313" t="s">
        <v>8315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8"/>
        <v>61.3</v>
      </c>
      <c r="Q314" s="17">
        <f t="shared" si="19"/>
        <v>41348.877685185187</v>
      </c>
      <c r="R314">
        <f t="shared" si="17"/>
        <v>2013</v>
      </c>
      <c r="S314" s="12" t="s">
        <v>8310</v>
      </c>
      <c r="T314" t="s">
        <v>8315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8"/>
        <v>80.2</v>
      </c>
      <c r="Q315" s="17">
        <f t="shared" si="19"/>
        <v>40357.227939814817</v>
      </c>
      <c r="R315">
        <f t="shared" si="17"/>
        <v>2010</v>
      </c>
      <c r="S315" s="12" t="s">
        <v>8310</v>
      </c>
      <c r="T315" t="s">
        <v>8315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8"/>
        <v>32.1</v>
      </c>
      <c r="Q316" s="17">
        <f t="shared" si="19"/>
        <v>41304.833194444444</v>
      </c>
      <c r="R316">
        <f t="shared" si="17"/>
        <v>2013</v>
      </c>
      <c r="S316" s="12" t="s">
        <v>8310</v>
      </c>
      <c r="T316" t="s">
        <v>8315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8"/>
        <v>200.89</v>
      </c>
      <c r="Q317" s="17">
        <f t="shared" si="19"/>
        <v>41113.77238425926</v>
      </c>
      <c r="R317">
        <f t="shared" si="17"/>
        <v>2012</v>
      </c>
      <c r="S317" s="12" t="s">
        <v>8310</v>
      </c>
      <c r="T317" t="s">
        <v>8315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8"/>
        <v>108.01</v>
      </c>
      <c r="Q318" s="17">
        <f t="shared" si="19"/>
        <v>41950.923576388886</v>
      </c>
      <c r="R318">
        <f t="shared" si="17"/>
        <v>2014</v>
      </c>
      <c r="S318" s="12" t="s">
        <v>8310</v>
      </c>
      <c r="T318" t="s">
        <v>8315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8"/>
        <v>95.7</v>
      </c>
      <c r="Q319" s="17">
        <f t="shared" si="19"/>
        <v>41589.676886574074</v>
      </c>
      <c r="R319">
        <f t="shared" si="17"/>
        <v>2013</v>
      </c>
      <c r="S319" s="12" t="s">
        <v>8310</v>
      </c>
      <c r="T319" t="s">
        <v>8315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8"/>
        <v>49.88</v>
      </c>
      <c r="Q320" s="17">
        <f t="shared" si="19"/>
        <v>41330.038784722223</v>
      </c>
      <c r="R320">
        <f t="shared" si="17"/>
        <v>2013</v>
      </c>
      <c r="S320" s="12" t="s">
        <v>8310</v>
      </c>
      <c r="T320" t="s">
        <v>8315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8"/>
        <v>110.47</v>
      </c>
      <c r="Q321" s="17">
        <f t="shared" si="19"/>
        <v>40123.83829861111</v>
      </c>
      <c r="R321">
        <f t="shared" si="17"/>
        <v>2009</v>
      </c>
      <c r="S321" s="12" t="s">
        <v>8310</v>
      </c>
      <c r="T321" t="s">
        <v>8315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8"/>
        <v>134.91</v>
      </c>
      <c r="Q322" s="17">
        <f t="shared" si="19"/>
        <v>42331.551307870366</v>
      </c>
      <c r="R322">
        <f t="shared" ref="R322:R385" si="21">YEAR(Q322)</f>
        <v>2015</v>
      </c>
      <c r="S322" s="12" t="s">
        <v>8310</v>
      </c>
      <c r="T322" t="s">
        <v>8315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2">IFERROR(ROUND(E323/L323,2),0)</f>
        <v>106.62</v>
      </c>
      <c r="Q323" s="17">
        <f t="shared" ref="Q323:Q386" si="23">(((J323/60/60/24)+DATE(1970,1,1)))</f>
        <v>42647.446597222224</v>
      </c>
      <c r="R323">
        <f t="shared" si="21"/>
        <v>2016</v>
      </c>
      <c r="S323" s="12" t="s">
        <v>8310</v>
      </c>
      <c r="T323" t="s">
        <v>8315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2"/>
        <v>145.04</v>
      </c>
      <c r="Q324" s="17">
        <f t="shared" si="23"/>
        <v>42473.57</v>
      </c>
      <c r="R324">
        <f t="shared" si="21"/>
        <v>2016</v>
      </c>
      <c r="S324" s="12" t="s">
        <v>8310</v>
      </c>
      <c r="T324" t="s">
        <v>8315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2"/>
        <v>114.59</v>
      </c>
      <c r="Q325" s="17">
        <f t="shared" si="23"/>
        <v>42697.32136574074</v>
      </c>
      <c r="R325">
        <f t="shared" si="21"/>
        <v>2016</v>
      </c>
      <c r="S325" s="12" t="s">
        <v>8310</v>
      </c>
      <c r="T325" t="s">
        <v>8315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2"/>
        <v>105.32</v>
      </c>
      <c r="Q326" s="17">
        <f t="shared" si="23"/>
        <v>42184.626250000001</v>
      </c>
      <c r="R326">
        <f t="shared" si="21"/>
        <v>2015</v>
      </c>
      <c r="S326" s="12" t="s">
        <v>8310</v>
      </c>
      <c r="T326" t="s">
        <v>8315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2"/>
        <v>70.92</v>
      </c>
      <c r="Q327" s="17">
        <f t="shared" si="23"/>
        <v>42689.187881944439</v>
      </c>
      <c r="R327">
        <f t="shared" si="21"/>
        <v>2016</v>
      </c>
      <c r="S327" s="12" t="s">
        <v>8310</v>
      </c>
      <c r="T327" t="s">
        <v>8315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2"/>
        <v>147.16999999999999</v>
      </c>
      <c r="Q328" s="17">
        <f t="shared" si="23"/>
        <v>42775.314884259264</v>
      </c>
      <c r="R328">
        <f t="shared" si="21"/>
        <v>2017</v>
      </c>
      <c r="S328" s="12" t="s">
        <v>8310</v>
      </c>
      <c r="T328" t="s">
        <v>8315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2"/>
        <v>160.47</v>
      </c>
      <c r="Q329" s="17">
        <f t="shared" si="23"/>
        <v>42058.235289351855</v>
      </c>
      <c r="R329">
        <f t="shared" si="21"/>
        <v>2015</v>
      </c>
      <c r="S329" s="12" t="s">
        <v>8310</v>
      </c>
      <c r="T329" t="s">
        <v>8315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2"/>
        <v>156.05000000000001</v>
      </c>
      <c r="Q330" s="17">
        <f t="shared" si="23"/>
        <v>42278.946620370371</v>
      </c>
      <c r="R330">
        <f t="shared" si="21"/>
        <v>2015</v>
      </c>
      <c r="S330" s="12" t="s">
        <v>8310</v>
      </c>
      <c r="T330" t="s">
        <v>8315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2"/>
        <v>63.17</v>
      </c>
      <c r="Q331" s="17">
        <f t="shared" si="23"/>
        <v>42291.46674768519</v>
      </c>
      <c r="R331">
        <f t="shared" si="21"/>
        <v>2015</v>
      </c>
      <c r="S331" s="12" t="s">
        <v>8310</v>
      </c>
      <c r="T331" t="s">
        <v>8315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2"/>
        <v>104.82</v>
      </c>
      <c r="Q332" s="17">
        <f t="shared" si="23"/>
        <v>41379.515775462962</v>
      </c>
      <c r="R332">
        <f t="shared" si="21"/>
        <v>2013</v>
      </c>
      <c r="S332" s="12" t="s">
        <v>8310</v>
      </c>
      <c r="T332" t="s">
        <v>8315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2"/>
        <v>97.36</v>
      </c>
      <c r="Q333" s="17">
        <f t="shared" si="23"/>
        <v>42507.581412037034</v>
      </c>
      <c r="R333">
        <f t="shared" si="21"/>
        <v>2016</v>
      </c>
      <c r="S333" s="12" t="s">
        <v>8310</v>
      </c>
      <c r="T333" t="s">
        <v>8315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2"/>
        <v>203.63</v>
      </c>
      <c r="Q334" s="17">
        <f t="shared" si="23"/>
        <v>42263.680289351847</v>
      </c>
      <c r="R334">
        <f t="shared" si="21"/>
        <v>2015</v>
      </c>
      <c r="S334" s="12" t="s">
        <v>8310</v>
      </c>
      <c r="T334" t="s">
        <v>8315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2"/>
        <v>188.31</v>
      </c>
      <c r="Q335" s="17">
        <f t="shared" si="23"/>
        <v>42437.636469907404</v>
      </c>
      <c r="R335">
        <f t="shared" si="21"/>
        <v>2016</v>
      </c>
      <c r="S335" s="12" t="s">
        <v>8310</v>
      </c>
      <c r="T335" t="s">
        <v>8315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2"/>
        <v>146.65</v>
      </c>
      <c r="Q336" s="17">
        <f t="shared" si="23"/>
        <v>42101.682372685187</v>
      </c>
      <c r="R336">
        <f t="shared" si="21"/>
        <v>2015</v>
      </c>
      <c r="S336" s="12" t="s">
        <v>8310</v>
      </c>
      <c r="T336" t="s">
        <v>8315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2"/>
        <v>109.19</v>
      </c>
      <c r="Q337" s="17">
        <f t="shared" si="23"/>
        <v>42101.737442129626</v>
      </c>
      <c r="R337">
        <f t="shared" si="21"/>
        <v>2015</v>
      </c>
      <c r="S337" s="12" t="s">
        <v>8310</v>
      </c>
      <c r="T337" t="s">
        <v>8315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2"/>
        <v>59.25</v>
      </c>
      <c r="Q338" s="17">
        <f t="shared" si="23"/>
        <v>42291.596273148149</v>
      </c>
      <c r="R338">
        <f t="shared" si="21"/>
        <v>2015</v>
      </c>
      <c r="S338" s="12" t="s">
        <v>8310</v>
      </c>
      <c r="T338" t="s">
        <v>8315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2"/>
        <v>97.9</v>
      </c>
      <c r="Q339" s="17">
        <f t="shared" si="23"/>
        <v>42047.128564814819</v>
      </c>
      <c r="R339">
        <f t="shared" si="21"/>
        <v>2015</v>
      </c>
      <c r="S339" s="12" t="s">
        <v>8310</v>
      </c>
      <c r="T339" t="s">
        <v>8315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2"/>
        <v>70</v>
      </c>
      <c r="Q340" s="17">
        <f t="shared" si="23"/>
        <v>42559.755671296298</v>
      </c>
      <c r="R340">
        <f t="shared" si="21"/>
        <v>2016</v>
      </c>
      <c r="S340" s="12" t="s">
        <v>8310</v>
      </c>
      <c r="T340" t="s">
        <v>8315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2"/>
        <v>72.87</v>
      </c>
      <c r="Q341" s="17">
        <f t="shared" si="23"/>
        <v>42093.760046296295</v>
      </c>
      <c r="R341">
        <f t="shared" si="21"/>
        <v>2015</v>
      </c>
      <c r="S341" s="12" t="s">
        <v>8310</v>
      </c>
      <c r="T341" t="s">
        <v>8315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2"/>
        <v>146.35</v>
      </c>
      <c r="Q342" s="17">
        <f t="shared" si="23"/>
        <v>42772.669062500005</v>
      </c>
      <c r="R342">
        <f t="shared" si="21"/>
        <v>2017</v>
      </c>
      <c r="S342" s="12" t="s">
        <v>8310</v>
      </c>
      <c r="T342" t="s">
        <v>8315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2"/>
        <v>67.91</v>
      </c>
      <c r="Q343" s="17">
        <f t="shared" si="23"/>
        <v>41894.879606481481</v>
      </c>
      <c r="R343">
        <f t="shared" si="21"/>
        <v>2014</v>
      </c>
      <c r="S343" s="12" t="s">
        <v>8310</v>
      </c>
      <c r="T343" t="s">
        <v>8315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2"/>
        <v>169.85</v>
      </c>
      <c r="Q344" s="17">
        <f t="shared" si="23"/>
        <v>42459.780844907407</v>
      </c>
      <c r="R344">
        <f t="shared" si="21"/>
        <v>2016</v>
      </c>
      <c r="S344" s="12" t="s">
        <v>8310</v>
      </c>
      <c r="T344" t="s">
        <v>8315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2"/>
        <v>58.41</v>
      </c>
      <c r="Q345" s="17">
        <f t="shared" si="23"/>
        <v>41926.73778935185</v>
      </c>
      <c r="R345">
        <f t="shared" si="21"/>
        <v>2014</v>
      </c>
      <c r="S345" s="12" t="s">
        <v>8310</v>
      </c>
      <c r="T345" t="s">
        <v>8315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2"/>
        <v>119.99</v>
      </c>
      <c r="Q346" s="17">
        <f t="shared" si="23"/>
        <v>42111.970995370371</v>
      </c>
      <c r="R346">
        <f t="shared" si="21"/>
        <v>2015</v>
      </c>
      <c r="S346" s="12" t="s">
        <v>8310</v>
      </c>
      <c r="T346" t="s">
        <v>8315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2"/>
        <v>99.86</v>
      </c>
      <c r="Q347" s="17">
        <f t="shared" si="23"/>
        <v>42114.944328703699</v>
      </c>
      <c r="R347">
        <f t="shared" si="21"/>
        <v>2015</v>
      </c>
      <c r="S347" s="12" t="s">
        <v>8310</v>
      </c>
      <c r="T347" t="s">
        <v>8315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2"/>
        <v>90.58</v>
      </c>
      <c r="Q348" s="17">
        <f t="shared" si="23"/>
        <v>42261.500243055561</v>
      </c>
      <c r="R348">
        <f t="shared" si="21"/>
        <v>2015</v>
      </c>
      <c r="S348" s="12" t="s">
        <v>8310</v>
      </c>
      <c r="T348" t="s">
        <v>8315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2"/>
        <v>117.77</v>
      </c>
      <c r="Q349" s="17">
        <f t="shared" si="23"/>
        <v>42292.495474537034</v>
      </c>
      <c r="R349">
        <f t="shared" si="21"/>
        <v>2015</v>
      </c>
      <c r="S349" s="12" t="s">
        <v>8310</v>
      </c>
      <c r="T349" t="s">
        <v>8315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2"/>
        <v>86.55</v>
      </c>
      <c r="Q350" s="17">
        <f t="shared" si="23"/>
        <v>42207.58699074074</v>
      </c>
      <c r="R350">
        <f t="shared" si="21"/>
        <v>2015</v>
      </c>
      <c r="S350" s="12" t="s">
        <v>8310</v>
      </c>
      <c r="T350" t="s">
        <v>8315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2"/>
        <v>71.900000000000006</v>
      </c>
      <c r="Q351" s="17">
        <f t="shared" si="23"/>
        <v>42760.498935185184</v>
      </c>
      <c r="R351">
        <f t="shared" si="21"/>
        <v>2017</v>
      </c>
      <c r="S351" s="12" t="s">
        <v>8310</v>
      </c>
      <c r="T351" t="s">
        <v>8315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2"/>
        <v>129.82</v>
      </c>
      <c r="Q352" s="17">
        <f t="shared" si="23"/>
        <v>42586.066076388888</v>
      </c>
      <c r="R352">
        <f t="shared" si="21"/>
        <v>2016</v>
      </c>
      <c r="S352" s="12" t="s">
        <v>8310</v>
      </c>
      <c r="T352" t="s">
        <v>8315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2"/>
        <v>44.91</v>
      </c>
      <c r="Q353" s="17">
        <f t="shared" si="23"/>
        <v>42427.964745370366</v>
      </c>
      <c r="R353">
        <f t="shared" si="21"/>
        <v>2016</v>
      </c>
      <c r="S353" s="12" t="s">
        <v>8310</v>
      </c>
      <c r="T353" t="s">
        <v>8315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2"/>
        <v>40.76</v>
      </c>
      <c r="Q354" s="17">
        <f t="shared" si="23"/>
        <v>41890.167453703703</v>
      </c>
      <c r="R354">
        <f t="shared" si="21"/>
        <v>2014</v>
      </c>
      <c r="S354" s="12" t="s">
        <v>8310</v>
      </c>
      <c r="T354" t="s">
        <v>8315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2"/>
        <v>103.52</v>
      </c>
      <c r="Q355" s="17">
        <f t="shared" si="23"/>
        <v>42297.791886574079</v>
      </c>
      <c r="R355">
        <f t="shared" si="21"/>
        <v>2015</v>
      </c>
      <c r="S355" s="12" t="s">
        <v>8310</v>
      </c>
      <c r="T355" t="s">
        <v>8315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2"/>
        <v>125.45</v>
      </c>
      <c r="Q356" s="17">
        <f t="shared" si="23"/>
        <v>42438.827789351853</v>
      </c>
      <c r="R356">
        <f t="shared" si="21"/>
        <v>2016</v>
      </c>
      <c r="S356" s="12" t="s">
        <v>8310</v>
      </c>
      <c r="T356" t="s">
        <v>8315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2"/>
        <v>246.61</v>
      </c>
      <c r="Q357" s="17">
        <f t="shared" si="23"/>
        <v>41943.293912037036</v>
      </c>
      <c r="R357">
        <f t="shared" si="21"/>
        <v>2014</v>
      </c>
      <c r="S357" s="12" t="s">
        <v>8310</v>
      </c>
      <c r="T357" t="s">
        <v>8315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2"/>
        <v>79.400000000000006</v>
      </c>
      <c r="Q358" s="17">
        <f t="shared" si="23"/>
        <v>42415.803159722222</v>
      </c>
      <c r="R358">
        <f t="shared" si="21"/>
        <v>2016</v>
      </c>
      <c r="S358" s="12" t="s">
        <v>8310</v>
      </c>
      <c r="T358" t="s">
        <v>8315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2"/>
        <v>86.14</v>
      </c>
      <c r="Q359" s="17">
        <f t="shared" si="23"/>
        <v>42078.222187499996</v>
      </c>
      <c r="R359">
        <f t="shared" si="21"/>
        <v>2015</v>
      </c>
      <c r="S359" s="12" t="s">
        <v>8310</v>
      </c>
      <c r="T359" t="s">
        <v>8315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2"/>
        <v>193.05</v>
      </c>
      <c r="Q360" s="17">
        <f t="shared" si="23"/>
        <v>42507.860196759255</v>
      </c>
      <c r="R360">
        <f t="shared" si="21"/>
        <v>2016</v>
      </c>
      <c r="S360" s="12" t="s">
        <v>8310</v>
      </c>
      <c r="T360" t="s">
        <v>8315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2"/>
        <v>84.02</v>
      </c>
      <c r="Q361" s="17">
        <f t="shared" si="23"/>
        <v>41935.070486111108</v>
      </c>
      <c r="R361">
        <f t="shared" si="21"/>
        <v>2014</v>
      </c>
      <c r="S361" s="12" t="s">
        <v>8310</v>
      </c>
      <c r="T361" t="s">
        <v>8315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2"/>
        <v>139.83000000000001</v>
      </c>
      <c r="Q362" s="17">
        <f t="shared" si="23"/>
        <v>42163.897916666669</v>
      </c>
      <c r="R362">
        <f t="shared" si="21"/>
        <v>2015</v>
      </c>
      <c r="S362" s="12" t="s">
        <v>8310</v>
      </c>
      <c r="T362" t="s">
        <v>8315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2"/>
        <v>109.82</v>
      </c>
      <c r="Q363" s="17">
        <f t="shared" si="23"/>
        <v>41936.001226851848</v>
      </c>
      <c r="R363">
        <f t="shared" si="21"/>
        <v>2014</v>
      </c>
      <c r="S363" s="12" t="s">
        <v>8310</v>
      </c>
      <c r="T363" t="s">
        <v>8315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2"/>
        <v>139.53</v>
      </c>
      <c r="Q364" s="17">
        <f t="shared" si="23"/>
        <v>41837.210543981484</v>
      </c>
      <c r="R364">
        <f t="shared" si="21"/>
        <v>2014</v>
      </c>
      <c r="S364" s="12" t="s">
        <v>8310</v>
      </c>
      <c r="T364" t="s">
        <v>8315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2"/>
        <v>347.85</v>
      </c>
      <c r="Q365" s="17">
        <f t="shared" si="23"/>
        <v>40255.744629629626</v>
      </c>
      <c r="R365">
        <f t="shared" si="21"/>
        <v>2010</v>
      </c>
      <c r="S365" s="12" t="s">
        <v>8310</v>
      </c>
      <c r="T365" t="s">
        <v>8315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2"/>
        <v>68.239999999999995</v>
      </c>
      <c r="Q366" s="17">
        <f t="shared" si="23"/>
        <v>41780.859629629631</v>
      </c>
      <c r="R366">
        <f t="shared" si="21"/>
        <v>2014</v>
      </c>
      <c r="S366" s="12" t="s">
        <v>8310</v>
      </c>
      <c r="T366" t="s">
        <v>8315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2"/>
        <v>239.94</v>
      </c>
      <c r="Q367" s="17">
        <f t="shared" si="23"/>
        <v>41668.606469907405</v>
      </c>
      <c r="R367">
        <f t="shared" si="21"/>
        <v>2014</v>
      </c>
      <c r="S367" s="12" t="s">
        <v>8310</v>
      </c>
      <c r="T367" t="s">
        <v>8315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2"/>
        <v>287.31</v>
      </c>
      <c r="Q368" s="17">
        <f t="shared" si="23"/>
        <v>41019.793032407404</v>
      </c>
      <c r="R368">
        <f t="shared" si="21"/>
        <v>2012</v>
      </c>
      <c r="S368" s="12" t="s">
        <v>8310</v>
      </c>
      <c r="T368" t="s">
        <v>8315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2"/>
        <v>86.85</v>
      </c>
      <c r="Q369" s="17">
        <f t="shared" si="23"/>
        <v>41355.577291666668</v>
      </c>
      <c r="R369">
        <f t="shared" si="21"/>
        <v>2013</v>
      </c>
      <c r="S369" s="12" t="s">
        <v>8310</v>
      </c>
      <c r="T369" t="s">
        <v>8315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2"/>
        <v>81.849999999999994</v>
      </c>
      <c r="Q370" s="17">
        <f t="shared" si="23"/>
        <v>42043.605578703704</v>
      </c>
      <c r="R370">
        <f t="shared" si="21"/>
        <v>2015</v>
      </c>
      <c r="S370" s="12" t="s">
        <v>8310</v>
      </c>
      <c r="T370" t="s">
        <v>8315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2"/>
        <v>42.87</v>
      </c>
      <c r="Q371" s="17">
        <f t="shared" si="23"/>
        <v>40893.551724537036</v>
      </c>
      <c r="R371">
        <f t="shared" si="21"/>
        <v>2011</v>
      </c>
      <c r="S371" s="12" t="s">
        <v>8310</v>
      </c>
      <c r="T371" t="s">
        <v>8315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2"/>
        <v>709.42</v>
      </c>
      <c r="Q372" s="17">
        <f t="shared" si="23"/>
        <v>42711.795138888891</v>
      </c>
      <c r="R372">
        <f t="shared" si="21"/>
        <v>2016</v>
      </c>
      <c r="S372" s="12" t="s">
        <v>8310</v>
      </c>
      <c r="T372" t="s">
        <v>8315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2"/>
        <v>161.26</v>
      </c>
      <c r="Q373" s="17">
        <f t="shared" si="23"/>
        <v>41261.767812500002</v>
      </c>
      <c r="R373">
        <f t="shared" si="21"/>
        <v>2012</v>
      </c>
      <c r="S373" s="12" t="s">
        <v>8310</v>
      </c>
      <c r="T373" t="s">
        <v>8315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2"/>
        <v>41.78</v>
      </c>
      <c r="Q374" s="17">
        <f t="shared" si="23"/>
        <v>42425.576898148152</v>
      </c>
      <c r="R374">
        <f t="shared" si="21"/>
        <v>2016</v>
      </c>
      <c r="S374" s="12" t="s">
        <v>8310</v>
      </c>
      <c r="T374" t="s">
        <v>8315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2"/>
        <v>89.89</v>
      </c>
      <c r="Q375" s="17">
        <f t="shared" si="23"/>
        <v>41078.91201388889</v>
      </c>
      <c r="R375">
        <f t="shared" si="21"/>
        <v>2012</v>
      </c>
      <c r="S375" s="12" t="s">
        <v>8310</v>
      </c>
      <c r="T375" t="s">
        <v>8315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2"/>
        <v>45.05</v>
      </c>
      <c r="Q376" s="17">
        <f t="shared" si="23"/>
        <v>40757.889247685183</v>
      </c>
      <c r="R376">
        <f t="shared" si="21"/>
        <v>2011</v>
      </c>
      <c r="S376" s="12" t="s">
        <v>8310</v>
      </c>
      <c r="T376" t="s">
        <v>8315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2"/>
        <v>42.86</v>
      </c>
      <c r="Q377" s="17">
        <f t="shared" si="23"/>
        <v>41657.985081018516</v>
      </c>
      <c r="R377">
        <f t="shared" si="21"/>
        <v>2014</v>
      </c>
      <c r="S377" s="12" t="s">
        <v>8310</v>
      </c>
      <c r="T377" t="s">
        <v>8315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2"/>
        <v>54.08</v>
      </c>
      <c r="Q378" s="17">
        <f t="shared" si="23"/>
        <v>42576.452731481477</v>
      </c>
      <c r="R378">
        <f t="shared" si="21"/>
        <v>2016</v>
      </c>
      <c r="S378" s="12" t="s">
        <v>8310</v>
      </c>
      <c r="T378" t="s">
        <v>8315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2"/>
        <v>103.22</v>
      </c>
      <c r="Q379" s="17">
        <f t="shared" si="23"/>
        <v>42292.250787037032</v>
      </c>
      <c r="R379">
        <f t="shared" si="21"/>
        <v>2015</v>
      </c>
      <c r="S379" s="12" t="s">
        <v>8310</v>
      </c>
      <c r="T379" t="s">
        <v>8315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2"/>
        <v>40.4</v>
      </c>
      <c r="Q380" s="17">
        <f t="shared" si="23"/>
        <v>42370.571851851855</v>
      </c>
      <c r="R380">
        <f t="shared" si="21"/>
        <v>2016</v>
      </c>
      <c r="S380" s="12" t="s">
        <v>8310</v>
      </c>
      <c r="T380" t="s">
        <v>8315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2"/>
        <v>116.86</v>
      </c>
      <c r="Q381" s="17">
        <f t="shared" si="23"/>
        <v>40987.688333333332</v>
      </c>
      <c r="R381">
        <f t="shared" si="21"/>
        <v>2012</v>
      </c>
      <c r="S381" s="12" t="s">
        <v>8310</v>
      </c>
      <c r="T381" t="s">
        <v>8315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2"/>
        <v>115.51</v>
      </c>
      <c r="Q382" s="17">
        <f t="shared" si="23"/>
        <v>42367.719814814816</v>
      </c>
      <c r="R382">
        <f t="shared" si="21"/>
        <v>2015</v>
      </c>
      <c r="S382" s="12" t="s">
        <v>8310</v>
      </c>
      <c r="T382" t="s">
        <v>8315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2"/>
        <v>104.31</v>
      </c>
      <c r="Q383" s="17">
        <f t="shared" si="23"/>
        <v>41085.698113425926</v>
      </c>
      <c r="R383">
        <f t="shared" si="21"/>
        <v>2012</v>
      </c>
      <c r="S383" s="12" t="s">
        <v>8310</v>
      </c>
      <c r="T383" t="s">
        <v>8315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2"/>
        <v>69.77</v>
      </c>
      <c r="Q384" s="17">
        <f t="shared" si="23"/>
        <v>41144.709490740745</v>
      </c>
      <c r="R384">
        <f t="shared" si="21"/>
        <v>2012</v>
      </c>
      <c r="S384" s="12" t="s">
        <v>8310</v>
      </c>
      <c r="T384" t="s">
        <v>8315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2"/>
        <v>43.02</v>
      </c>
      <c r="Q385" s="17">
        <f t="shared" si="23"/>
        <v>41755.117581018516</v>
      </c>
      <c r="R385">
        <f t="shared" si="21"/>
        <v>2014</v>
      </c>
      <c r="S385" s="12" t="s">
        <v>8310</v>
      </c>
      <c r="T385" t="s">
        <v>8315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2"/>
        <v>58.54</v>
      </c>
      <c r="Q386" s="17">
        <f t="shared" si="23"/>
        <v>41980.781793981485</v>
      </c>
      <c r="R386">
        <f t="shared" ref="R386:R449" si="25">YEAR(Q386)</f>
        <v>2014</v>
      </c>
      <c r="S386" s="12" t="s">
        <v>8310</v>
      </c>
      <c r="T386" t="s">
        <v>8315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6">IFERROR(ROUND(E387/L387,2),0)</f>
        <v>111.8</v>
      </c>
      <c r="Q387" s="17">
        <f t="shared" ref="Q387:Q450" si="27">(((J387/60/60/24)+DATE(1970,1,1)))</f>
        <v>41934.584502314814</v>
      </c>
      <c r="R387">
        <f t="shared" si="25"/>
        <v>2014</v>
      </c>
      <c r="S387" s="12" t="s">
        <v>8310</v>
      </c>
      <c r="T387" t="s">
        <v>8315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6"/>
        <v>46.23</v>
      </c>
      <c r="Q388" s="17">
        <f t="shared" si="27"/>
        <v>42211.951284722221</v>
      </c>
      <c r="R388">
        <f t="shared" si="25"/>
        <v>2015</v>
      </c>
      <c r="S388" s="12" t="s">
        <v>8310</v>
      </c>
      <c r="T388" t="s">
        <v>8315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6"/>
        <v>144.69</v>
      </c>
      <c r="Q389" s="17">
        <f t="shared" si="27"/>
        <v>42200.67659722222</v>
      </c>
      <c r="R389">
        <f t="shared" si="25"/>
        <v>2015</v>
      </c>
      <c r="S389" s="12" t="s">
        <v>8310</v>
      </c>
      <c r="T389" t="s">
        <v>8315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6"/>
        <v>88.85</v>
      </c>
      <c r="Q390" s="17">
        <f t="shared" si="27"/>
        <v>42549.076157407413</v>
      </c>
      <c r="R390">
        <f t="shared" si="25"/>
        <v>2016</v>
      </c>
      <c r="S390" s="12" t="s">
        <v>8310</v>
      </c>
      <c r="T390" t="s">
        <v>8315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6"/>
        <v>81.75</v>
      </c>
      <c r="Q391" s="17">
        <f t="shared" si="27"/>
        <v>41674.063078703701</v>
      </c>
      <c r="R391">
        <f t="shared" si="25"/>
        <v>2014</v>
      </c>
      <c r="S391" s="12" t="s">
        <v>8310</v>
      </c>
      <c r="T391" t="s">
        <v>8315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6"/>
        <v>71.430000000000007</v>
      </c>
      <c r="Q392" s="17">
        <f t="shared" si="27"/>
        <v>42112.036712962959</v>
      </c>
      <c r="R392">
        <f t="shared" si="25"/>
        <v>2015</v>
      </c>
      <c r="S392" s="12" t="s">
        <v>8310</v>
      </c>
      <c r="T392" t="s">
        <v>8315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6"/>
        <v>104.26</v>
      </c>
      <c r="Q393" s="17">
        <f t="shared" si="27"/>
        <v>40865.042256944449</v>
      </c>
      <c r="R393">
        <f t="shared" si="25"/>
        <v>2011</v>
      </c>
      <c r="S393" s="12" t="s">
        <v>8310</v>
      </c>
      <c r="T393" t="s">
        <v>8315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6"/>
        <v>90.62</v>
      </c>
      <c r="Q394" s="17">
        <f t="shared" si="27"/>
        <v>40763.717256944445</v>
      </c>
      <c r="R394">
        <f t="shared" si="25"/>
        <v>2011</v>
      </c>
      <c r="S394" s="12" t="s">
        <v>8310</v>
      </c>
      <c r="T394" t="s">
        <v>8315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6"/>
        <v>157.33000000000001</v>
      </c>
      <c r="Q395" s="17">
        <f t="shared" si="27"/>
        <v>41526.708935185183</v>
      </c>
      <c r="R395">
        <f t="shared" si="25"/>
        <v>2013</v>
      </c>
      <c r="S395" s="12" t="s">
        <v>8310</v>
      </c>
      <c r="T395" t="s">
        <v>8315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6"/>
        <v>105.18</v>
      </c>
      <c r="Q396" s="17">
        <f t="shared" si="27"/>
        <v>42417.818078703705</v>
      </c>
      <c r="R396">
        <f t="shared" si="25"/>
        <v>2016</v>
      </c>
      <c r="S396" s="12" t="s">
        <v>8310</v>
      </c>
      <c r="T396" t="s">
        <v>8315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6"/>
        <v>58.72</v>
      </c>
      <c r="Q397" s="17">
        <f t="shared" si="27"/>
        <v>40990.909259259257</v>
      </c>
      <c r="R397">
        <f t="shared" si="25"/>
        <v>2012</v>
      </c>
      <c r="S397" s="12" t="s">
        <v>8310</v>
      </c>
      <c r="T397" t="s">
        <v>8315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6"/>
        <v>81.63</v>
      </c>
      <c r="Q398" s="17">
        <f t="shared" si="27"/>
        <v>41082.564884259256</v>
      </c>
      <c r="R398">
        <f t="shared" si="25"/>
        <v>2012</v>
      </c>
      <c r="S398" s="12" t="s">
        <v>8310</v>
      </c>
      <c r="T398" t="s">
        <v>8315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6"/>
        <v>56.46</v>
      </c>
      <c r="Q399" s="17">
        <f t="shared" si="27"/>
        <v>40379.776435185187</v>
      </c>
      <c r="R399">
        <f t="shared" si="25"/>
        <v>2010</v>
      </c>
      <c r="S399" s="12" t="s">
        <v>8310</v>
      </c>
      <c r="T399" t="s">
        <v>8315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6"/>
        <v>140.1</v>
      </c>
      <c r="Q400" s="17">
        <f t="shared" si="27"/>
        <v>42078.793124999997</v>
      </c>
      <c r="R400">
        <f t="shared" si="25"/>
        <v>2015</v>
      </c>
      <c r="S400" s="12" t="s">
        <v>8310</v>
      </c>
      <c r="T400" t="s">
        <v>8315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6"/>
        <v>224.85</v>
      </c>
      <c r="Q401" s="17">
        <f t="shared" si="27"/>
        <v>42687.875775462962</v>
      </c>
      <c r="R401">
        <f t="shared" si="25"/>
        <v>2016</v>
      </c>
      <c r="S401" s="12" t="s">
        <v>8310</v>
      </c>
      <c r="T401" t="s">
        <v>8315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6"/>
        <v>181.13</v>
      </c>
      <c r="Q402" s="17">
        <f t="shared" si="27"/>
        <v>41745.635960648149</v>
      </c>
      <c r="R402">
        <f t="shared" si="25"/>
        <v>2014</v>
      </c>
      <c r="S402" s="12" t="s">
        <v>8310</v>
      </c>
      <c r="T402" t="s">
        <v>8315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6"/>
        <v>711.04</v>
      </c>
      <c r="Q403" s="17">
        <f t="shared" si="27"/>
        <v>40732.842245370368</v>
      </c>
      <c r="R403">
        <f t="shared" si="25"/>
        <v>2011</v>
      </c>
      <c r="S403" s="12" t="s">
        <v>8310</v>
      </c>
      <c r="T403" t="s">
        <v>8315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6"/>
        <v>65.88</v>
      </c>
      <c r="Q404" s="17">
        <f t="shared" si="27"/>
        <v>42292.539548611108</v>
      </c>
      <c r="R404">
        <f t="shared" si="25"/>
        <v>2015</v>
      </c>
      <c r="S404" s="12" t="s">
        <v>8310</v>
      </c>
      <c r="T404" t="s">
        <v>8315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6"/>
        <v>75.19</v>
      </c>
      <c r="Q405" s="17">
        <f t="shared" si="27"/>
        <v>40718.310659722221</v>
      </c>
      <c r="R405">
        <f t="shared" si="25"/>
        <v>2011</v>
      </c>
      <c r="S405" s="12" t="s">
        <v>8310</v>
      </c>
      <c r="T405" t="s">
        <v>8315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6"/>
        <v>133.13999999999999</v>
      </c>
      <c r="Q406" s="17">
        <f t="shared" si="27"/>
        <v>41646.628032407411</v>
      </c>
      <c r="R406">
        <f t="shared" si="25"/>
        <v>2014</v>
      </c>
      <c r="S406" s="12" t="s">
        <v>8310</v>
      </c>
      <c r="T406" t="s">
        <v>8315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6"/>
        <v>55.2</v>
      </c>
      <c r="Q407" s="17">
        <f t="shared" si="27"/>
        <v>41674.08494212963</v>
      </c>
      <c r="R407">
        <f t="shared" si="25"/>
        <v>2014</v>
      </c>
      <c r="S407" s="12" t="s">
        <v>8310</v>
      </c>
      <c r="T407" t="s">
        <v>8315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6"/>
        <v>86.16</v>
      </c>
      <c r="Q408" s="17">
        <f t="shared" si="27"/>
        <v>40638.162465277775</v>
      </c>
      <c r="R408">
        <f t="shared" si="25"/>
        <v>2011</v>
      </c>
      <c r="S408" s="12" t="s">
        <v>8310</v>
      </c>
      <c r="T408" t="s">
        <v>8315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6"/>
        <v>92.32</v>
      </c>
      <c r="Q409" s="17">
        <f t="shared" si="27"/>
        <v>40806.870949074073</v>
      </c>
      <c r="R409">
        <f t="shared" si="25"/>
        <v>2011</v>
      </c>
      <c r="S409" s="12" t="s">
        <v>8310</v>
      </c>
      <c r="T409" t="s">
        <v>8315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6"/>
        <v>160.16</v>
      </c>
      <c r="Q410" s="17">
        <f t="shared" si="27"/>
        <v>41543.735995370371</v>
      </c>
      <c r="R410">
        <f t="shared" si="25"/>
        <v>2013</v>
      </c>
      <c r="S410" s="12" t="s">
        <v>8310</v>
      </c>
      <c r="T410" t="s">
        <v>8315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6"/>
        <v>45.6</v>
      </c>
      <c r="Q411" s="17">
        <f t="shared" si="27"/>
        <v>42543.862777777773</v>
      </c>
      <c r="R411">
        <f t="shared" si="25"/>
        <v>2016</v>
      </c>
      <c r="S411" s="12" t="s">
        <v>8310</v>
      </c>
      <c r="T411" t="s">
        <v>8315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6"/>
        <v>183.29</v>
      </c>
      <c r="Q412" s="17">
        <f t="shared" si="27"/>
        <v>42113.981446759266</v>
      </c>
      <c r="R412">
        <f t="shared" si="25"/>
        <v>2015</v>
      </c>
      <c r="S412" s="12" t="s">
        <v>8310</v>
      </c>
      <c r="T412" t="s">
        <v>8315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6"/>
        <v>125.79</v>
      </c>
      <c r="Q413" s="17">
        <f t="shared" si="27"/>
        <v>41598.17597222222</v>
      </c>
      <c r="R413">
        <f t="shared" si="25"/>
        <v>2013</v>
      </c>
      <c r="S413" s="12" t="s">
        <v>8310</v>
      </c>
      <c r="T413" t="s">
        <v>8315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6"/>
        <v>57.65</v>
      </c>
      <c r="Q414" s="17">
        <f t="shared" si="27"/>
        <v>41099.742800925924</v>
      </c>
      <c r="R414">
        <f t="shared" si="25"/>
        <v>2012</v>
      </c>
      <c r="S414" s="12" t="s">
        <v>8310</v>
      </c>
      <c r="T414" t="s">
        <v>8315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6"/>
        <v>78.66</v>
      </c>
      <c r="Q415" s="17">
        <f t="shared" si="27"/>
        <v>41079.877442129626</v>
      </c>
      <c r="R415">
        <f t="shared" si="25"/>
        <v>2012</v>
      </c>
      <c r="S415" s="12" t="s">
        <v>8310</v>
      </c>
      <c r="T415" t="s">
        <v>8315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6"/>
        <v>91.48</v>
      </c>
      <c r="Q416" s="17">
        <f t="shared" si="27"/>
        <v>41529.063252314816</v>
      </c>
      <c r="R416">
        <f t="shared" si="25"/>
        <v>2013</v>
      </c>
      <c r="S416" s="12" t="s">
        <v>8310</v>
      </c>
      <c r="T416" t="s">
        <v>8315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6"/>
        <v>68.099999999999994</v>
      </c>
      <c r="Q417" s="17">
        <f t="shared" si="27"/>
        <v>41904.851875</v>
      </c>
      <c r="R417">
        <f t="shared" si="25"/>
        <v>2014</v>
      </c>
      <c r="S417" s="12" t="s">
        <v>8310</v>
      </c>
      <c r="T417" t="s">
        <v>8315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6"/>
        <v>48.09</v>
      </c>
      <c r="Q418" s="17">
        <f t="shared" si="27"/>
        <v>41648.396192129629</v>
      </c>
      <c r="R418">
        <f t="shared" si="25"/>
        <v>2014</v>
      </c>
      <c r="S418" s="12" t="s">
        <v>8310</v>
      </c>
      <c r="T418" t="s">
        <v>8315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6"/>
        <v>202.42</v>
      </c>
      <c r="Q419" s="17">
        <f t="shared" si="27"/>
        <v>41360.970601851855</v>
      </c>
      <c r="R419">
        <f t="shared" si="25"/>
        <v>2013</v>
      </c>
      <c r="S419" s="12" t="s">
        <v>8310</v>
      </c>
      <c r="T419" t="s">
        <v>8315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6"/>
        <v>216.75</v>
      </c>
      <c r="Q420" s="17">
        <f t="shared" si="27"/>
        <v>42178.282372685186</v>
      </c>
      <c r="R420">
        <f t="shared" si="25"/>
        <v>2015</v>
      </c>
      <c r="S420" s="12" t="s">
        <v>8310</v>
      </c>
      <c r="T420" t="s">
        <v>8315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6"/>
        <v>110.07</v>
      </c>
      <c r="Q421" s="17">
        <f t="shared" si="27"/>
        <v>41394.842442129629</v>
      </c>
      <c r="R421">
        <f t="shared" si="25"/>
        <v>2013</v>
      </c>
      <c r="S421" s="12" t="s">
        <v>8310</v>
      </c>
      <c r="T421" t="s">
        <v>8315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6"/>
        <v>4.83</v>
      </c>
      <c r="Q422" s="17">
        <f t="shared" si="27"/>
        <v>41682.23646990741</v>
      </c>
      <c r="R422">
        <f t="shared" si="25"/>
        <v>2014</v>
      </c>
      <c r="S422" s="12" t="s">
        <v>8310</v>
      </c>
      <c r="T422" t="s">
        <v>8316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6"/>
        <v>50.17</v>
      </c>
      <c r="Q423" s="17">
        <f t="shared" si="27"/>
        <v>42177.491388888884</v>
      </c>
      <c r="R423">
        <f t="shared" si="25"/>
        <v>2015</v>
      </c>
      <c r="S423" s="12" t="s">
        <v>8310</v>
      </c>
      <c r="T423" t="s">
        <v>8316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6"/>
        <v>35.83</v>
      </c>
      <c r="Q424" s="17">
        <f t="shared" si="27"/>
        <v>41863.260381944441</v>
      </c>
      <c r="R424">
        <f t="shared" si="25"/>
        <v>2014</v>
      </c>
      <c r="S424" s="12" t="s">
        <v>8310</v>
      </c>
      <c r="T424" t="s">
        <v>8316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6"/>
        <v>11.77</v>
      </c>
      <c r="Q425" s="17">
        <f t="shared" si="27"/>
        <v>41400.92627314815</v>
      </c>
      <c r="R425">
        <f t="shared" si="25"/>
        <v>2013</v>
      </c>
      <c r="S425" s="12" t="s">
        <v>8310</v>
      </c>
      <c r="T425" t="s">
        <v>8316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6"/>
        <v>40.78</v>
      </c>
      <c r="Q426" s="17">
        <f t="shared" si="27"/>
        <v>40934.376145833332</v>
      </c>
      <c r="R426">
        <f t="shared" si="25"/>
        <v>2012</v>
      </c>
      <c r="S426" s="12" t="s">
        <v>8310</v>
      </c>
      <c r="T426" t="s">
        <v>8316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6"/>
        <v>3</v>
      </c>
      <c r="Q427" s="17">
        <f t="shared" si="27"/>
        <v>42275.861157407402</v>
      </c>
      <c r="R427">
        <f t="shared" si="25"/>
        <v>2015</v>
      </c>
      <c r="S427" s="12" t="s">
        <v>8310</v>
      </c>
      <c r="T427" t="s">
        <v>8316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6"/>
        <v>16.63</v>
      </c>
      <c r="Q428" s="17">
        <f t="shared" si="27"/>
        <v>42400.711967592593</v>
      </c>
      <c r="R428">
        <f t="shared" si="25"/>
        <v>2016</v>
      </c>
      <c r="S428" s="12" t="s">
        <v>8310</v>
      </c>
      <c r="T428" t="s">
        <v>8316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6"/>
        <v>0</v>
      </c>
      <c r="Q429" s="17">
        <f t="shared" si="27"/>
        <v>42285.909027777772</v>
      </c>
      <c r="R429">
        <f t="shared" si="25"/>
        <v>2015</v>
      </c>
      <c r="S429" s="12" t="s">
        <v>8310</v>
      </c>
      <c r="T429" t="s">
        <v>8316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6"/>
        <v>52</v>
      </c>
      <c r="Q430" s="17">
        <f t="shared" si="27"/>
        <v>41778.766724537039</v>
      </c>
      <c r="R430">
        <f t="shared" si="25"/>
        <v>2014</v>
      </c>
      <c r="S430" s="12" t="s">
        <v>8310</v>
      </c>
      <c r="T430" t="s">
        <v>8316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6"/>
        <v>0</v>
      </c>
      <c r="Q431" s="17">
        <f t="shared" si="27"/>
        <v>40070.901412037041</v>
      </c>
      <c r="R431">
        <f t="shared" si="25"/>
        <v>2009</v>
      </c>
      <c r="S431" s="12" t="s">
        <v>8310</v>
      </c>
      <c r="T431" t="s">
        <v>8316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6"/>
        <v>4.8</v>
      </c>
      <c r="Q432" s="17">
        <f t="shared" si="27"/>
        <v>41513.107256944444</v>
      </c>
      <c r="R432">
        <f t="shared" si="25"/>
        <v>2013</v>
      </c>
      <c r="S432" s="12" t="s">
        <v>8310</v>
      </c>
      <c r="T432" t="s">
        <v>8316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6"/>
        <v>51.88</v>
      </c>
      <c r="Q433" s="17">
        <f t="shared" si="27"/>
        <v>42526.871331018512</v>
      </c>
      <c r="R433">
        <f t="shared" si="25"/>
        <v>2016</v>
      </c>
      <c r="S433" s="12" t="s">
        <v>8310</v>
      </c>
      <c r="T433" t="s">
        <v>8316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6"/>
        <v>71.25</v>
      </c>
      <c r="Q434" s="17">
        <f t="shared" si="27"/>
        <v>42238.726631944446</v>
      </c>
      <c r="R434">
        <f t="shared" si="25"/>
        <v>2015</v>
      </c>
      <c r="S434" s="12" t="s">
        <v>8310</v>
      </c>
      <c r="T434" t="s">
        <v>8316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6"/>
        <v>0</v>
      </c>
      <c r="Q435" s="17">
        <f t="shared" si="27"/>
        <v>42228.629884259266</v>
      </c>
      <c r="R435">
        <f t="shared" si="25"/>
        <v>2015</v>
      </c>
      <c r="S435" s="12" t="s">
        <v>8310</v>
      </c>
      <c r="T435" t="s">
        <v>8316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6"/>
        <v>62.5</v>
      </c>
      <c r="Q436" s="17">
        <f t="shared" si="27"/>
        <v>41576.834513888891</v>
      </c>
      <c r="R436">
        <f t="shared" si="25"/>
        <v>2013</v>
      </c>
      <c r="S436" s="12" t="s">
        <v>8310</v>
      </c>
      <c r="T436" t="s">
        <v>8316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6"/>
        <v>1</v>
      </c>
      <c r="Q437" s="17">
        <f t="shared" si="27"/>
        <v>41500.747453703705</v>
      </c>
      <c r="R437">
        <f t="shared" si="25"/>
        <v>2013</v>
      </c>
      <c r="S437" s="12" t="s">
        <v>8310</v>
      </c>
      <c r="T437" t="s">
        <v>8316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6"/>
        <v>0</v>
      </c>
      <c r="Q438" s="17">
        <f t="shared" si="27"/>
        <v>41456.36241898148</v>
      </c>
      <c r="R438">
        <f t="shared" si="25"/>
        <v>2013</v>
      </c>
      <c r="S438" s="12" t="s">
        <v>8310</v>
      </c>
      <c r="T438" t="s">
        <v>8316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6"/>
        <v>0</v>
      </c>
      <c r="Q439" s="17">
        <f t="shared" si="27"/>
        <v>42591.31858796296</v>
      </c>
      <c r="R439">
        <f t="shared" si="25"/>
        <v>2016</v>
      </c>
      <c r="S439" s="12" t="s">
        <v>8310</v>
      </c>
      <c r="T439" t="s">
        <v>8316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6"/>
        <v>170.55</v>
      </c>
      <c r="Q440" s="17">
        <f t="shared" si="27"/>
        <v>42296.261087962965</v>
      </c>
      <c r="R440">
        <f t="shared" si="25"/>
        <v>2015</v>
      </c>
      <c r="S440" s="12" t="s">
        <v>8310</v>
      </c>
      <c r="T440" t="s">
        <v>8316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6"/>
        <v>0</v>
      </c>
      <c r="Q441" s="17">
        <f t="shared" si="27"/>
        <v>41919.761782407404</v>
      </c>
      <c r="R441">
        <f t="shared" si="25"/>
        <v>2014</v>
      </c>
      <c r="S441" s="12" t="s">
        <v>8310</v>
      </c>
      <c r="T441" t="s">
        <v>8316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6"/>
        <v>5</v>
      </c>
      <c r="Q442" s="17">
        <f t="shared" si="27"/>
        <v>42423.985567129625</v>
      </c>
      <c r="R442">
        <f t="shared" si="25"/>
        <v>2016</v>
      </c>
      <c r="S442" s="12" t="s">
        <v>8310</v>
      </c>
      <c r="T442" t="s">
        <v>8316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6"/>
        <v>0</v>
      </c>
      <c r="Q443" s="17">
        <f t="shared" si="27"/>
        <v>41550.793935185182</v>
      </c>
      <c r="R443">
        <f t="shared" si="25"/>
        <v>2013</v>
      </c>
      <c r="S443" s="12" t="s">
        <v>8310</v>
      </c>
      <c r="T443" t="s">
        <v>8316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6"/>
        <v>393.59</v>
      </c>
      <c r="Q444" s="17">
        <f t="shared" si="27"/>
        <v>42024.888692129629</v>
      </c>
      <c r="R444">
        <f t="shared" si="25"/>
        <v>2015</v>
      </c>
      <c r="S444" s="12" t="s">
        <v>8310</v>
      </c>
      <c r="T444" t="s">
        <v>8316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6"/>
        <v>5</v>
      </c>
      <c r="Q445" s="17">
        <f t="shared" si="27"/>
        <v>41650.015057870369</v>
      </c>
      <c r="R445">
        <f t="shared" si="25"/>
        <v>2014</v>
      </c>
      <c r="S445" s="12" t="s">
        <v>8310</v>
      </c>
      <c r="T445" t="s">
        <v>8316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6"/>
        <v>50</v>
      </c>
      <c r="Q446" s="17">
        <f t="shared" si="27"/>
        <v>40894.906956018516</v>
      </c>
      <c r="R446">
        <f t="shared" si="25"/>
        <v>2011</v>
      </c>
      <c r="S446" s="12" t="s">
        <v>8310</v>
      </c>
      <c r="T446" t="s">
        <v>8316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6"/>
        <v>1</v>
      </c>
      <c r="Q447" s="17">
        <f t="shared" si="27"/>
        <v>42130.335358796292</v>
      </c>
      <c r="R447">
        <f t="shared" si="25"/>
        <v>2015</v>
      </c>
      <c r="S447" s="12" t="s">
        <v>8310</v>
      </c>
      <c r="T447" t="s">
        <v>8316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6"/>
        <v>47.88</v>
      </c>
      <c r="Q448" s="17">
        <f t="shared" si="27"/>
        <v>42037.083564814813</v>
      </c>
      <c r="R448">
        <f t="shared" si="25"/>
        <v>2015</v>
      </c>
      <c r="S448" s="12" t="s">
        <v>8310</v>
      </c>
      <c r="T448" t="s">
        <v>8316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6"/>
        <v>5</v>
      </c>
      <c r="Q449" s="17">
        <f t="shared" si="27"/>
        <v>41331.555127314816</v>
      </c>
      <c r="R449">
        <f t="shared" si="25"/>
        <v>2013</v>
      </c>
      <c r="S449" s="12" t="s">
        <v>8310</v>
      </c>
      <c r="T449" t="s">
        <v>8316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6"/>
        <v>20.5</v>
      </c>
      <c r="Q450" s="17">
        <f t="shared" si="27"/>
        <v>41753.758043981477</v>
      </c>
      <c r="R450">
        <f t="shared" ref="R450:R513" si="29">YEAR(Q450)</f>
        <v>2014</v>
      </c>
      <c r="S450" s="12" t="s">
        <v>8310</v>
      </c>
      <c r="T450" t="s">
        <v>8316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30">IFERROR(ROUND(E451/L451,2),0)</f>
        <v>9</v>
      </c>
      <c r="Q451" s="17">
        <f t="shared" ref="Q451:Q514" si="31">(((J451/60/60/24)+DATE(1970,1,1)))</f>
        <v>41534.568113425928</v>
      </c>
      <c r="R451">
        <f t="shared" si="29"/>
        <v>2013</v>
      </c>
      <c r="S451" s="12" t="s">
        <v>8310</v>
      </c>
      <c r="T451" t="s">
        <v>8316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30"/>
        <v>56.57</v>
      </c>
      <c r="Q452" s="17">
        <f t="shared" si="31"/>
        <v>41654.946759259255</v>
      </c>
      <c r="R452">
        <f t="shared" si="29"/>
        <v>2014</v>
      </c>
      <c r="S452" s="12" t="s">
        <v>8310</v>
      </c>
      <c r="T452" t="s">
        <v>8316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30"/>
        <v>0</v>
      </c>
      <c r="Q453" s="17">
        <f t="shared" si="31"/>
        <v>41634.715173611112</v>
      </c>
      <c r="R453">
        <f t="shared" si="29"/>
        <v>2013</v>
      </c>
      <c r="S453" s="12" t="s">
        <v>8310</v>
      </c>
      <c r="T453" t="s">
        <v>8316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30"/>
        <v>40</v>
      </c>
      <c r="Q454" s="17">
        <f t="shared" si="31"/>
        <v>42107.703877314809</v>
      </c>
      <c r="R454">
        <f t="shared" si="29"/>
        <v>2015</v>
      </c>
      <c r="S454" s="12" t="s">
        <v>8310</v>
      </c>
      <c r="T454" t="s">
        <v>8316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30"/>
        <v>13</v>
      </c>
      <c r="Q455" s="17">
        <f t="shared" si="31"/>
        <v>42038.824988425928</v>
      </c>
      <c r="R455">
        <f t="shared" si="29"/>
        <v>2015</v>
      </c>
      <c r="S455" s="12" t="s">
        <v>8310</v>
      </c>
      <c r="T455" t="s">
        <v>8316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30"/>
        <v>16.399999999999999</v>
      </c>
      <c r="Q456" s="17">
        <f t="shared" si="31"/>
        <v>41938.717256944445</v>
      </c>
      <c r="R456">
        <f t="shared" si="29"/>
        <v>2014</v>
      </c>
      <c r="S456" s="12" t="s">
        <v>8310</v>
      </c>
      <c r="T456" t="s">
        <v>8316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30"/>
        <v>22.5</v>
      </c>
      <c r="Q457" s="17">
        <f t="shared" si="31"/>
        <v>40971.002569444441</v>
      </c>
      <c r="R457">
        <f t="shared" si="29"/>
        <v>2012</v>
      </c>
      <c r="S457" s="12" t="s">
        <v>8310</v>
      </c>
      <c r="T457" t="s">
        <v>8316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30"/>
        <v>20.329999999999998</v>
      </c>
      <c r="Q458" s="17">
        <f t="shared" si="31"/>
        <v>41547.694456018515</v>
      </c>
      <c r="R458">
        <f t="shared" si="29"/>
        <v>2013</v>
      </c>
      <c r="S458" s="12" t="s">
        <v>8310</v>
      </c>
      <c r="T458" t="s">
        <v>8316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30"/>
        <v>0</v>
      </c>
      <c r="Q459" s="17">
        <f t="shared" si="31"/>
        <v>41837.767500000002</v>
      </c>
      <c r="R459">
        <f t="shared" si="29"/>
        <v>2014</v>
      </c>
      <c r="S459" s="12" t="s">
        <v>8310</v>
      </c>
      <c r="T459" t="s">
        <v>8316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30"/>
        <v>16.760000000000002</v>
      </c>
      <c r="Q460" s="17">
        <f t="shared" si="31"/>
        <v>41378.69976851852</v>
      </c>
      <c r="R460">
        <f t="shared" si="29"/>
        <v>2013</v>
      </c>
      <c r="S460" s="12" t="s">
        <v>8310</v>
      </c>
      <c r="T460" t="s">
        <v>8316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30"/>
        <v>25</v>
      </c>
      <c r="Q461" s="17">
        <f t="shared" si="31"/>
        <v>40800.6403587963</v>
      </c>
      <c r="R461">
        <f t="shared" si="29"/>
        <v>2011</v>
      </c>
      <c r="S461" s="12" t="s">
        <v>8310</v>
      </c>
      <c r="T461" t="s">
        <v>8316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30"/>
        <v>12.5</v>
      </c>
      <c r="Q462" s="17">
        <f t="shared" si="31"/>
        <v>41759.542534722219</v>
      </c>
      <c r="R462">
        <f t="shared" si="29"/>
        <v>2014</v>
      </c>
      <c r="S462" s="12" t="s">
        <v>8310</v>
      </c>
      <c r="T462" t="s">
        <v>8316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30"/>
        <v>0</v>
      </c>
      <c r="Q463" s="17">
        <f t="shared" si="31"/>
        <v>41407.84684027778</v>
      </c>
      <c r="R463">
        <f t="shared" si="29"/>
        <v>2013</v>
      </c>
      <c r="S463" s="12" t="s">
        <v>8310</v>
      </c>
      <c r="T463" t="s">
        <v>8316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30"/>
        <v>0</v>
      </c>
      <c r="Q464" s="17">
        <f t="shared" si="31"/>
        <v>40705.126631944448</v>
      </c>
      <c r="R464">
        <f t="shared" si="29"/>
        <v>2011</v>
      </c>
      <c r="S464" s="12" t="s">
        <v>8310</v>
      </c>
      <c r="T464" t="s">
        <v>8316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30"/>
        <v>113.64</v>
      </c>
      <c r="Q465" s="17">
        <f t="shared" si="31"/>
        <v>40750.710104166668</v>
      </c>
      <c r="R465">
        <f t="shared" si="29"/>
        <v>2011</v>
      </c>
      <c r="S465" s="12" t="s">
        <v>8310</v>
      </c>
      <c r="T465" t="s">
        <v>8316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30"/>
        <v>1</v>
      </c>
      <c r="Q466" s="17">
        <f t="shared" si="31"/>
        <v>42488.848784722228</v>
      </c>
      <c r="R466">
        <f t="shared" si="29"/>
        <v>2016</v>
      </c>
      <c r="S466" s="12" t="s">
        <v>8310</v>
      </c>
      <c r="T466" t="s">
        <v>8316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30"/>
        <v>17.25</v>
      </c>
      <c r="Q467" s="17">
        <f t="shared" si="31"/>
        <v>41801.120069444441</v>
      </c>
      <c r="R467">
        <f t="shared" si="29"/>
        <v>2014</v>
      </c>
      <c r="S467" s="12" t="s">
        <v>8310</v>
      </c>
      <c r="T467" t="s">
        <v>8316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30"/>
        <v>15.2</v>
      </c>
      <c r="Q468" s="17">
        <f t="shared" si="31"/>
        <v>41129.942870370374</v>
      </c>
      <c r="R468">
        <f t="shared" si="29"/>
        <v>2012</v>
      </c>
      <c r="S468" s="12" t="s">
        <v>8310</v>
      </c>
      <c r="T468" t="s">
        <v>8316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30"/>
        <v>110.64</v>
      </c>
      <c r="Q469" s="17">
        <f t="shared" si="31"/>
        <v>41135.679791666669</v>
      </c>
      <c r="R469">
        <f t="shared" si="29"/>
        <v>2012</v>
      </c>
      <c r="S469" s="12" t="s">
        <v>8310</v>
      </c>
      <c r="T469" t="s">
        <v>8316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30"/>
        <v>0</v>
      </c>
      <c r="Q470" s="17">
        <f t="shared" si="31"/>
        <v>41041.167627314811</v>
      </c>
      <c r="R470">
        <f t="shared" si="29"/>
        <v>2012</v>
      </c>
      <c r="S470" s="12" t="s">
        <v>8310</v>
      </c>
      <c r="T470" t="s">
        <v>8316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30"/>
        <v>0</v>
      </c>
      <c r="Q471" s="17">
        <f t="shared" si="31"/>
        <v>41827.989861111113</v>
      </c>
      <c r="R471">
        <f t="shared" si="29"/>
        <v>2014</v>
      </c>
      <c r="S471" s="12" t="s">
        <v>8310</v>
      </c>
      <c r="T471" t="s">
        <v>8316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30"/>
        <v>25.5</v>
      </c>
      <c r="Q472" s="17">
        <f t="shared" si="31"/>
        <v>41605.167696759258</v>
      </c>
      <c r="R472">
        <f t="shared" si="29"/>
        <v>2013</v>
      </c>
      <c r="S472" s="12" t="s">
        <v>8310</v>
      </c>
      <c r="T472" t="s">
        <v>8316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30"/>
        <v>38.479999999999997</v>
      </c>
      <c r="Q473" s="17">
        <f t="shared" si="31"/>
        <v>41703.721979166665</v>
      </c>
      <c r="R473">
        <f t="shared" si="29"/>
        <v>2014</v>
      </c>
      <c r="S473" s="12" t="s">
        <v>8310</v>
      </c>
      <c r="T473" t="s">
        <v>8316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30"/>
        <v>28.2</v>
      </c>
      <c r="Q474" s="17">
        <f t="shared" si="31"/>
        <v>41844.922662037039</v>
      </c>
      <c r="R474">
        <f t="shared" si="29"/>
        <v>2014</v>
      </c>
      <c r="S474" s="12" t="s">
        <v>8310</v>
      </c>
      <c r="T474" t="s">
        <v>8316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30"/>
        <v>61.5</v>
      </c>
      <c r="Q475" s="17">
        <f t="shared" si="31"/>
        <v>41869.698136574072</v>
      </c>
      <c r="R475">
        <f t="shared" si="29"/>
        <v>2014</v>
      </c>
      <c r="S475" s="12" t="s">
        <v>8310</v>
      </c>
      <c r="T475" t="s">
        <v>8316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30"/>
        <v>1</v>
      </c>
      <c r="Q476" s="17">
        <f t="shared" si="31"/>
        <v>42753.329039351855</v>
      </c>
      <c r="R476">
        <f t="shared" si="29"/>
        <v>2017</v>
      </c>
      <c r="S476" s="12" t="s">
        <v>8310</v>
      </c>
      <c r="T476" t="s">
        <v>8316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30"/>
        <v>0</v>
      </c>
      <c r="Q477" s="17">
        <f t="shared" si="31"/>
        <v>42100.086145833338</v>
      </c>
      <c r="R477">
        <f t="shared" si="29"/>
        <v>2015</v>
      </c>
      <c r="S477" s="12" t="s">
        <v>8310</v>
      </c>
      <c r="T477" t="s">
        <v>8316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30"/>
        <v>39.57</v>
      </c>
      <c r="Q478" s="17">
        <f t="shared" si="31"/>
        <v>41757.975011574075</v>
      </c>
      <c r="R478">
        <f t="shared" si="29"/>
        <v>2014</v>
      </c>
      <c r="S478" s="12" t="s">
        <v>8310</v>
      </c>
      <c r="T478" t="s">
        <v>8316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30"/>
        <v>0</v>
      </c>
      <c r="Q479" s="17">
        <f t="shared" si="31"/>
        <v>40987.83488425926</v>
      </c>
      <c r="R479">
        <f t="shared" si="29"/>
        <v>2012</v>
      </c>
      <c r="S479" s="12" t="s">
        <v>8310</v>
      </c>
      <c r="T479" t="s">
        <v>8316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30"/>
        <v>0</v>
      </c>
      <c r="Q480" s="17">
        <f t="shared" si="31"/>
        <v>42065.910983796297</v>
      </c>
      <c r="R480">
        <f t="shared" si="29"/>
        <v>2015</v>
      </c>
      <c r="S480" s="12" t="s">
        <v>8310</v>
      </c>
      <c r="T480" t="s">
        <v>8316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30"/>
        <v>88.8</v>
      </c>
      <c r="Q481" s="17">
        <f t="shared" si="31"/>
        <v>41904.407812500001</v>
      </c>
      <c r="R481">
        <f t="shared" si="29"/>
        <v>2014</v>
      </c>
      <c r="S481" s="12" t="s">
        <v>8310</v>
      </c>
      <c r="T481" t="s">
        <v>8316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30"/>
        <v>55.46</v>
      </c>
      <c r="Q482" s="17">
        <f t="shared" si="31"/>
        <v>41465.500173611108</v>
      </c>
      <c r="R482">
        <f t="shared" si="29"/>
        <v>2013</v>
      </c>
      <c r="S482" s="12" t="s">
        <v>8310</v>
      </c>
      <c r="T482" t="s">
        <v>8316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30"/>
        <v>87.14</v>
      </c>
      <c r="Q483" s="17">
        <f t="shared" si="31"/>
        <v>41162.672326388885</v>
      </c>
      <c r="R483">
        <f t="shared" si="29"/>
        <v>2012</v>
      </c>
      <c r="S483" s="12" t="s">
        <v>8310</v>
      </c>
      <c r="T483" t="s">
        <v>8316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30"/>
        <v>10</v>
      </c>
      <c r="Q484" s="17">
        <f t="shared" si="31"/>
        <v>42447.896875000006</v>
      </c>
      <c r="R484">
        <f t="shared" si="29"/>
        <v>2016</v>
      </c>
      <c r="S484" s="12" t="s">
        <v>8310</v>
      </c>
      <c r="T484" t="s">
        <v>8316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30"/>
        <v>51.22</v>
      </c>
      <c r="Q485" s="17">
        <f t="shared" si="31"/>
        <v>41243.197592592594</v>
      </c>
      <c r="R485">
        <f t="shared" si="29"/>
        <v>2012</v>
      </c>
      <c r="S485" s="12" t="s">
        <v>8310</v>
      </c>
      <c r="T485" t="s">
        <v>8316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30"/>
        <v>13.55</v>
      </c>
      <c r="Q486" s="17">
        <f t="shared" si="31"/>
        <v>42272.93949074074</v>
      </c>
      <c r="R486">
        <f t="shared" si="29"/>
        <v>2015</v>
      </c>
      <c r="S486" s="12" t="s">
        <v>8310</v>
      </c>
      <c r="T486" t="s">
        <v>8316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30"/>
        <v>66.52</v>
      </c>
      <c r="Q487" s="17">
        <f t="shared" si="31"/>
        <v>41381.50577546296</v>
      </c>
      <c r="R487">
        <f t="shared" si="29"/>
        <v>2013</v>
      </c>
      <c r="S487" s="12" t="s">
        <v>8310</v>
      </c>
      <c r="T487" t="s">
        <v>8316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30"/>
        <v>50</v>
      </c>
      <c r="Q488" s="17">
        <f t="shared" si="31"/>
        <v>41761.94258101852</v>
      </c>
      <c r="R488">
        <f t="shared" si="29"/>
        <v>2014</v>
      </c>
      <c r="S488" s="12" t="s">
        <v>8310</v>
      </c>
      <c r="T488" t="s">
        <v>8316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30"/>
        <v>0</v>
      </c>
      <c r="Q489" s="17">
        <f t="shared" si="31"/>
        <v>42669.594837962963</v>
      </c>
      <c r="R489">
        <f t="shared" si="29"/>
        <v>2016</v>
      </c>
      <c r="S489" s="12" t="s">
        <v>8310</v>
      </c>
      <c r="T489" t="s">
        <v>8316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30"/>
        <v>0</v>
      </c>
      <c r="Q490" s="17">
        <f t="shared" si="31"/>
        <v>42714.054398148146</v>
      </c>
      <c r="R490">
        <f t="shared" si="29"/>
        <v>2016</v>
      </c>
      <c r="S490" s="12" t="s">
        <v>8310</v>
      </c>
      <c r="T490" t="s">
        <v>8316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30"/>
        <v>71.67</v>
      </c>
      <c r="Q491" s="17">
        <f t="shared" si="31"/>
        <v>40882.481666666667</v>
      </c>
      <c r="R491">
        <f t="shared" si="29"/>
        <v>2011</v>
      </c>
      <c r="S491" s="12" t="s">
        <v>8310</v>
      </c>
      <c r="T491" t="s">
        <v>8316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30"/>
        <v>0</v>
      </c>
      <c r="Q492" s="17">
        <f t="shared" si="31"/>
        <v>41113.968576388892</v>
      </c>
      <c r="R492">
        <f t="shared" si="29"/>
        <v>2012</v>
      </c>
      <c r="S492" s="12" t="s">
        <v>8310</v>
      </c>
      <c r="T492" t="s">
        <v>8316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30"/>
        <v>0</v>
      </c>
      <c r="Q493" s="17">
        <f t="shared" si="31"/>
        <v>42366.982627314821</v>
      </c>
      <c r="R493">
        <f t="shared" si="29"/>
        <v>2015</v>
      </c>
      <c r="S493" s="12" t="s">
        <v>8310</v>
      </c>
      <c r="T493" t="s">
        <v>8316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30"/>
        <v>0</v>
      </c>
      <c r="Q494" s="17">
        <f t="shared" si="31"/>
        <v>42596.03506944445</v>
      </c>
      <c r="R494">
        <f t="shared" si="29"/>
        <v>2016</v>
      </c>
      <c r="S494" s="12" t="s">
        <v>8310</v>
      </c>
      <c r="T494" t="s">
        <v>8316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30"/>
        <v>0</v>
      </c>
      <c r="Q495" s="17">
        <f t="shared" si="31"/>
        <v>42114.726134259254</v>
      </c>
      <c r="R495">
        <f t="shared" si="29"/>
        <v>2015</v>
      </c>
      <c r="S495" s="12" t="s">
        <v>8310</v>
      </c>
      <c r="T495" t="s">
        <v>8316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30"/>
        <v>10.33</v>
      </c>
      <c r="Q496" s="17">
        <f t="shared" si="31"/>
        <v>41799.830613425926</v>
      </c>
      <c r="R496">
        <f t="shared" si="29"/>
        <v>2014</v>
      </c>
      <c r="S496" s="12" t="s">
        <v>8310</v>
      </c>
      <c r="T496" t="s">
        <v>8316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30"/>
        <v>0</v>
      </c>
      <c r="Q497" s="17">
        <f t="shared" si="31"/>
        <v>42171.827604166669</v>
      </c>
      <c r="R497">
        <f t="shared" si="29"/>
        <v>2015</v>
      </c>
      <c r="S497" s="12" t="s">
        <v>8310</v>
      </c>
      <c r="T497" t="s">
        <v>8316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30"/>
        <v>1</v>
      </c>
      <c r="Q498" s="17">
        <f t="shared" si="31"/>
        <v>41620.93141203704</v>
      </c>
      <c r="R498">
        <f t="shared" si="29"/>
        <v>2013</v>
      </c>
      <c r="S498" s="12" t="s">
        <v>8310</v>
      </c>
      <c r="T498" t="s">
        <v>8316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30"/>
        <v>10</v>
      </c>
      <c r="Q499" s="17">
        <f t="shared" si="31"/>
        <v>41945.037789351853</v>
      </c>
      <c r="R499">
        <f t="shared" si="29"/>
        <v>2014</v>
      </c>
      <c r="S499" s="12" t="s">
        <v>8310</v>
      </c>
      <c r="T499" t="s">
        <v>8316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30"/>
        <v>136.09</v>
      </c>
      <c r="Q500" s="17">
        <f t="shared" si="31"/>
        <v>40858.762141203704</v>
      </c>
      <c r="R500">
        <f t="shared" si="29"/>
        <v>2011</v>
      </c>
      <c r="S500" s="12" t="s">
        <v>8310</v>
      </c>
      <c r="T500" t="s">
        <v>8316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30"/>
        <v>73.459999999999994</v>
      </c>
      <c r="Q501" s="17">
        <f t="shared" si="31"/>
        <v>40043.895462962959</v>
      </c>
      <c r="R501">
        <f t="shared" si="29"/>
        <v>2009</v>
      </c>
      <c r="S501" s="12" t="s">
        <v>8310</v>
      </c>
      <c r="T501" t="s">
        <v>8316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30"/>
        <v>53.75</v>
      </c>
      <c r="Q502" s="17">
        <f t="shared" si="31"/>
        <v>40247.886006944449</v>
      </c>
      <c r="R502">
        <f t="shared" si="29"/>
        <v>2010</v>
      </c>
      <c r="S502" s="12" t="s">
        <v>8310</v>
      </c>
      <c r="T502" t="s">
        <v>8316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30"/>
        <v>0</v>
      </c>
      <c r="Q503" s="17">
        <f t="shared" si="31"/>
        <v>40703.234386574077</v>
      </c>
      <c r="R503">
        <f t="shared" si="29"/>
        <v>2011</v>
      </c>
      <c r="S503" s="12" t="s">
        <v>8310</v>
      </c>
      <c r="T503" t="s">
        <v>8316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30"/>
        <v>57.5</v>
      </c>
      <c r="Q504" s="17">
        <f t="shared" si="31"/>
        <v>40956.553530092591</v>
      </c>
      <c r="R504">
        <f t="shared" si="29"/>
        <v>2012</v>
      </c>
      <c r="S504" s="12" t="s">
        <v>8310</v>
      </c>
      <c r="T504" t="s">
        <v>8316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30"/>
        <v>12.67</v>
      </c>
      <c r="Q505" s="17">
        <f t="shared" si="31"/>
        <v>41991.526655092588</v>
      </c>
      <c r="R505">
        <f t="shared" si="29"/>
        <v>2014</v>
      </c>
      <c r="S505" s="12" t="s">
        <v>8310</v>
      </c>
      <c r="T505" t="s">
        <v>8316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30"/>
        <v>67</v>
      </c>
      <c r="Q506" s="17">
        <f t="shared" si="31"/>
        <v>40949.98364583333</v>
      </c>
      <c r="R506">
        <f t="shared" si="29"/>
        <v>2012</v>
      </c>
      <c r="S506" s="12" t="s">
        <v>8310</v>
      </c>
      <c r="T506" t="s">
        <v>8316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30"/>
        <v>3.71</v>
      </c>
      <c r="Q507" s="17">
        <f t="shared" si="31"/>
        <v>42318.098217592589</v>
      </c>
      <c r="R507">
        <f t="shared" si="29"/>
        <v>2015</v>
      </c>
      <c r="S507" s="12" t="s">
        <v>8310</v>
      </c>
      <c r="T507" t="s">
        <v>8316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30"/>
        <v>250</v>
      </c>
      <c r="Q508" s="17">
        <f t="shared" si="31"/>
        <v>41466.552314814813</v>
      </c>
      <c r="R508">
        <f t="shared" si="29"/>
        <v>2013</v>
      </c>
      <c r="S508" s="12" t="s">
        <v>8310</v>
      </c>
      <c r="T508" t="s">
        <v>8316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30"/>
        <v>64</v>
      </c>
      <c r="Q509" s="17">
        <f t="shared" si="31"/>
        <v>41156.958993055552</v>
      </c>
      <c r="R509">
        <f t="shared" si="29"/>
        <v>2012</v>
      </c>
      <c r="S509" s="12" t="s">
        <v>8310</v>
      </c>
      <c r="T509" t="s">
        <v>8316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30"/>
        <v>133.33000000000001</v>
      </c>
      <c r="Q510" s="17">
        <f t="shared" si="31"/>
        <v>40995.024317129632</v>
      </c>
      <c r="R510">
        <f t="shared" si="29"/>
        <v>2012</v>
      </c>
      <c r="S510" s="12" t="s">
        <v>8310</v>
      </c>
      <c r="T510" t="s">
        <v>8316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30"/>
        <v>10</v>
      </c>
      <c r="Q511" s="17">
        <f t="shared" si="31"/>
        <v>42153.631597222222</v>
      </c>
      <c r="R511">
        <f t="shared" si="29"/>
        <v>2015</v>
      </c>
      <c r="S511" s="12" t="s">
        <v>8310</v>
      </c>
      <c r="T511" t="s">
        <v>8316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30"/>
        <v>0</v>
      </c>
      <c r="Q512" s="17">
        <f t="shared" si="31"/>
        <v>42400.176377314812</v>
      </c>
      <c r="R512">
        <f t="shared" si="29"/>
        <v>2016</v>
      </c>
      <c r="S512" s="12" t="s">
        <v>8310</v>
      </c>
      <c r="T512" t="s">
        <v>8316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30"/>
        <v>30</v>
      </c>
      <c r="Q513" s="17">
        <f t="shared" si="31"/>
        <v>41340.303032407406</v>
      </c>
      <c r="R513">
        <f t="shared" si="29"/>
        <v>2013</v>
      </c>
      <c r="S513" s="12" t="s">
        <v>8310</v>
      </c>
      <c r="T513" t="s">
        <v>8316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30"/>
        <v>5.5</v>
      </c>
      <c r="Q514" s="17">
        <f t="shared" si="31"/>
        <v>42649.742210648154</v>
      </c>
      <c r="R514">
        <f t="shared" ref="R514:R577" si="33">YEAR(Q514)</f>
        <v>2016</v>
      </c>
      <c r="S514" s="12" t="s">
        <v>8310</v>
      </c>
      <c r="T514" t="s">
        <v>8316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4">IFERROR(ROUND(E515/L515,2),0)</f>
        <v>102.38</v>
      </c>
      <c r="Q515" s="17">
        <f t="shared" ref="Q515:Q578" si="35">(((J515/60/60/24)+DATE(1970,1,1)))</f>
        <v>42552.653993055559</v>
      </c>
      <c r="R515">
        <f t="shared" si="33"/>
        <v>2016</v>
      </c>
      <c r="S515" s="12" t="s">
        <v>8310</v>
      </c>
      <c r="T515" t="s">
        <v>8316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4"/>
        <v>16.670000000000002</v>
      </c>
      <c r="Q516" s="17">
        <f t="shared" si="35"/>
        <v>41830.613969907405</v>
      </c>
      <c r="R516">
        <f t="shared" si="33"/>
        <v>2014</v>
      </c>
      <c r="S516" s="12" t="s">
        <v>8310</v>
      </c>
      <c r="T516" t="s">
        <v>8316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4"/>
        <v>725.03</v>
      </c>
      <c r="Q517" s="17">
        <f t="shared" si="35"/>
        <v>42327.490752314814</v>
      </c>
      <c r="R517">
        <f t="shared" si="33"/>
        <v>2015</v>
      </c>
      <c r="S517" s="12" t="s">
        <v>8310</v>
      </c>
      <c r="T517" t="s">
        <v>8316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4"/>
        <v>0</v>
      </c>
      <c r="Q518" s="17">
        <f t="shared" si="35"/>
        <v>42091.778703703705</v>
      </c>
      <c r="R518">
        <f t="shared" si="33"/>
        <v>2015</v>
      </c>
      <c r="S518" s="12" t="s">
        <v>8310</v>
      </c>
      <c r="T518" t="s">
        <v>8316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4"/>
        <v>68.33</v>
      </c>
      <c r="Q519" s="17">
        <f t="shared" si="35"/>
        <v>42738.615289351852</v>
      </c>
      <c r="R519">
        <f t="shared" si="33"/>
        <v>2017</v>
      </c>
      <c r="S519" s="12" t="s">
        <v>8310</v>
      </c>
      <c r="T519" t="s">
        <v>8316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4"/>
        <v>0</v>
      </c>
      <c r="Q520" s="17">
        <f t="shared" si="35"/>
        <v>42223.616018518514</v>
      </c>
      <c r="R520">
        <f t="shared" si="33"/>
        <v>2015</v>
      </c>
      <c r="S520" s="12" t="s">
        <v>8310</v>
      </c>
      <c r="T520" t="s">
        <v>8316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4"/>
        <v>39.229999999999997</v>
      </c>
      <c r="Q521" s="17">
        <f t="shared" si="35"/>
        <v>41218.391446759262</v>
      </c>
      <c r="R521">
        <f t="shared" si="33"/>
        <v>2012</v>
      </c>
      <c r="S521" s="12" t="s">
        <v>8310</v>
      </c>
      <c r="T521" t="s">
        <v>8316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4"/>
        <v>150.15</v>
      </c>
      <c r="Q522" s="17">
        <f t="shared" si="35"/>
        <v>42318.702094907407</v>
      </c>
      <c r="R522">
        <f t="shared" si="33"/>
        <v>2015</v>
      </c>
      <c r="S522" s="12" t="s">
        <v>8317</v>
      </c>
      <c r="T522" t="s">
        <v>8318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4"/>
        <v>93.43</v>
      </c>
      <c r="Q523" s="17">
        <f t="shared" si="35"/>
        <v>42646.092812499999</v>
      </c>
      <c r="R523">
        <f t="shared" si="33"/>
        <v>2016</v>
      </c>
      <c r="S523" s="12" t="s">
        <v>8317</v>
      </c>
      <c r="T523" t="s">
        <v>8318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4"/>
        <v>110.97</v>
      </c>
      <c r="Q524" s="17">
        <f t="shared" si="35"/>
        <v>42430.040798611109</v>
      </c>
      <c r="R524">
        <f t="shared" si="33"/>
        <v>2016</v>
      </c>
      <c r="S524" s="12" t="s">
        <v>8317</v>
      </c>
      <c r="T524" t="s">
        <v>8318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4"/>
        <v>71.790000000000006</v>
      </c>
      <c r="Q525" s="17">
        <f t="shared" si="35"/>
        <v>42238.13282407407</v>
      </c>
      <c r="R525">
        <f t="shared" si="33"/>
        <v>2015</v>
      </c>
      <c r="S525" s="12" t="s">
        <v>8317</v>
      </c>
      <c r="T525" t="s">
        <v>8318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4"/>
        <v>29.26</v>
      </c>
      <c r="Q526" s="17">
        <f t="shared" si="35"/>
        <v>42492.717233796298</v>
      </c>
      <c r="R526">
        <f t="shared" si="33"/>
        <v>2016</v>
      </c>
      <c r="S526" s="12" t="s">
        <v>8317</v>
      </c>
      <c r="T526" t="s">
        <v>8318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4"/>
        <v>1000</v>
      </c>
      <c r="Q527" s="17">
        <f t="shared" si="35"/>
        <v>41850.400937500002</v>
      </c>
      <c r="R527">
        <f t="shared" si="33"/>
        <v>2014</v>
      </c>
      <c r="S527" s="12" t="s">
        <v>8317</v>
      </c>
      <c r="T527" t="s">
        <v>8318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4"/>
        <v>74.349999999999994</v>
      </c>
      <c r="Q528" s="17">
        <f t="shared" si="35"/>
        <v>42192.591944444444</v>
      </c>
      <c r="R528">
        <f t="shared" si="33"/>
        <v>2015</v>
      </c>
      <c r="S528" s="12" t="s">
        <v>8317</v>
      </c>
      <c r="T528" t="s">
        <v>8318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4"/>
        <v>63.83</v>
      </c>
      <c r="Q529" s="17">
        <f t="shared" si="35"/>
        <v>42753.205625000002</v>
      </c>
      <c r="R529">
        <f t="shared" si="33"/>
        <v>2017</v>
      </c>
      <c r="S529" s="12" t="s">
        <v>8317</v>
      </c>
      <c r="T529" t="s">
        <v>8318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4"/>
        <v>44.33</v>
      </c>
      <c r="Q530" s="17">
        <f t="shared" si="35"/>
        <v>42155.920219907406</v>
      </c>
      <c r="R530">
        <f t="shared" si="33"/>
        <v>2015</v>
      </c>
      <c r="S530" s="12" t="s">
        <v>8317</v>
      </c>
      <c r="T530" t="s">
        <v>8318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4"/>
        <v>86.94</v>
      </c>
      <c r="Q531" s="17">
        <f t="shared" si="35"/>
        <v>42725.031180555554</v>
      </c>
      <c r="R531">
        <f t="shared" si="33"/>
        <v>2016</v>
      </c>
      <c r="S531" s="12" t="s">
        <v>8317</v>
      </c>
      <c r="T531" t="s">
        <v>8318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4"/>
        <v>126.55</v>
      </c>
      <c r="Q532" s="17">
        <f t="shared" si="35"/>
        <v>42157.591064814813</v>
      </c>
      <c r="R532">
        <f t="shared" si="33"/>
        <v>2015</v>
      </c>
      <c r="S532" s="12" t="s">
        <v>8317</v>
      </c>
      <c r="T532" t="s">
        <v>8318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4"/>
        <v>129.03</v>
      </c>
      <c r="Q533" s="17">
        <f t="shared" si="35"/>
        <v>42676.065150462964</v>
      </c>
      <c r="R533">
        <f t="shared" si="33"/>
        <v>2016</v>
      </c>
      <c r="S533" s="12" t="s">
        <v>8317</v>
      </c>
      <c r="T533" t="s">
        <v>8318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4"/>
        <v>71.239999999999995</v>
      </c>
      <c r="Q534" s="17">
        <f t="shared" si="35"/>
        <v>42473.007037037038</v>
      </c>
      <c r="R534">
        <f t="shared" si="33"/>
        <v>2016</v>
      </c>
      <c r="S534" s="12" t="s">
        <v>8317</v>
      </c>
      <c r="T534" t="s">
        <v>8318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4"/>
        <v>117.88</v>
      </c>
      <c r="Q535" s="17">
        <f t="shared" si="35"/>
        <v>42482.43478009259</v>
      </c>
      <c r="R535">
        <f t="shared" si="33"/>
        <v>2016</v>
      </c>
      <c r="S535" s="12" t="s">
        <v>8317</v>
      </c>
      <c r="T535" t="s">
        <v>8318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4"/>
        <v>327.08</v>
      </c>
      <c r="Q536" s="17">
        <f t="shared" si="35"/>
        <v>42270.810995370368</v>
      </c>
      <c r="R536">
        <f t="shared" si="33"/>
        <v>2015</v>
      </c>
      <c r="S536" s="12" t="s">
        <v>8317</v>
      </c>
      <c r="T536" t="s">
        <v>8318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4"/>
        <v>34.75</v>
      </c>
      <c r="Q537" s="17">
        <f t="shared" si="35"/>
        <v>42711.545196759253</v>
      </c>
      <c r="R537">
        <f t="shared" si="33"/>
        <v>2016</v>
      </c>
      <c r="S537" s="12" t="s">
        <v>8317</v>
      </c>
      <c r="T537" t="s">
        <v>8318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4"/>
        <v>100.06</v>
      </c>
      <c r="Q538" s="17">
        <f t="shared" si="35"/>
        <v>42179.344988425932</v>
      </c>
      <c r="R538">
        <f t="shared" si="33"/>
        <v>2015</v>
      </c>
      <c r="S538" s="12" t="s">
        <v>8317</v>
      </c>
      <c r="T538" t="s">
        <v>8318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4"/>
        <v>40.85</v>
      </c>
      <c r="Q539" s="17">
        <f t="shared" si="35"/>
        <v>42282.768414351856</v>
      </c>
      <c r="R539">
        <f t="shared" si="33"/>
        <v>2015</v>
      </c>
      <c r="S539" s="12" t="s">
        <v>8317</v>
      </c>
      <c r="T539" t="s">
        <v>8318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4"/>
        <v>252.02</v>
      </c>
      <c r="Q540" s="17">
        <f t="shared" si="35"/>
        <v>42473.794710648144</v>
      </c>
      <c r="R540">
        <f t="shared" si="33"/>
        <v>2016</v>
      </c>
      <c r="S540" s="12" t="s">
        <v>8317</v>
      </c>
      <c r="T540" t="s">
        <v>8318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4"/>
        <v>25.16</v>
      </c>
      <c r="Q541" s="17">
        <f t="shared" si="35"/>
        <v>42535.049849537041</v>
      </c>
      <c r="R541">
        <f t="shared" si="33"/>
        <v>2016</v>
      </c>
      <c r="S541" s="12" t="s">
        <v>8317</v>
      </c>
      <c r="T541" t="s">
        <v>8318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4"/>
        <v>1</v>
      </c>
      <c r="Q542" s="17">
        <f t="shared" si="35"/>
        <v>42009.817199074074</v>
      </c>
      <c r="R542">
        <f t="shared" si="33"/>
        <v>2015</v>
      </c>
      <c r="S542" s="12" t="s">
        <v>8319</v>
      </c>
      <c r="T542" t="s">
        <v>8320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4"/>
        <v>25</v>
      </c>
      <c r="Q543" s="17">
        <f t="shared" si="35"/>
        <v>42276.046689814815</v>
      </c>
      <c r="R543">
        <f t="shared" si="33"/>
        <v>2015</v>
      </c>
      <c r="S543" s="12" t="s">
        <v>8319</v>
      </c>
      <c r="T543" t="s">
        <v>8320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4"/>
        <v>1</v>
      </c>
      <c r="Q544" s="17">
        <f t="shared" si="35"/>
        <v>42433.737453703703</v>
      </c>
      <c r="R544">
        <f t="shared" si="33"/>
        <v>2016</v>
      </c>
      <c r="S544" s="12" t="s">
        <v>8319</v>
      </c>
      <c r="T544" t="s">
        <v>8320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4"/>
        <v>35</v>
      </c>
      <c r="Q545" s="17">
        <f t="shared" si="35"/>
        <v>41914.092152777775</v>
      </c>
      <c r="R545">
        <f t="shared" si="33"/>
        <v>2014</v>
      </c>
      <c r="S545" s="12" t="s">
        <v>8319</v>
      </c>
      <c r="T545" t="s">
        <v>8320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4"/>
        <v>3</v>
      </c>
      <c r="Q546" s="17">
        <f t="shared" si="35"/>
        <v>42525.656944444447</v>
      </c>
      <c r="R546">
        <f t="shared" si="33"/>
        <v>2016</v>
      </c>
      <c r="S546" s="12" t="s">
        <v>8319</v>
      </c>
      <c r="T546" t="s">
        <v>8320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4"/>
        <v>402.71</v>
      </c>
      <c r="Q547" s="17">
        <f t="shared" si="35"/>
        <v>42283.592465277776</v>
      </c>
      <c r="R547">
        <f t="shared" si="33"/>
        <v>2015</v>
      </c>
      <c r="S547" s="12" t="s">
        <v>8319</v>
      </c>
      <c r="T547" t="s">
        <v>8320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4"/>
        <v>26</v>
      </c>
      <c r="Q548" s="17">
        <f t="shared" si="35"/>
        <v>42249.667997685188</v>
      </c>
      <c r="R548">
        <f t="shared" si="33"/>
        <v>2015</v>
      </c>
      <c r="S548" s="12" t="s">
        <v>8319</v>
      </c>
      <c r="T548" t="s">
        <v>8320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4"/>
        <v>0</v>
      </c>
      <c r="Q549" s="17">
        <f t="shared" si="35"/>
        <v>42380.696342592593</v>
      </c>
      <c r="R549">
        <f t="shared" si="33"/>
        <v>2016</v>
      </c>
      <c r="S549" s="12" t="s">
        <v>8319</v>
      </c>
      <c r="T549" t="s">
        <v>8320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4"/>
        <v>9</v>
      </c>
      <c r="Q550" s="17">
        <f t="shared" si="35"/>
        <v>42276.903333333335</v>
      </c>
      <c r="R550">
        <f t="shared" si="33"/>
        <v>2015</v>
      </c>
      <c r="S550" s="12" t="s">
        <v>8319</v>
      </c>
      <c r="T550" t="s">
        <v>8320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4"/>
        <v>8.5</v>
      </c>
      <c r="Q551" s="17">
        <f t="shared" si="35"/>
        <v>42163.636828703704</v>
      </c>
      <c r="R551">
        <f t="shared" si="33"/>
        <v>2015</v>
      </c>
      <c r="S551" s="12" t="s">
        <v>8319</v>
      </c>
      <c r="T551" t="s">
        <v>8320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4"/>
        <v>8.75</v>
      </c>
      <c r="Q552" s="17">
        <f t="shared" si="35"/>
        <v>42753.678761574076</v>
      </c>
      <c r="R552">
        <f t="shared" si="33"/>
        <v>2017</v>
      </c>
      <c r="S552" s="12" t="s">
        <v>8319</v>
      </c>
      <c r="T552" t="s">
        <v>8320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4"/>
        <v>135.04</v>
      </c>
      <c r="Q553" s="17">
        <f t="shared" si="35"/>
        <v>42173.275740740741</v>
      </c>
      <c r="R553">
        <f t="shared" si="33"/>
        <v>2015</v>
      </c>
      <c r="S553" s="12" t="s">
        <v>8319</v>
      </c>
      <c r="T553" t="s">
        <v>8320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4"/>
        <v>0</v>
      </c>
      <c r="Q554" s="17">
        <f t="shared" si="35"/>
        <v>42318.616851851853</v>
      </c>
      <c r="R554">
        <f t="shared" si="33"/>
        <v>2015</v>
      </c>
      <c r="S554" s="12" t="s">
        <v>8319</v>
      </c>
      <c r="T554" t="s">
        <v>8320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4"/>
        <v>20.5</v>
      </c>
      <c r="Q555" s="17">
        <f t="shared" si="35"/>
        <v>41927.71980324074</v>
      </c>
      <c r="R555">
        <f t="shared" si="33"/>
        <v>2014</v>
      </c>
      <c r="S555" s="12" t="s">
        <v>8319</v>
      </c>
      <c r="T555" t="s">
        <v>8320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4"/>
        <v>64.36</v>
      </c>
      <c r="Q556" s="17">
        <f t="shared" si="35"/>
        <v>41901.684861111113</v>
      </c>
      <c r="R556">
        <f t="shared" si="33"/>
        <v>2014</v>
      </c>
      <c r="S556" s="12" t="s">
        <v>8319</v>
      </c>
      <c r="T556" t="s">
        <v>8320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4"/>
        <v>0</v>
      </c>
      <c r="Q557" s="17">
        <f t="shared" si="35"/>
        <v>42503.353506944448</v>
      </c>
      <c r="R557">
        <f t="shared" si="33"/>
        <v>2016</v>
      </c>
      <c r="S557" s="12" t="s">
        <v>8319</v>
      </c>
      <c r="T557" t="s">
        <v>8320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4"/>
        <v>200</v>
      </c>
      <c r="Q558" s="17">
        <f t="shared" si="35"/>
        <v>42345.860150462962</v>
      </c>
      <c r="R558">
        <f t="shared" si="33"/>
        <v>2015</v>
      </c>
      <c r="S558" s="12" t="s">
        <v>8319</v>
      </c>
      <c r="T558" t="s">
        <v>8320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4"/>
        <v>68.3</v>
      </c>
      <c r="Q559" s="17">
        <f t="shared" si="35"/>
        <v>42676.942164351851</v>
      </c>
      <c r="R559">
        <f t="shared" si="33"/>
        <v>2016</v>
      </c>
      <c r="S559" s="12" t="s">
        <v>8319</v>
      </c>
      <c r="T559" t="s">
        <v>8320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4"/>
        <v>0</v>
      </c>
      <c r="Q560" s="17">
        <f t="shared" si="35"/>
        <v>42057.883159722223</v>
      </c>
      <c r="R560">
        <f t="shared" si="33"/>
        <v>2015</v>
      </c>
      <c r="S560" s="12" t="s">
        <v>8319</v>
      </c>
      <c r="T560" t="s">
        <v>8320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4"/>
        <v>50</v>
      </c>
      <c r="Q561" s="17">
        <f t="shared" si="35"/>
        <v>42321.283101851848</v>
      </c>
      <c r="R561">
        <f t="shared" si="33"/>
        <v>2015</v>
      </c>
      <c r="S561" s="12" t="s">
        <v>8319</v>
      </c>
      <c r="T561" t="s">
        <v>8320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4"/>
        <v>4</v>
      </c>
      <c r="Q562" s="17">
        <f t="shared" si="35"/>
        <v>41960.771354166667</v>
      </c>
      <c r="R562">
        <f t="shared" si="33"/>
        <v>2014</v>
      </c>
      <c r="S562" s="12" t="s">
        <v>8319</v>
      </c>
      <c r="T562" t="s">
        <v>8320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4"/>
        <v>27.5</v>
      </c>
      <c r="Q563" s="17">
        <f t="shared" si="35"/>
        <v>42268.658715277779</v>
      </c>
      <c r="R563">
        <f t="shared" si="33"/>
        <v>2015</v>
      </c>
      <c r="S563" s="12" t="s">
        <v>8319</v>
      </c>
      <c r="T563" t="s">
        <v>8320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4"/>
        <v>0</v>
      </c>
      <c r="Q564" s="17">
        <f t="shared" si="35"/>
        <v>42692.389062500006</v>
      </c>
      <c r="R564">
        <f t="shared" si="33"/>
        <v>2016</v>
      </c>
      <c r="S564" s="12" t="s">
        <v>8319</v>
      </c>
      <c r="T564" t="s">
        <v>8320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4"/>
        <v>34</v>
      </c>
      <c r="Q565" s="17">
        <f t="shared" si="35"/>
        <v>42022.069988425923</v>
      </c>
      <c r="R565">
        <f t="shared" si="33"/>
        <v>2015</v>
      </c>
      <c r="S565" s="12" t="s">
        <v>8319</v>
      </c>
      <c r="T565" t="s">
        <v>8320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4"/>
        <v>1</v>
      </c>
      <c r="Q566" s="17">
        <f t="shared" si="35"/>
        <v>42411.942997685182</v>
      </c>
      <c r="R566">
        <f t="shared" si="33"/>
        <v>2016</v>
      </c>
      <c r="S566" s="12" t="s">
        <v>8319</v>
      </c>
      <c r="T566" t="s">
        <v>8320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4"/>
        <v>0</v>
      </c>
      <c r="Q567" s="17">
        <f t="shared" si="35"/>
        <v>42165.785289351858</v>
      </c>
      <c r="R567">
        <f t="shared" si="33"/>
        <v>2015</v>
      </c>
      <c r="S567" s="12" t="s">
        <v>8319</v>
      </c>
      <c r="T567" t="s">
        <v>8320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4"/>
        <v>1</v>
      </c>
      <c r="Q568" s="17">
        <f t="shared" si="35"/>
        <v>42535.68440972222</v>
      </c>
      <c r="R568">
        <f t="shared" si="33"/>
        <v>2016</v>
      </c>
      <c r="S568" s="12" t="s">
        <v>8319</v>
      </c>
      <c r="T568" t="s">
        <v>8320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4"/>
        <v>0</v>
      </c>
      <c r="Q569" s="17">
        <f t="shared" si="35"/>
        <v>41975.842523148152</v>
      </c>
      <c r="R569">
        <f t="shared" si="33"/>
        <v>2014</v>
      </c>
      <c r="S569" s="12" t="s">
        <v>8319</v>
      </c>
      <c r="T569" t="s">
        <v>8320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4"/>
        <v>49</v>
      </c>
      <c r="Q570" s="17">
        <f t="shared" si="35"/>
        <v>42348.9215625</v>
      </c>
      <c r="R570">
        <f t="shared" si="33"/>
        <v>2015</v>
      </c>
      <c r="S570" s="12" t="s">
        <v>8319</v>
      </c>
      <c r="T570" t="s">
        <v>8320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4"/>
        <v>20</v>
      </c>
      <c r="Q571" s="17">
        <f t="shared" si="35"/>
        <v>42340.847361111111</v>
      </c>
      <c r="R571">
        <f t="shared" si="33"/>
        <v>2015</v>
      </c>
      <c r="S571" s="12" t="s">
        <v>8319</v>
      </c>
      <c r="T571" t="s">
        <v>8320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4"/>
        <v>142</v>
      </c>
      <c r="Q572" s="17">
        <f t="shared" si="35"/>
        <v>42388.798252314817</v>
      </c>
      <c r="R572">
        <f t="shared" si="33"/>
        <v>2016</v>
      </c>
      <c r="S572" s="12" t="s">
        <v>8319</v>
      </c>
      <c r="T572" t="s">
        <v>8320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4"/>
        <v>53</v>
      </c>
      <c r="Q573" s="17">
        <f t="shared" si="35"/>
        <v>42192.816238425927</v>
      </c>
      <c r="R573">
        <f t="shared" si="33"/>
        <v>2015</v>
      </c>
      <c r="S573" s="12" t="s">
        <v>8319</v>
      </c>
      <c r="T573" t="s">
        <v>8320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4"/>
        <v>0</v>
      </c>
      <c r="Q574" s="17">
        <f t="shared" si="35"/>
        <v>42282.71629629629</v>
      </c>
      <c r="R574">
        <f t="shared" si="33"/>
        <v>2015</v>
      </c>
      <c r="S574" s="12" t="s">
        <v>8319</v>
      </c>
      <c r="T574" t="s">
        <v>8320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4"/>
        <v>38.44</v>
      </c>
      <c r="Q575" s="17">
        <f t="shared" si="35"/>
        <v>41963.050127314811</v>
      </c>
      <c r="R575">
        <f t="shared" si="33"/>
        <v>2014</v>
      </c>
      <c r="S575" s="12" t="s">
        <v>8319</v>
      </c>
      <c r="T575" t="s">
        <v>8320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4"/>
        <v>20</v>
      </c>
      <c r="Q576" s="17">
        <f t="shared" si="35"/>
        <v>42632.443368055552</v>
      </c>
      <c r="R576">
        <f t="shared" si="33"/>
        <v>2016</v>
      </c>
      <c r="S576" s="12" t="s">
        <v>8319</v>
      </c>
      <c r="T576" t="s">
        <v>8320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4"/>
        <v>64.75</v>
      </c>
      <c r="Q577" s="17">
        <f t="shared" si="35"/>
        <v>42138.692627314813</v>
      </c>
      <c r="R577">
        <f t="shared" si="33"/>
        <v>2015</v>
      </c>
      <c r="S577" s="12" t="s">
        <v>8319</v>
      </c>
      <c r="T577" t="s">
        <v>8320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4"/>
        <v>1</v>
      </c>
      <c r="Q578" s="17">
        <f t="shared" si="35"/>
        <v>42031.471666666665</v>
      </c>
      <c r="R578">
        <f t="shared" ref="R578:R641" si="37">YEAR(Q578)</f>
        <v>2015</v>
      </c>
      <c r="S578" s="12" t="s">
        <v>8319</v>
      </c>
      <c r="T578" t="s">
        <v>8320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8">IFERROR(ROUND(E579/L579,2),0)</f>
        <v>10</v>
      </c>
      <c r="Q579" s="17">
        <f t="shared" ref="Q579:Q642" si="39">(((J579/60/60/24)+DATE(1970,1,1)))</f>
        <v>42450.589143518519</v>
      </c>
      <c r="R579">
        <f t="shared" si="37"/>
        <v>2016</v>
      </c>
      <c r="S579" s="12" t="s">
        <v>8319</v>
      </c>
      <c r="T579" t="s">
        <v>8320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8"/>
        <v>2</v>
      </c>
      <c r="Q580" s="17">
        <f t="shared" si="39"/>
        <v>42230.578622685185</v>
      </c>
      <c r="R580">
        <f t="shared" si="37"/>
        <v>2015</v>
      </c>
      <c r="S580" s="12" t="s">
        <v>8319</v>
      </c>
      <c r="T580" t="s">
        <v>8320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8"/>
        <v>35</v>
      </c>
      <c r="Q581" s="17">
        <f t="shared" si="39"/>
        <v>41968.852118055554</v>
      </c>
      <c r="R581">
        <f t="shared" si="37"/>
        <v>2014</v>
      </c>
      <c r="S581" s="12" t="s">
        <v>8319</v>
      </c>
      <c r="T581" t="s">
        <v>8320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8"/>
        <v>1</v>
      </c>
      <c r="Q582" s="17">
        <f t="shared" si="39"/>
        <v>42605.908182870371</v>
      </c>
      <c r="R582">
        <f t="shared" si="37"/>
        <v>2016</v>
      </c>
      <c r="S582" s="12" t="s">
        <v>8319</v>
      </c>
      <c r="T582" t="s">
        <v>8320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8"/>
        <v>0</v>
      </c>
      <c r="Q583" s="17">
        <f t="shared" si="39"/>
        <v>42188.012777777782</v>
      </c>
      <c r="R583">
        <f t="shared" si="37"/>
        <v>2015</v>
      </c>
      <c r="S583" s="12" t="s">
        <v>8319</v>
      </c>
      <c r="T583" t="s">
        <v>8320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8"/>
        <v>0</v>
      </c>
      <c r="Q584" s="17">
        <f t="shared" si="39"/>
        <v>42055.739803240736</v>
      </c>
      <c r="R584">
        <f t="shared" si="37"/>
        <v>2015</v>
      </c>
      <c r="S584" s="12" t="s">
        <v>8319</v>
      </c>
      <c r="T584" t="s">
        <v>8320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8"/>
        <v>1</v>
      </c>
      <c r="Q585" s="17">
        <f t="shared" si="39"/>
        <v>42052.93850694444</v>
      </c>
      <c r="R585">
        <f t="shared" si="37"/>
        <v>2015</v>
      </c>
      <c r="S585" s="12" t="s">
        <v>8319</v>
      </c>
      <c r="T585" t="s">
        <v>8320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8"/>
        <v>5</v>
      </c>
      <c r="Q586" s="17">
        <f t="shared" si="39"/>
        <v>42049.716620370367</v>
      </c>
      <c r="R586">
        <f t="shared" si="37"/>
        <v>2015</v>
      </c>
      <c r="S586" s="12" t="s">
        <v>8319</v>
      </c>
      <c r="T586" t="s">
        <v>8320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8"/>
        <v>0</v>
      </c>
      <c r="Q587" s="17">
        <f t="shared" si="39"/>
        <v>42283.3909375</v>
      </c>
      <c r="R587">
        <f t="shared" si="37"/>
        <v>2015</v>
      </c>
      <c r="S587" s="12" t="s">
        <v>8319</v>
      </c>
      <c r="T587" t="s">
        <v>8320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8"/>
        <v>14</v>
      </c>
      <c r="Q588" s="17">
        <f t="shared" si="39"/>
        <v>42020.854247685187</v>
      </c>
      <c r="R588">
        <f t="shared" si="37"/>
        <v>2015</v>
      </c>
      <c r="S588" s="12" t="s">
        <v>8319</v>
      </c>
      <c r="T588" t="s">
        <v>8320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8"/>
        <v>389.29</v>
      </c>
      <c r="Q589" s="17">
        <f t="shared" si="39"/>
        <v>42080.757326388892</v>
      </c>
      <c r="R589">
        <f t="shared" si="37"/>
        <v>2015</v>
      </c>
      <c r="S589" s="12" t="s">
        <v>8319</v>
      </c>
      <c r="T589" t="s">
        <v>8320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8"/>
        <v>150.5</v>
      </c>
      <c r="Q590" s="17">
        <f t="shared" si="39"/>
        <v>42631.769513888896</v>
      </c>
      <c r="R590">
        <f t="shared" si="37"/>
        <v>2016</v>
      </c>
      <c r="S590" s="12" t="s">
        <v>8319</v>
      </c>
      <c r="T590" t="s">
        <v>8320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8"/>
        <v>1</v>
      </c>
      <c r="Q591" s="17">
        <f t="shared" si="39"/>
        <v>42178.614571759259</v>
      </c>
      <c r="R591">
        <f t="shared" si="37"/>
        <v>2015</v>
      </c>
      <c r="S591" s="12" t="s">
        <v>8319</v>
      </c>
      <c r="T591" t="s">
        <v>8320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8"/>
        <v>24.78</v>
      </c>
      <c r="Q592" s="17">
        <f t="shared" si="39"/>
        <v>42377.554756944446</v>
      </c>
      <c r="R592">
        <f t="shared" si="37"/>
        <v>2016</v>
      </c>
      <c r="S592" s="12" t="s">
        <v>8319</v>
      </c>
      <c r="T592" t="s">
        <v>8320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8"/>
        <v>30.5</v>
      </c>
      <c r="Q593" s="17">
        <f t="shared" si="39"/>
        <v>42177.543171296296</v>
      </c>
      <c r="R593">
        <f t="shared" si="37"/>
        <v>2015</v>
      </c>
      <c r="S593" s="12" t="s">
        <v>8319</v>
      </c>
      <c r="T593" t="s">
        <v>8320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8"/>
        <v>250</v>
      </c>
      <c r="Q594" s="17">
        <f t="shared" si="39"/>
        <v>41946.232175925928</v>
      </c>
      <c r="R594">
        <f t="shared" si="37"/>
        <v>2014</v>
      </c>
      <c r="S594" s="12" t="s">
        <v>8319</v>
      </c>
      <c r="T594" t="s">
        <v>8320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8"/>
        <v>16.43</v>
      </c>
      <c r="Q595" s="17">
        <f t="shared" si="39"/>
        <v>42070.677604166667</v>
      </c>
      <c r="R595">
        <f t="shared" si="37"/>
        <v>2015</v>
      </c>
      <c r="S595" s="12" t="s">
        <v>8319</v>
      </c>
      <c r="T595" t="s">
        <v>8320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8"/>
        <v>13</v>
      </c>
      <c r="Q596" s="17">
        <f t="shared" si="39"/>
        <v>42446.780162037037</v>
      </c>
      <c r="R596">
        <f t="shared" si="37"/>
        <v>2016</v>
      </c>
      <c r="S596" s="12" t="s">
        <v>8319</v>
      </c>
      <c r="T596" t="s">
        <v>8320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8"/>
        <v>53.25</v>
      </c>
      <c r="Q597" s="17">
        <f t="shared" si="39"/>
        <v>42083.069884259254</v>
      </c>
      <c r="R597">
        <f t="shared" si="37"/>
        <v>2015</v>
      </c>
      <c r="S597" s="12" t="s">
        <v>8319</v>
      </c>
      <c r="T597" t="s">
        <v>8320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8"/>
        <v>3</v>
      </c>
      <c r="Q598" s="17">
        <f t="shared" si="39"/>
        <v>42646.896898148145</v>
      </c>
      <c r="R598">
        <f t="shared" si="37"/>
        <v>2016</v>
      </c>
      <c r="S598" s="12" t="s">
        <v>8319</v>
      </c>
      <c r="T598" t="s">
        <v>8320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8"/>
        <v>10</v>
      </c>
      <c r="Q599" s="17">
        <f t="shared" si="39"/>
        <v>42545.705266203702</v>
      </c>
      <c r="R599">
        <f t="shared" si="37"/>
        <v>2016</v>
      </c>
      <c r="S599" s="12" t="s">
        <v>8319</v>
      </c>
      <c r="T599" t="s">
        <v>8320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8"/>
        <v>121.43</v>
      </c>
      <c r="Q600" s="17">
        <f t="shared" si="39"/>
        <v>41948.00209490741</v>
      </c>
      <c r="R600">
        <f t="shared" si="37"/>
        <v>2014</v>
      </c>
      <c r="S600" s="12" t="s">
        <v>8319</v>
      </c>
      <c r="T600" t="s">
        <v>8320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8"/>
        <v>15.5</v>
      </c>
      <c r="Q601" s="17">
        <f t="shared" si="39"/>
        <v>42047.812523148154</v>
      </c>
      <c r="R601">
        <f t="shared" si="37"/>
        <v>2015</v>
      </c>
      <c r="S601" s="12" t="s">
        <v>8319</v>
      </c>
      <c r="T601" t="s">
        <v>8320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8"/>
        <v>100</v>
      </c>
      <c r="Q602" s="17">
        <f t="shared" si="39"/>
        <v>42073.798171296294</v>
      </c>
      <c r="R602">
        <f t="shared" si="37"/>
        <v>2015</v>
      </c>
      <c r="S602" s="12" t="s">
        <v>8319</v>
      </c>
      <c r="T602" t="s">
        <v>8320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8"/>
        <v>23.33</v>
      </c>
      <c r="Q603" s="17">
        <f t="shared" si="39"/>
        <v>41969.858090277776</v>
      </c>
      <c r="R603">
        <f t="shared" si="37"/>
        <v>2014</v>
      </c>
      <c r="S603" s="12" t="s">
        <v>8319</v>
      </c>
      <c r="T603" t="s">
        <v>8320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8"/>
        <v>0</v>
      </c>
      <c r="Q604" s="17">
        <f t="shared" si="39"/>
        <v>42143.79415509259</v>
      </c>
      <c r="R604">
        <f t="shared" si="37"/>
        <v>2015</v>
      </c>
      <c r="S604" s="12" t="s">
        <v>8319</v>
      </c>
      <c r="T604" t="s">
        <v>8320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8"/>
        <v>45.39</v>
      </c>
      <c r="Q605" s="17">
        <f t="shared" si="39"/>
        <v>41835.639155092591</v>
      </c>
      <c r="R605">
        <f t="shared" si="37"/>
        <v>2014</v>
      </c>
      <c r="S605" s="12" t="s">
        <v>8319</v>
      </c>
      <c r="T605" t="s">
        <v>8320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8"/>
        <v>0</v>
      </c>
      <c r="Q606" s="17">
        <f t="shared" si="39"/>
        <v>41849.035370370373</v>
      </c>
      <c r="R606">
        <f t="shared" si="37"/>
        <v>2014</v>
      </c>
      <c r="S606" s="12" t="s">
        <v>8319</v>
      </c>
      <c r="T606" t="s">
        <v>8320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8"/>
        <v>16.38</v>
      </c>
      <c r="Q607" s="17">
        <f t="shared" si="39"/>
        <v>42194.357731481476</v>
      </c>
      <c r="R607">
        <f t="shared" si="37"/>
        <v>2015</v>
      </c>
      <c r="S607" s="12" t="s">
        <v>8319</v>
      </c>
      <c r="T607" t="s">
        <v>8320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8"/>
        <v>10</v>
      </c>
      <c r="Q608" s="17">
        <f t="shared" si="39"/>
        <v>42102.650567129633</v>
      </c>
      <c r="R608">
        <f t="shared" si="37"/>
        <v>2015</v>
      </c>
      <c r="S608" s="12" t="s">
        <v>8319</v>
      </c>
      <c r="T608" t="s">
        <v>8320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8"/>
        <v>0</v>
      </c>
      <c r="Q609" s="17">
        <f t="shared" si="39"/>
        <v>42300.825648148151</v>
      </c>
      <c r="R609">
        <f t="shared" si="37"/>
        <v>2015</v>
      </c>
      <c r="S609" s="12" t="s">
        <v>8319</v>
      </c>
      <c r="T609" t="s">
        <v>8320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8"/>
        <v>292.2</v>
      </c>
      <c r="Q610" s="17">
        <f t="shared" si="39"/>
        <v>42140.921064814815</v>
      </c>
      <c r="R610">
        <f t="shared" si="37"/>
        <v>2015</v>
      </c>
      <c r="S610" s="12" t="s">
        <v>8319</v>
      </c>
      <c r="T610" t="s">
        <v>8320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8"/>
        <v>5</v>
      </c>
      <c r="Q611" s="17">
        <f t="shared" si="39"/>
        <v>42307.034074074079</v>
      </c>
      <c r="R611">
        <f t="shared" si="37"/>
        <v>2015</v>
      </c>
      <c r="S611" s="12" t="s">
        <v>8319</v>
      </c>
      <c r="T611" t="s">
        <v>8320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8"/>
        <v>0</v>
      </c>
      <c r="Q612" s="17">
        <f t="shared" si="39"/>
        <v>42086.83085648148</v>
      </c>
      <c r="R612">
        <f t="shared" si="37"/>
        <v>2015</v>
      </c>
      <c r="S612" s="12" t="s">
        <v>8319</v>
      </c>
      <c r="T612" t="s">
        <v>8320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8"/>
        <v>0</v>
      </c>
      <c r="Q613" s="17">
        <f t="shared" si="39"/>
        <v>42328.560613425929</v>
      </c>
      <c r="R613">
        <f t="shared" si="37"/>
        <v>2015</v>
      </c>
      <c r="S613" s="12" t="s">
        <v>8319</v>
      </c>
      <c r="T613" t="s">
        <v>8320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8"/>
        <v>0</v>
      </c>
      <c r="Q614" s="17">
        <f t="shared" si="39"/>
        <v>42585.031782407401</v>
      </c>
      <c r="R614">
        <f t="shared" si="37"/>
        <v>2016</v>
      </c>
      <c r="S614" s="12" t="s">
        <v>8319</v>
      </c>
      <c r="T614" t="s">
        <v>8320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8"/>
        <v>105.93</v>
      </c>
      <c r="Q615" s="17">
        <f t="shared" si="39"/>
        <v>42247.496759259258</v>
      </c>
      <c r="R615">
        <f t="shared" si="37"/>
        <v>2015</v>
      </c>
      <c r="S615" s="12" t="s">
        <v>8319</v>
      </c>
      <c r="T615" t="s">
        <v>8320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8"/>
        <v>0</v>
      </c>
      <c r="Q616" s="17">
        <f t="shared" si="39"/>
        <v>42515.061805555553</v>
      </c>
      <c r="R616">
        <f t="shared" si="37"/>
        <v>2016</v>
      </c>
      <c r="S616" s="12" t="s">
        <v>8319</v>
      </c>
      <c r="T616" t="s">
        <v>8320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8"/>
        <v>0</v>
      </c>
      <c r="Q617" s="17">
        <f t="shared" si="39"/>
        <v>42242.122210648144</v>
      </c>
      <c r="R617">
        <f t="shared" si="37"/>
        <v>2015</v>
      </c>
      <c r="S617" s="12" t="s">
        <v>8319</v>
      </c>
      <c r="T617" t="s">
        <v>8320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8"/>
        <v>0</v>
      </c>
      <c r="Q618" s="17">
        <f t="shared" si="39"/>
        <v>42761.376238425932</v>
      </c>
      <c r="R618">
        <f t="shared" si="37"/>
        <v>2017</v>
      </c>
      <c r="S618" s="12" t="s">
        <v>8319</v>
      </c>
      <c r="T618" t="s">
        <v>8320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8"/>
        <v>20</v>
      </c>
      <c r="Q619" s="17">
        <f t="shared" si="39"/>
        <v>42087.343090277776</v>
      </c>
      <c r="R619">
        <f t="shared" si="37"/>
        <v>2015</v>
      </c>
      <c r="S619" s="12" t="s">
        <v>8319</v>
      </c>
      <c r="T619" t="s">
        <v>8320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8"/>
        <v>0</v>
      </c>
      <c r="Q620" s="17">
        <f t="shared" si="39"/>
        <v>42317.810219907406</v>
      </c>
      <c r="R620">
        <f t="shared" si="37"/>
        <v>2015</v>
      </c>
      <c r="S620" s="12" t="s">
        <v>8319</v>
      </c>
      <c r="T620" t="s">
        <v>8320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8"/>
        <v>1</v>
      </c>
      <c r="Q621" s="17">
        <f t="shared" si="39"/>
        <v>41908.650347222225</v>
      </c>
      <c r="R621">
        <f t="shared" si="37"/>
        <v>2014</v>
      </c>
      <c r="S621" s="12" t="s">
        <v>8319</v>
      </c>
      <c r="T621" t="s">
        <v>8320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8"/>
        <v>300</v>
      </c>
      <c r="Q622" s="17">
        <f t="shared" si="39"/>
        <v>41831.716874999998</v>
      </c>
      <c r="R622">
        <f t="shared" si="37"/>
        <v>2014</v>
      </c>
      <c r="S622" s="12" t="s">
        <v>8319</v>
      </c>
      <c r="T622" t="s">
        <v>8320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8"/>
        <v>87</v>
      </c>
      <c r="Q623" s="17">
        <f t="shared" si="39"/>
        <v>42528.987696759257</v>
      </c>
      <c r="R623">
        <f t="shared" si="37"/>
        <v>2016</v>
      </c>
      <c r="S623" s="12" t="s">
        <v>8319</v>
      </c>
      <c r="T623" t="s">
        <v>8320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8"/>
        <v>37.89</v>
      </c>
      <c r="Q624" s="17">
        <f t="shared" si="39"/>
        <v>42532.774745370371</v>
      </c>
      <c r="R624">
        <f t="shared" si="37"/>
        <v>2016</v>
      </c>
      <c r="S624" s="12" t="s">
        <v>8319</v>
      </c>
      <c r="T624" t="s">
        <v>8320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8"/>
        <v>0</v>
      </c>
      <c r="Q625" s="17">
        <f t="shared" si="39"/>
        <v>42122.009224537032</v>
      </c>
      <c r="R625">
        <f t="shared" si="37"/>
        <v>2015</v>
      </c>
      <c r="S625" s="12" t="s">
        <v>8319</v>
      </c>
      <c r="T625" t="s">
        <v>8320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8"/>
        <v>0</v>
      </c>
      <c r="Q626" s="17">
        <f t="shared" si="39"/>
        <v>42108.988900462966</v>
      </c>
      <c r="R626">
        <f t="shared" si="37"/>
        <v>2015</v>
      </c>
      <c r="S626" s="12" t="s">
        <v>8319</v>
      </c>
      <c r="T626" t="s">
        <v>8320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8"/>
        <v>0</v>
      </c>
      <c r="Q627" s="17">
        <f t="shared" si="39"/>
        <v>42790.895567129628</v>
      </c>
      <c r="R627">
        <f t="shared" si="37"/>
        <v>2017</v>
      </c>
      <c r="S627" s="12" t="s">
        <v>8319</v>
      </c>
      <c r="T627" t="s">
        <v>8320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8"/>
        <v>111.41</v>
      </c>
      <c r="Q628" s="17">
        <f t="shared" si="39"/>
        <v>42198.559479166666</v>
      </c>
      <c r="R628">
        <f t="shared" si="37"/>
        <v>2015</v>
      </c>
      <c r="S628" s="12" t="s">
        <v>8319</v>
      </c>
      <c r="T628" t="s">
        <v>8320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8"/>
        <v>90</v>
      </c>
      <c r="Q629" s="17">
        <f t="shared" si="39"/>
        <v>42384.306840277779</v>
      </c>
      <c r="R629">
        <f t="shared" si="37"/>
        <v>2016</v>
      </c>
      <c r="S629" s="12" t="s">
        <v>8319</v>
      </c>
      <c r="T629" t="s">
        <v>8320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8"/>
        <v>0</v>
      </c>
      <c r="Q630" s="17">
        <f t="shared" si="39"/>
        <v>41803.692789351851</v>
      </c>
      <c r="R630">
        <f t="shared" si="37"/>
        <v>2014</v>
      </c>
      <c r="S630" s="12" t="s">
        <v>8319</v>
      </c>
      <c r="T630" t="s">
        <v>8320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8"/>
        <v>116.67</v>
      </c>
      <c r="Q631" s="17">
        <f t="shared" si="39"/>
        <v>42474.637824074074</v>
      </c>
      <c r="R631">
        <f t="shared" si="37"/>
        <v>2016</v>
      </c>
      <c r="S631" s="12" t="s">
        <v>8319</v>
      </c>
      <c r="T631" t="s">
        <v>8320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8"/>
        <v>10</v>
      </c>
      <c r="Q632" s="17">
        <f t="shared" si="39"/>
        <v>42223.619456018518</v>
      </c>
      <c r="R632">
        <f t="shared" si="37"/>
        <v>2015</v>
      </c>
      <c r="S632" s="12" t="s">
        <v>8319</v>
      </c>
      <c r="T632" t="s">
        <v>8320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8"/>
        <v>76.67</v>
      </c>
      <c r="Q633" s="17">
        <f t="shared" si="39"/>
        <v>42489.772326388891</v>
      </c>
      <c r="R633">
        <f t="shared" si="37"/>
        <v>2016</v>
      </c>
      <c r="S633" s="12" t="s">
        <v>8319</v>
      </c>
      <c r="T633" t="s">
        <v>8320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8"/>
        <v>0</v>
      </c>
      <c r="Q634" s="17">
        <f t="shared" si="39"/>
        <v>42303.659317129626</v>
      </c>
      <c r="R634">
        <f t="shared" si="37"/>
        <v>2015</v>
      </c>
      <c r="S634" s="12" t="s">
        <v>8319</v>
      </c>
      <c r="T634" t="s">
        <v>8320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8"/>
        <v>49.8</v>
      </c>
      <c r="Q635" s="17">
        <f t="shared" si="39"/>
        <v>42507.29932870371</v>
      </c>
      <c r="R635">
        <f t="shared" si="37"/>
        <v>2016</v>
      </c>
      <c r="S635" s="12" t="s">
        <v>8319</v>
      </c>
      <c r="T635" t="s">
        <v>8320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8"/>
        <v>1</v>
      </c>
      <c r="Q636" s="17">
        <f t="shared" si="39"/>
        <v>42031.928576388891</v>
      </c>
      <c r="R636">
        <f t="shared" si="37"/>
        <v>2015</v>
      </c>
      <c r="S636" s="12" t="s">
        <v>8319</v>
      </c>
      <c r="T636" t="s">
        <v>8320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8"/>
        <v>2</v>
      </c>
      <c r="Q637" s="17">
        <f t="shared" si="39"/>
        <v>42076.092152777783</v>
      </c>
      <c r="R637">
        <f t="shared" si="37"/>
        <v>2015</v>
      </c>
      <c r="S637" s="12" t="s">
        <v>8319</v>
      </c>
      <c r="T637" t="s">
        <v>8320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8"/>
        <v>4</v>
      </c>
      <c r="Q638" s="17">
        <f t="shared" si="39"/>
        <v>42131.455439814818</v>
      </c>
      <c r="R638">
        <f t="shared" si="37"/>
        <v>2015</v>
      </c>
      <c r="S638" s="12" t="s">
        <v>8319</v>
      </c>
      <c r="T638" t="s">
        <v>8320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8"/>
        <v>0</v>
      </c>
      <c r="Q639" s="17">
        <f t="shared" si="39"/>
        <v>42762.962013888886</v>
      </c>
      <c r="R639">
        <f t="shared" si="37"/>
        <v>2017</v>
      </c>
      <c r="S639" s="12" t="s">
        <v>8319</v>
      </c>
      <c r="T639" t="s">
        <v>8320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8"/>
        <v>3</v>
      </c>
      <c r="Q640" s="17">
        <f t="shared" si="39"/>
        <v>42759.593310185184</v>
      </c>
      <c r="R640">
        <f t="shared" si="37"/>
        <v>2017</v>
      </c>
      <c r="S640" s="12" t="s">
        <v>8319</v>
      </c>
      <c r="T640" t="s">
        <v>8320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8"/>
        <v>1</v>
      </c>
      <c r="Q641" s="17">
        <f t="shared" si="39"/>
        <v>41865.583275462966</v>
      </c>
      <c r="R641">
        <f t="shared" si="37"/>
        <v>2014</v>
      </c>
      <c r="S641" s="12" t="s">
        <v>8319</v>
      </c>
      <c r="T641" t="s">
        <v>8320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8"/>
        <v>50.5</v>
      </c>
      <c r="Q642" s="17">
        <f t="shared" si="39"/>
        <v>42683.420312500006</v>
      </c>
      <c r="R642">
        <f t="shared" ref="R642:R705" si="41">YEAR(Q642)</f>
        <v>2016</v>
      </c>
      <c r="S642" s="12" t="s">
        <v>8319</v>
      </c>
      <c r="T642" t="s">
        <v>8321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2">IFERROR(ROUND(E643/L643,2),0)</f>
        <v>151.32</v>
      </c>
      <c r="Q643" s="17">
        <f t="shared" ref="Q643:Q706" si="43">(((J643/60/60/24)+DATE(1970,1,1)))</f>
        <v>42199.57</v>
      </c>
      <c r="R643">
        <f t="shared" si="41"/>
        <v>2015</v>
      </c>
      <c r="S643" s="12" t="s">
        <v>8319</v>
      </c>
      <c r="T643" t="s">
        <v>8321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2"/>
        <v>134.36000000000001</v>
      </c>
      <c r="Q644" s="17">
        <f t="shared" si="43"/>
        <v>42199.651319444441</v>
      </c>
      <c r="R644">
        <f t="shared" si="41"/>
        <v>2015</v>
      </c>
      <c r="S644" s="12" t="s">
        <v>8319</v>
      </c>
      <c r="T644" t="s">
        <v>8321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2"/>
        <v>174.03</v>
      </c>
      <c r="Q645" s="17">
        <f t="shared" si="43"/>
        <v>42100.642071759255</v>
      </c>
      <c r="R645">
        <f t="shared" si="41"/>
        <v>2015</v>
      </c>
      <c r="S645" s="12" t="s">
        <v>8319</v>
      </c>
      <c r="T645" t="s">
        <v>8321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2"/>
        <v>73.489999999999995</v>
      </c>
      <c r="Q646" s="17">
        <f t="shared" si="43"/>
        <v>41898.665960648148</v>
      </c>
      <c r="R646">
        <f t="shared" si="41"/>
        <v>2014</v>
      </c>
      <c r="S646" s="12" t="s">
        <v>8319</v>
      </c>
      <c r="T646" t="s">
        <v>8321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2"/>
        <v>23.52</v>
      </c>
      <c r="Q647" s="17">
        <f t="shared" si="43"/>
        <v>42564.026319444441</v>
      </c>
      <c r="R647">
        <f t="shared" si="41"/>
        <v>2016</v>
      </c>
      <c r="S647" s="12" t="s">
        <v>8319</v>
      </c>
      <c r="T647" t="s">
        <v>8321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2"/>
        <v>39.07</v>
      </c>
      <c r="Q648" s="17">
        <f t="shared" si="43"/>
        <v>41832.852627314816</v>
      </c>
      <c r="R648">
        <f t="shared" si="41"/>
        <v>2014</v>
      </c>
      <c r="S648" s="12" t="s">
        <v>8319</v>
      </c>
      <c r="T648" t="s">
        <v>8321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2"/>
        <v>125.94</v>
      </c>
      <c r="Q649" s="17">
        <f t="shared" si="43"/>
        <v>42416.767928240741</v>
      </c>
      <c r="R649">
        <f t="shared" si="41"/>
        <v>2016</v>
      </c>
      <c r="S649" s="12" t="s">
        <v>8319</v>
      </c>
      <c r="T649" t="s">
        <v>8321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2"/>
        <v>1644</v>
      </c>
      <c r="Q650" s="17">
        <f t="shared" si="43"/>
        <v>41891.693379629629</v>
      </c>
      <c r="R650">
        <f t="shared" si="41"/>
        <v>2014</v>
      </c>
      <c r="S650" s="12" t="s">
        <v>8319</v>
      </c>
      <c r="T650" t="s">
        <v>8321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2"/>
        <v>42.67</v>
      </c>
      <c r="Q651" s="17">
        <f t="shared" si="43"/>
        <v>41877.912187499998</v>
      </c>
      <c r="R651">
        <f t="shared" si="41"/>
        <v>2014</v>
      </c>
      <c r="S651" s="12" t="s">
        <v>8319</v>
      </c>
      <c r="T651" t="s">
        <v>8321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2"/>
        <v>35.130000000000003</v>
      </c>
      <c r="Q652" s="17">
        <f t="shared" si="43"/>
        <v>41932.036851851852</v>
      </c>
      <c r="R652">
        <f t="shared" si="41"/>
        <v>2014</v>
      </c>
      <c r="S652" s="12" t="s">
        <v>8319</v>
      </c>
      <c r="T652" t="s">
        <v>8321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2"/>
        <v>239.35</v>
      </c>
      <c r="Q653" s="17">
        <f t="shared" si="43"/>
        <v>41956.017488425925</v>
      </c>
      <c r="R653">
        <f t="shared" si="41"/>
        <v>2014</v>
      </c>
      <c r="S653" s="12" t="s">
        <v>8319</v>
      </c>
      <c r="T653" t="s">
        <v>8321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2"/>
        <v>107.64</v>
      </c>
      <c r="Q654" s="17">
        <f t="shared" si="43"/>
        <v>42675.690393518518</v>
      </c>
      <c r="R654">
        <f t="shared" si="41"/>
        <v>2016</v>
      </c>
      <c r="S654" s="12" t="s">
        <v>8319</v>
      </c>
      <c r="T654" t="s">
        <v>8321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2"/>
        <v>95.83</v>
      </c>
      <c r="Q655" s="17">
        <f t="shared" si="43"/>
        <v>42199.618518518517</v>
      </c>
      <c r="R655">
        <f t="shared" si="41"/>
        <v>2015</v>
      </c>
      <c r="S655" s="12" t="s">
        <v>8319</v>
      </c>
      <c r="T655" t="s">
        <v>8321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2"/>
        <v>31.66</v>
      </c>
      <c r="Q656" s="17">
        <f t="shared" si="43"/>
        <v>42163.957326388889</v>
      </c>
      <c r="R656">
        <f t="shared" si="41"/>
        <v>2015</v>
      </c>
      <c r="S656" s="12" t="s">
        <v>8319</v>
      </c>
      <c r="T656" t="s">
        <v>8321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2"/>
        <v>42.89</v>
      </c>
      <c r="Q657" s="17">
        <f t="shared" si="43"/>
        <v>42045.957314814819</v>
      </c>
      <c r="R657">
        <f t="shared" si="41"/>
        <v>2015</v>
      </c>
      <c r="S657" s="12" t="s">
        <v>8319</v>
      </c>
      <c r="T657" t="s">
        <v>8321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2"/>
        <v>122.74</v>
      </c>
      <c r="Q658" s="17">
        <f t="shared" si="43"/>
        <v>42417.804618055554</v>
      </c>
      <c r="R658">
        <f t="shared" si="41"/>
        <v>2016</v>
      </c>
      <c r="S658" s="12" t="s">
        <v>8319</v>
      </c>
      <c r="T658" t="s">
        <v>8321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2"/>
        <v>190.45</v>
      </c>
      <c r="Q659" s="17">
        <f t="shared" si="43"/>
        <v>42331.84574074074</v>
      </c>
      <c r="R659">
        <f t="shared" si="41"/>
        <v>2015</v>
      </c>
      <c r="S659" s="12" t="s">
        <v>8319</v>
      </c>
      <c r="T659" t="s">
        <v>8321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2"/>
        <v>109.34</v>
      </c>
      <c r="Q660" s="17">
        <f t="shared" si="43"/>
        <v>42179.160752314812</v>
      </c>
      <c r="R660">
        <f t="shared" si="41"/>
        <v>2015</v>
      </c>
      <c r="S660" s="12" t="s">
        <v>8319</v>
      </c>
      <c r="T660" t="s">
        <v>8321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2"/>
        <v>143.66999999999999</v>
      </c>
      <c r="Q661" s="17">
        <f t="shared" si="43"/>
        <v>42209.593692129631</v>
      </c>
      <c r="R661">
        <f t="shared" si="41"/>
        <v>2015</v>
      </c>
      <c r="S661" s="12" t="s">
        <v>8319</v>
      </c>
      <c r="T661" t="s">
        <v>8321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2"/>
        <v>84.94</v>
      </c>
      <c r="Q662" s="17">
        <f t="shared" si="43"/>
        <v>41922.741655092592</v>
      </c>
      <c r="R662">
        <f t="shared" si="41"/>
        <v>2014</v>
      </c>
      <c r="S662" s="12" t="s">
        <v>8319</v>
      </c>
      <c r="T662" t="s">
        <v>8321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2"/>
        <v>10.56</v>
      </c>
      <c r="Q663" s="17">
        <f t="shared" si="43"/>
        <v>42636.645358796297</v>
      </c>
      <c r="R663">
        <f t="shared" si="41"/>
        <v>2016</v>
      </c>
      <c r="S663" s="12" t="s">
        <v>8319</v>
      </c>
      <c r="T663" t="s">
        <v>8321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2"/>
        <v>39</v>
      </c>
      <c r="Q664" s="17">
        <f t="shared" si="43"/>
        <v>41990.438043981485</v>
      </c>
      <c r="R664">
        <f t="shared" si="41"/>
        <v>2014</v>
      </c>
      <c r="S664" s="12" t="s">
        <v>8319</v>
      </c>
      <c r="T664" t="s">
        <v>8321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2"/>
        <v>100</v>
      </c>
      <c r="Q665" s="17">
        <f t="shared" si="43"/>
        <v>42173.843240740738</v>
      </c>
      <c r="R665">
        <f t="shared" si="41"/>
        <v>2015</v>
      </c>
      <c r="S665" s="12" t="s">
        <v>8319</v>
      </c>
      <c r="T665" t="s">
        <v>8321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2"/>
        <v>31.17</v>
      </c>
      <c r="Q666" s="17">
        <f t="shared" si="43"/>
        <v>42077.666377314818</v>
      </c>
      <c r="R666">
        <f t="shared" si="41"/>
        <v>2015</v>
      </c>
      <c r="S666" s="12" t="s">
        <v>8319</v>
      </c>
      <c r="T666" t="s">
        <v>8321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2"/>
        <v>155.33000000000001</v>
      </c>
      <c r="Q667" s="17">
        <f t="shared" si="43"/>
        <v>42688.711354166662</v>
      </c>
      <c r="R667">
        <f t="shared" si="41"/>
        <v>2016</v>
      </c>
      <c r="S667" s="12" t="s">
        <v>8319</v>
      </c>
      <c r="T667" t="s">
        <v>8321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2"/>
        <v>2</v>
      </c>
      <c r="Q668" s="17">
        <f t="shared" si="43"/>
        <v>41838.832152777781</v>
      </c>
      <c r="R668">
        <f t="shared" si="41"/>
        <v>2014</v>
      </c>
      <c r="S668" s="12" t="s">
        <v>8319</v>
      </c>
      <c r="T668" t="s">
        <v>8321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2"/>
        <v>178.93</v>
      </c>
      <c r="Q669" s="17">
        <f t="shared" si="43"/>
        <v>42632.373414351852</v>
      </c>
      <c r="R669">
        <f t="shared" si="41"/>
        <v>2016</v>
      </c>
      <c r="S669" s="12" t="s">
        <v>8319</v>
      </c>
      <c r="T669" t="s">
        <v>8321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2"/>
        <v>27.36</v>
      </c>
      <c r="Q670" s="17">
        <f t="shared" si="43"/>
        <v>42090.831273148149</v>
      </c>
      <c r="R670">
        <f t="shared" si="41"/>
        <v>2015</v>
      </c>
      <c r="S670" s="12" t="s">
        <v>8319</v>
      </c>
      <c r="T670" t="s">
        <v>8321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2"/>
        <v>1536.25</v>
      </c>
      <c r="Q671" s="17">
        <f t="shared" si="43"/>
        <v>42527.625671296293</v>
      </c>
      <c r="R671">
        <f t="shared" si="41"/>
        <v>2016</v>
      </c>
      <c r="S671" s="12" t="s">
        <v>8319</v>
      </c>
      <c r="T671" t="s">
        <v>8321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2"/>
        <v>85</v>
      </c>
      <c r="Q672" s="17">
        <f t="shared" si="43"/>
        <v>42506.709722222222</v>
      </c>
      <c r="R672">
        <f t="shared" si="41"/>
        <v>2016</v>
      </c>
      <c r="S672" s="12" t="s">
        <v>8319</v>
      </c>
      <c r="T672" t="s">
        <v>8321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2"/>
        <v>788.53</v>
      </c>
      <c r="Q673" s="17">
        <f t="shared" si="43"/>
        <v>41984.692731481482</v>
      </c>
      <c r="R673">
        <f t="shared" si="41"/>
        <v>2014</v>
      </c>
      <c r="S673" s="12" t="s">
        <v>8319</v>
      </c>
      <c r="T673" t="s">
        <v>8321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2"/>
        <v>50.3</v>
      </c>
      <c r="Q674" s="17">
        <f t="shared" si="43"/>
        <v>41974.219490740739</v>
      </c>
      <c r="R674">
        <f t="shared" si="41"/>
        <v>2014</v>
      </c>
      <c r="S674" s="12" t="s">
        <v>8319</v>
      </c>
      <c r="T674" t="s">
        <v>8321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2"/>
        <v>68.33</v>
      </c>
      <c r="Q675" s="17">
        <f t="shared" si="43"/>
        <v>41838.840474537035</v>
      </c>
      <c r="R675">
        <f t="shared" si="41"/>
        <v>2014</v>
      </c>
      <c r="S675" s="12" t="s">
        <v>8319</v>
      </c>
      <c r="T675" t="s">
        <v>8321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2"/>
        <v>7.5</v>
      </c>
      <c r="Q676" s="17">
        <f t="shared" si="43"/>
        <v>41803.116053240738</v>
      </c>
      <c r="R676">
        <f t="shared" si="41"/>
        <v>2014</v>
      </c>
      <c r="S676" s="12" t="s">
        <v>8319</v>
      </c>
      <c r="T676" t="s">
        <v>8321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2"/>
        <v>34.270000000000003</v>
      </c>
      <c r="Q677" s="17">
        <f t="shared" si="43"/>
        <v>41975.930601851855</v>
      </c>
      <c r="R677">
        <f t="shared" si="41"/>
        <v>2014</v>
      </c>
      <c r="S677" s="12" t="s">
        <v>8319</v>
      </c>
      <c r="T677" t="s">
        <v>8321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2"/>
        <v>61.29</v>
      </c>
      <c r="Q678" s="17">
        <f t="shared" si="43"/>
        <v>42012.768298611118</v>
      </c>
      <c r="R678">
        <f t="shared" si="41"/>
        <v>2015</v>
      </c>
      <c r="S678" s="12" t="s">
        <v>8319</v>
      </c>
      <c r="T678" t="s">
        <v>8321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2"/>
        <v>133.25</v>
      </c>
      <c r="Q679" s="17">
        <f t="shared" si="43"/>
        <v>42504.403877314813</v>
      </c>
      <c r="R679">
        <f t="shared" si="41"/>
        <v>2016</v>
      </c>
      <c r="S679" s="12" t="s">
        <v>8319</v>
      </c>
      <c r="T679" t="s">
        <v>8321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2"/>
        <v>65.180000000000007</v>
      </c>
      <c r="Q680" s="17">
        <f t="shared" si="43"/>
        <v>42481.376597222217</v>
      </c>
      <c r="R680">
        <f t="shared" si="41"/>
        <v>2016</v>
      </c>
      <c r="S680" s="12" t="s">
        <v>8319</v>
      </c>
      <c r="T680" t="s">
        <v>8321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2"/>
        <v>93.9</v>
      </c>
      <c r="Q681" s="17">
        <f t="shared" si="43"/>
        <v>42556.695706018523</v>
      </c>
      <c r="R681">
        <f t="shared" si="41"/>
        <v>2016</v>
      </c>
      <c r="S681" s="12" t="s">
        <v>8319</v>
      </c>
      <c r="T681" t="s">
        <v>8321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2"/>
        <v>150.65</v>
      </c>
      <c r="Q682" s="17">
        <f t="shared" si="43"/>
        <v>41864.501516203702</v>
      </c>
      <c r="R682">
        <f t="shared" si="41"/>
        <v>2014</v>
      </c>
      <c r="S682" s="12" t="s">
        <v>8319</v>
      </c>
      <c r="T682" t="s">
        <v>8321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2"/>
        <v>1</v>
      </c>
      <c r="Q683" s="17">
        <f t="shared" si="43"/>
        <v>42639.805601851855</v>
      </c>
      <c r="R683">
        <f t="shared" si="41"/>
        <v>2016</v>
      </c>
      <c r="S683" s="12" t="s">
        <v>8319</v>
      </c>
      <c r="T683" t="s">
        <v>8321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2"/>
        <v>13.25</v>
      </c>
      <c r="Q684" s="17">
        <f t="shared" si="43"/>
        <v>42778.765300925923</v>
      </c>
      <c r="R684">
        <f t="shared" si="41"/>
        <v>2017</v>
      </c>
      <c r="S684" s="12" t="s">
        <v>8319</v>
      </c>
      <c r="T684" t="s">
        <v>8321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2"/>
        <v>99.33</v>
      </c>
      <c r="Q685" s="17">
        <f t="shared" si="43"/>
        <v>42634.900046296301</v>
      </c>
      <c r="R685">
        <f t="shared" si="41"/>
        <v>2016</v>
      </c>
      <c r="S685" s="12" t="s">
        <v>8319</v>
      </c>
      <c r="T685" t="s">
        <v>8321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2"/>
        <v>177.39</v>
      </c>
      <c r="Q686" s="17">
        <f t="shared" si="43"/>
        <v>41809.473275462966</v>
      </c>
      <c r="R686">
        <f t="shared" si="41"/>
        <v>2014</v>
      </c>
      <c r="S686" s="12" t="s">
        <v>8319</v>
      </c>
      <c r="T686" t="s">
        <v>8321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2"/>
        <v>55.3</v>
      </c>
      <c r="Q687" s="17">
        <f t="shared" si="43"/>
        <v>41971.866574074069</v>
      </c>
      <c r="R687">
        <f t="shared" si="41"/>
        <v>2014</v>
      </c>
      <c r="S687" s="12" t="s">
        <v>8319</v>
      </c>
      <c r="T687" t="s">
        <v>8321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2"/>
        <v>0</v>
      </c>
      <c r="Q688" s="17">
        <f t="shared" si="43"/>
        <v>42189.673263888893</v>
      </c>
      <c r="R688">
        <f t="shared" si="41"/>
        <v>2015</v>
      </c>
      <c r="S688" s="12" t="s">
        <v>8319</v>
      </c>
      <c r="T688" t="s">
        <v>8321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2"/>
        <v>591.66999999999996</v>
      </c>
      <c r="Q689" s="17">
        <f t="shared" si="43"/>
        <v>42711.750613425931</v>
      </c>
      <c r="R689">
        <f t="shared" si="41"/>
        <v>2016</v>
      </c>
      <c r="S689" s="12" t="s">
        <v>8319</v>
      </c>
      <c r="T689" t="s">
        <v>8321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2"/>
        <v>405.5</v>
      </c>
      <c r="Q690" s="17">
        <f t="shared" si="43"/>
        <v>42262.104780092588</v>
      </c>
      <c r="R690">
        <f t="shared" si="41"/>
        <v>2015</v>
      </c>
      <c r="S690" s="12" t="s">
        <v>8319</v>
      </c>
      <c r="T690" t="s">
        <v>8321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2"/>
        <v>343.15</v>
      </c>
      <c r="Q691" s="17">
        <f t="shared" si="43"/>
        <v>42675.66778935185</v>
      </c>
      <c r="R691">
        <f t="shared" si="41"/>
        <v>2016</v>
      </c>
      <c r="S691" s="12" t="s">
        <v>8319</v>
      </c>
      <c r="T691" t="s">
        <v>8321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2"/>
        <v>72.59</v>
      </c>
      <c r="Q692" s="17">
        <f t="shared" si="43"/>
        <v>42579.634733796294</v>
      </c>
      <c r="R692">
        <f t="shared" si="41"/>
        <v>2016</v>
      </c>
      <c r="S692" s="12" t="s">
        <v>8319</v>
      </c>
      <c r="T692" t="s">
        <v>8321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2"/>
        <v>26</v>
      </c>
      <c r="Q693" s="17">
        <f t="shared" si="43"/>
        <v>42158.028310185182</v>
      </c>
      <c r="R693">
        <f t="shared" si="41"/>
        <v>2015</v>
      </c>
      <c r="S693" s="12" t="s">
        <v>8319</v>
      </c>
      <c r="T693" t="s">
        <v>8321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2"/>
        <v>6.5</v>
      </c>
      <c r="Q694" s="17">
        <f t="shared" si="43"/>
        <v>42696.37572916667</v>
      </c>
      <c r="R694">
        <f t="shared" si="41"/>
        <v>2016</v>
      </c>
      <c r="S694" s="12" t="s">
        <v>8319</v>
      </c>
      <c r="T694" t="s">
        <v>8321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2"/>
        <v>119.39</v>
      </c>
      <c r="Q695" s="17">
        <f t="shared" si="43"/>
        <v>42094.808182870373</v>
      </c>
      <c r="R695">
        <f t="shared" si="41"/>
        <v>2015</v>
      </c>
      <c r="S695" s="12" t="s">
        <v>8319</v>
      </c>
      <c r="T695" t="s">
        <v>8321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2"/>
        <v>84.29</v>
      </c>
      <c r="Q696" s="17">
        <f t="shared" si="43"/>
        <v>42737.663877314815</v>
      </c>
      <c r="R696">
        <f t="shared" si="41"/>
        <v>2017</v>
      </c>
      <c r="S696" s="12" t="s">
        <v>8319</v>
      </c>
      <c r="T696" t="s">
        <v>8321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2"/>
        <v>90.86</v>
      </c>
      <c r="Q697" s="17">
        <f t="shared" si="43"/>
        <v>41913.521064814813</v>
      </c>
      <c r="R697">
        <f t="shared" si="41"/>
        <v>2014</v>
      </c>
      <c r="S697" s="12" t="s">
        <v>8319</v>
      </c>
      <c r="T697" t="s">
        <v>8321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2"/>
        <v>1</v>
      </c>
      <c r="Q698" s="17">
        <f t="shared" si="43"/>
        <v>41815.927106481482</v>
      </c>
      <c r="R698">
        <f t="shared" si="41"/>
        <v>2014</v>
      </c>
      <c r="S698" s="12" t="s">
        <v>8319</v>
      </c>
      <c r="T698" t="s">
        <v>8321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2"/>
        <v>20.34</v>
      </c>
      <c r="Q699" s="17">
        <f t="shared" si="43"/>
        <v>42388.523020833338</v>
      </c>
      <c r="R699">
        <f t="shared" si="41"/>
        <v>2016</v>
      </c>
      <c r="S699" s="12" t="s">
        <v>8319</v>
      </c>
      <c r="T699" t="s">
        <v>8321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2"/>
        <v>530.69000000000005</v>
      </c>
      <c r="Q700" s="17">
        <f t="shared" si="43"/>
        <v>41866.931076388886</v>
      </c>
      <c r="R700">
        <f t="shared" si="41"/>
        <v>2014</v>
      </c>
      <c r="S700" s="12" t="s">
        <v>8319</v>
      </c>
      <c r="T700" t="s">
        <v>8321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2"/>
        <v>120.39</v>
      </c>
      <c r="Q701" s="17">
        <f t="shared" si="43"/>
        <v>41563.485509259262</v>
      </c>
      <c r="R701">
        <f t="shared" si="41"/>
        <v>2013</v>
      </c>
      <c r="S701" s="12" t="s">
        <v>8319</v>
      </c>
      <c r="T701" t="s">
        <v>8321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2"/>
        <v>13</v>
      </c>
      <c r="Q702" s="17">
        <f t="shared" si="43"/>
        <v>42715.688437500001</v>
      </c>
      <c r="R702">
        <f t="shared" si="41"/>
        <v>2016</v>
      </c>
      <c r="S702" s="12" t="s">
        <v>8319</v>
      </c>
      <c r="T702" t="s">
        <v>8321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2"/>
        <v>291.33</v>
      </c>
      <c r="Q703" s="17">
        <f t="shared" si="43"/>
        <v>41813.662962962961</v>
      </c>
      <c r="R703">
        <f t="shared" si="41"/>
        <v>2014</v>
      </c>
      <c r="S703" s="12" t="s">
        <v>8319</v>
      </c>
      <c r="T703" t="s">
        <v>8321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2"/>
        <v>124.92</v>
      </c>
      <c r="Q704" s="17">
        <f t="shared" si="43"/>
        <v>42668.726701388892</v>
      </c>
      <c r="R704">
        <f t="shared" si="41"/>
        <v>2016</v>
      </c>
      <c r="S704" s="12" t="s">
        <v>8319</v>
      </c>
      <c r="T704" t="s">
        <v>8321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2"/>
        <v>119.57</v>
      </c>
      <c r="Q705" s="17">
        <f t="shared" si="43"/>
        <v>42711.950798611113</v>
      </c>
      <c r="R705">
        <f t="shared" si="41"/>
        <v>2016</v>
      </c>
      <c r="S705" s="12" t="s">
        <v>8319</v>
      </c>
      <c r="T705" t="s">
        <v>8321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2"/>
        <v>120.25</v>
      </c>
      <c r="Q706" s="17">
        <f t="shared" si="43"/>
        <v>42726.192916666667</v>
      </c>
      <c r="R706">
        <f t="shared" ref="R706:R769" si="45">YEAR(Q706)</f>
        <v>2016</v>
      </c>
      <c r="S706" s="12" t="s">
        <v>8319</v>
      </c>
      <c r="T706" t="s">
        <v>8321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6">IFERROR(ROUND(E707/L707,2),0)</f>
        <v>195.4</v>
      </c>
      <c r="Q707" s="17">
        <f t="shared" ref="Q707:Q770" si="47">(((J707/60/60/24)+DATE(1970,1,1)))</f>
        <v>42726.491643518515</v>
      </c>
      <c r="R707">
        <f t="shared" si="45"/>
        <v>2016</v>
      </c>
      <c r="S707" s="12" t="s">
        <v>8319</v>
      </c>
      <c r="T707" t="s">
        <v>8321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6"/>
        <v>0</v>
      </c>
      <c r="Q708" s="17">
        <f t="shared" si="47"/>
        <v>42676.995173611111</v>
      </c>
      <c r="R708">
        <f t="shared" si="45"/>
        <v>2016</v>
      </c>
      <c r="S708" s="12" t="s">
        <v>8319</v>
      </c>
      <c r="T708" t="s">
        <v>8321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6"/>
        <v>117.7</v>
      </c>
      <c r="Q709" s="17">
        <f t="shared" si="47"/>
        <v>42696.663506944446</v>
      </c>
      <c r="R709">
        <f t="shared" si="45"/>
        <v>2016</v>
      </c>
      <c r="S709" s="12" t="s">
        <v>8319</v>
      </c>
      <c r="T709" t="s">
        <v>8321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6"/>
        <v>23.95</v>
      </c>
      <c r="Q710" s="17">
        <f t="shared" si="47"/>
        <v>41835.581018518518</v>
      </c>
      <c r="R710">
        <f t="shared" si="45"/>
        <v>2014</v>
      </c>
      <c r="S710" s="12" t="s">
        <v>8319</v>
      </c>
      <c r="T710" t="s">
        <v>8321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6"/>
        <v>30.5</v>
      </c>
      <c r="Q711" s="17">
        <f t="shared" si="47"/>
        <v>41948.041192129633</v>
      </c>
      <c r="R711">
        <f t="shared" si="45"/>
        <v>2014</v>
      </c>
      <c r="S711" s="12" t="s">
        <v>8319</v>
      </c>
      <c r="T711" t="s">
        <v>8321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6"/>
        <v>0</v>
      </c>
      <c r="Q712" s="17">
        <f t="shared" si="47"/>
        <v>41837.984976851854</v>
      </c>
      <c r="R712">
        <f t="shared" si="45"/>
        <v>2014</v>
      </c>
      <c r="S712" s="12" t="s">
        <v>8319</v>
      </c>
      <c r="T712" t="s">
        <v>8321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6"/>
        <v>99.97</v>
      </c>
      <c r="Q713" s="17">
        <f t="shared" si="47"/>
        <v>42678.459120370375</v>
      </c>
      <c r="R713">
        <f t="shared" si="45"/>
        <v>2016</v>
      </c>
      <c r="S713" s="12" t="s">
        <v>8319</v>
      </c>
      <c r="T713" t="s">
        <v>8321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6"/>
        <v>26.25</v>
      </c>
      <c r="Q714" s="17">
        <f t="shared" si="47"/>
        <v>42384.680925925932</v>
      </c>
      <c r="R714">
        <f t="shared" si="45"/>
        <v>2016</v>
      </c>
      <c r="S714" s="12" t="s">
        <v>8319</v>
      </c>
      <c r="T714" t="s">
        <v>8321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6"/>
        <v>199</v>
      </c>
      <c r="Q715" s="17">
        <f t="shared" si="47"/>
        <v>42496.529305555552</v>
      </c>
      <c r="R715">
        <f t="shared" si="45"/>
        <v>2016</v>
      </c>
      <c r="S715" s="12" t="s">
        <v>8319</v>
      </c>
      <c r="T715" t="s">
        <v>8321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6"/>
        <v>80.319999999999993</v>
      </c>
      <c r="Q716" s="17">
        <f t="shared" si="47"/>
        <v>42734.787986111114</v>
      </c>
      <c r="R716">
        <f t="shared" si="45"/>
        <v>2016</v>
      </c>
      <c r="S716" s="12" t="s">
        <v>8319</v>
      </c>
      <c r="T716" t="s">
        <v>8321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6"/>
        <v>115.75</v>
      </c>
      <c r="Q717" s="17">
        <f t="shared" si="47"/>
        <v>42273.090740740736</v>
      </c>
      <c r="R717">
        <f t="shared" si="45"/>
        <v>2015</v>
      </c>
      <c r="S717" s="12" t="s">
        <v>8319</v>
      </c>
      <c r="T717" t="s">
        <v>8321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6"/>
        <v>44.69</v>
      </c>
      <c r="Q718" s="17">
        <f t="shared" si="47"/>
        <v>41940.658645833333</v>
      </c>
      <c r="R718">
        <f t="shared" si="45"/>
        <v>2014</v>
      </c>
      <c r="S718" s="12" t="s">
        <v>8319</v>
      </c>
      <c r="T718" t="s">
        <v>8321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6"/>
        <v>76.25</v>
      </c>
      <c r="Q719" s="17">
        <f t="shared" si="47"/>
        <v>41857.854189814818</v>
      </c>
      <c r="R719">
        <f t="shared" si="45"/>
        <v>2014</v>
      </c>
      <c r="S719" s="12" t="s">
        <v>8319</v>
      </c>
      <c r="T719" t="s">
        <v>8321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6"/>
        <v>22.5</v>
      </c>
      <c r="Q720" s="17">
        <f t="shared" si="47"/>
        <v>42752.845451388886</v>
      </c>
      <c r="R720">
        <f t="shared" si="45"/>
        <v>2017</v>
      </c>
      <c r="S720" s="12" t="s">
        <v>8319</v>
      </c>
      <c r="T720" t="s">
        <v>8321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6"/>
        <v>19.399999999999999</v>
      </c>
      <c r="Q721" s="17">
        <f t="shared" si="47"/>
        <v>42409.040231481486</v>
      </c>
      <c r="R721">
        <f t="shared" si="45"/>
        <v>2016</v>
      </c>
      <c r="S721" s="12" t="s">
        <v>8319</v>
      </c>
      <c r="T721" t="s">
        <v>8321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6"/>
        <v>66.709999999999994</v>
      </c>
      <c r="Q722" s="17">
        <f t="shared" si="47"/>
        <v>40909.649201388893</v>
      </c>
      <c r="R722">
        <f t="shared" si="45"/>
        <v>2012</v>
      </c>
      <c r="S722" s="12" t="s">
        <v>8322</v>
      </c>
      <c r="T722" t="s">
        <v>8323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6"/>
        <v>84.14</v>
      </c>
      <c r="Q723" s="17">
        <f t="shared" si="47"/>
        <v>41807.571840277778</v>
      </c>
      <c r="R723">
        <f t="shared" si="45"/>
        <v>2014</v>
      </c>
      <c r="S723" s="12" t="s">
        <v>8322</v>
      </c>
      <c r="T723" t="s">
        <v>8323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6"/>
        <v>215.73</v>
      </c>
      <c r="Q724" s="17">
        <f t="shared" si="47"/>
        <v>40977.805300925924</v>
      </c>
      <c r="R724">
        <f t="shared" si="45"/>
        <v>2012</v>
      </c>
      <c r="S724" s="12" t="s">
        <v>8322</v>
      </c>
      <c r="T724" t="s">
        <v>8323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6"/>
        <v>54.69</v>
      </c>
      <c r="Q725" s="17">
        <f t="shared" si="47"/>
        <v>42184.816539351858</v>
      </c>
      <c r="R725">
        <f t="shared" si="45"/>
        <v>2015</v>
      </c>
      <c r="S725" s="12" t="s">
        <v>8322</v>
      </c>
      <c r="T725" t="s">
        <v>8323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6"/>
        <v>51.63</v>
      </c>
      <c r="Q726" s="17">
        <f t="shared" si="47"/>
        <v>40694.638460648144</v>
      </c>
      <c r="R726">
        <f t="shared" si="45"/>
        <v>2011</v>
      </c>
      <c r="S726" s="12" t="s">
        <v>8322</v>
      </c>
      <c r="T726" t="s">
        <v>8323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6"/>
        <v>143.36000000000001</v>
      </c>
      <c r="Q727" s="17">
        <f t="shared" si="47"/>
        <v>42321.626296296294</v>
      </c>
      <c r="R727">
        <f t="shared" si="45"/>
        <v>2015</v>
      </c>
      <c r="S727" s="12" t="s">
        <v>8322</v>
      </c>
      <c r="T727" t="s">
        <v>8323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6"/>
        <v>72.430000000000007</v>
      </c>
      <c r="Q728" s="17">
        <f t="shared" si="47"/>
        <v>41346.042673611111</v>
      </c>
      <c r="R728">
        <f t="shared" si="45"/>
        <v>2013</v>
      </c>
      <c r="S728" s="12" t="s">
        <v>8322</v>
      </c>
      <c r="T728" t="s">
        <v>8323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6"/>
        <v>36.53</v>
      </c>
      <c r="Q729" s="17">
        <f t="shared" si="47"/>
        <v>41247.020243055551</v>
      </c>
      <c r="R729">
        <f t="shared" si="45"/>
        <v>2012</v>
      </c>
      <c r="S729" s="12" t="s">
        <v>8322</v>
      </c>
      <c r="T729" t="s">
        <v>8323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6"/>
        <v>60.9</v>
      </c>
      <c r="Q730" s="17">
        <f t="shared" si="47"/>
        <v>40731.837465277778</v>
      </c>
      <c r="R730">
        <f t="shared" si="45"/>
        <v>2011</v>
      </c>
      <c r="S730" s="12" t="s">
        <v>8322</v>
      </c>
      <c r="T730" t="s">
        <v>8323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6"/>
        <v>43.55</v>
      </c>
      <c r="Q731" s="17">
        <f t="shared" si="47"/>
        <v>41111.185891203706</v>
      </c>
      <c r="R731">
        <f t="shared" si="45"/>
        <v>2012</v>
      </c>
      <c r="S731" s="12" t="s">
        <v>8322</v>
      </c>
      <c r="T731" t="s">
        <v>8323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6"/>
        <v>99.77</v>
      </c>
      <c r="Q732" s="17">
        <f t="shared" si="47"/>
        <v>40854.745266203703</v>
      </c>
      <c r="R732">
        <f t="shared" si="45"/>
        <v>2011</v>
      </c>
      <c r="S732" s="12" t="s">
        <v>8322</v>
      </c>
      <c r="T732" t="s">
        <v>8323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6"/>
        <v>88.73</v>
      </c>
      <c r="Q733" s="17">
        <f t="shared" si="47"/>
        <v>40879.795682870368</v>
      </c>
      <c r="R733">
        <f t="shared" si="45"/>
        <v>2011</v>
      </c>
      <c r="S733" s="12" t="s">
        <v>8322</v>
      </c>
      <c r="T733" t="s">
        <v>8323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6"/>
        <v>4.92</v>
      </c>
      <c r="Q734" s="17">
        <f t="shared" si="47"/>
        <v>41486.424317129626</v>
      </c>
      <c r="R734">
        <f t="shared" si="45"/>
        <v>2013</v>
      </c>
      <c r="S734" s="12" t="s">
        <v>8322</v>
      </c>
      <c r="T734" t="s">
        <v>8323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6"/>
        <v>17.82</v>
      </c>
      <c r="Q735" s="17">
        <f t="shared" si="47"/>
        <v>41598.420046296298</v>
      </c>
      <c r="R735">
        <f t="shared" si="45"/>
        <v>2013</v>
      </c>
      <c r="S735" s="12" t="s">
        <v>8322</v>
      </c>
      <c r="T735" t="s">
        <v>8323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6"/>
        <v>187.19</v>
      </c>
      <c r="Q736" s="17">
        <f t="shared" si="47"/>
        <v>42102.164583333331</v>
      </c>
      <c r="R736">
        <f t="shared" si="45"/>
        <v>2015</v>
      </c>
      <c r="S736" s="12" t="s">
        <v>8322</v>
      </c>
      <c r="T736" t="s">
        <v>8323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6"/>
        <v>234.81</v>
      </c>
      <c r="Q737" s="17">
        <f t="shared" si="47"/>
        <v>41946.029467592591</v>
      </c>
      <c r="R737">
        <f t="shared" si="45"/>
        <v>2014</v>
      </c>
      <c r="S737" s="12" t="s">
        <v>8322</v>
      </c>
      <c r="T737" t="s">
        <v>8323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6"/>
        <v>105.05</v>
      </c>
      <c r="Q738" s="17">
        <f t="shared" si="47"/>
        <v>41579.734259259261</v>
      </c>
      <c r="R738">
        <f t="shared" si="45"/>
        <v>2013</v>
      </c>
      <c r="S738" s="12" t="s">
        <v>8322</v>
      </c>
      <c r="T738" t="s">
        <v>8323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6"/>
        <v>56.67</v>
      </c>
      <c r="Q739" s="17">
        <f t="shared" si="47"/>
        <v>41667.275312500002</v>
      </c>
      <c r="R739">
        <f t="shared" si="45"/>
        <v>2014</v>
      </c>
      <c r="S739" s="12" t="s">
        <v>8322</v>
      </c>
      <c r="T739" t="s">
        <v>8323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6"/>
        <v>39.049999999999997</v>
      </c>
      <c r="Q740" s="17">
        <f t="shared" si="47"/>
        <v>41943.604097222218</v>
      </c>
      <c r="R740">
        <f t="shared" si="45"/>
        <v>2014</v>
      </c>
      <c r="S740" s="12" t="s">
        <v>8322</v>
      </c>
      <c r="T740" t="s">
        <v>8323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6"/>
        <v>68.349999999999994</v>
      </c>
      <c r="Q741" s="17">
        <f t="shared" si="47"/>
        <v>41829.502650462964</v>
      </c>
      <c r="R741">
        <f t="shared" si="45"/>
        <v>2014</v>
      </c>
      <c r="S741" s="12" t="s">
        <v>8322</v>
      </c>
      <c r="T741" t="s">
        <v>8323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6"/>
        <v>169.58</v>
      </c>
      <c r="Q742" s="17">
        <f t="shared" si="47"/>
        <v>42162.146782407406</v>
      </c>
      <c r="R742">
        <f t="shared" si="45"/>
        <v>2015</v>
      </c>
      <c r="S742" s="12" t="s">
        <v>8322</v>
      </c>
      <c r="T742" t="s">
        <v>8323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6"/>
        <v>141.41999999999999</v>
      </c>
      <c r="Q743" s="17">
        <f t="shared" si="47"/>
        <v>41401.648217592592</v>
      </c>
      <c r="R743">
        <f t="shared" si="45"/>
        <v>2013</v>
      </c>
      <c r="S743" s="12" t="s">
        <v>8322</v>
      </c>
      <c r="T743" t="s">
        <v>8323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6"/>
        <v>67.39</v>
      </c>
      <c r="Q744" s="17">
        <f t="shared" si="47"/>
        <v>41689.917962962965</v>
      </c>
      <c r="R744">
        <f t="shared" si="45"/>
        <v>2014</v>
      </c>
      <c r="S744" s="12" t="s">
        <v>8322</v>
      </c>
      <c r="T744" t="s">
        <v>8323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6"/>
        <v>54.27</v>
      </c>
      <c r="Q745" s="17">
        <f t="shared" si="47"/>
        <v>40990.709317129629</v>
      </c>
      <c r="R745">
        <f t="shared" si="45"/>
        <v>2012</v>
      </c>
      <c r="S745" s="12" t="s">
        <v>8322</v>
      </c>
      <c r="T745" t="s">
        <v>8323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6"/>
        <v>82.52</v>
      </c>
      <c r="Q746" s="17">
        <f t="shared" si="47"/>
        <v>41226.95721064815</v>
      </c>
      <c r="R746">
        <f t="shared" si="45"/>
        <v>2012</v>
      </c>
      <c r="S746" s="12" t="s">
        <v>8322</v>
      </c>
      <c r="T746" t="s">
        <v>8323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6"/>
        <v>53.73</v>
      </c>
      <c r="Q747" s="17">
        <f t="shared" si="47"/>
        <v>41367.572280092594</v>
      </c>
      <c r="R747">
        <f t="shared" si="45"/>
        <v>2013</v>
      </c>
      <c r="S747" s="12" t="s">
        <v>8322</v>
      </c>
      <c r="T747" t="s">
        <v>8323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6"/>
        <v>34.21</v>
      </c>
      <c r="Q748" s="17">
        <f t="shared" si="47"/>
        <v>41157.042928240742</v>
      </c>
      <c r="R748">
        <f t="shared" si="45"/>
        <v>2012</v>
      </c>
      <c r="S748" s="12" t="s">
        <v>8322</v>
      </c>
      <c r="T748" t="s">
        <v>8323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6"/>
        <v>127.33</v>
      </c>
      <c r="Q749" s="17">
        <f t="shared" si="47"/>
        <v>41988.548831018517</v>
      </c>
      <c r="R749">
        <f t="shared" si="45"/>
        <v>2014</v>
      </c>
      <c r="S749" s="12" t="s">
        <v>8322</v>
      </c>
      <c r="T749" t="s">
        <v>8323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6"/>
        <v>45.57</v>
      </c>
      <c r="Q750" s="17">
        <f t="shared" si="47"/>
        <v>41831.846828703703</v>
      </c>
      <c r="R750">
        <f t="shared" si="45"/>
        <v>2014</v>
      </c>
      <c r="S750" s="12" t="s">
        <v>8322</v>
      </c>
      <c r="T750" t="s">
        <v>8323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6"/>
        <v>95.96</v>
      </c>
      <c r="Q751" s="17">
        <f t="shared" si="47"/>
        <v>42733.94131944445</v>
      </c>
      <c r="R751">
        <f t="shared" si="45"/>
        <v>2016</v>
      </c>
      <c r="S751" s="12" t="s">
        <v>8322</v>
      </c>
      <c r="T751" t="s">
        <v>8323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6"/>
        <v>77.27</v>
      </c>
      <c r="Q752" s="17">
        <f t="shared" si="47"/>
        <v>41299.878148148149</v>
      </c>
      <c r="R752">
        <f t="shared" si="45"/>
        <v>2013</v>
      </c>
      <c r="S752" s="12" t="s">
        <v>8322</v>
      </c>
      <c r="T752" t="s">
        <v>8323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6"/>
        <v>57.34</v>
      </c>
      <c r="Q753" s="17">
        <f t="shared" si="47"/>
        <v>40713.630497685182</v>
      </c>
      <c r="R753">
        <f t="shared" si="45"/>
        <v>2011</v>
      </c>
      <c r="S753" s="12" t="s">
        <v>8322</v>
      </c>
      <c r="T753" t="s">
        <v>8323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6"/>
        <v>53.19</v>
      </c>
      <c r="Q754" s="17">
        <f t="shared" si="47"/>
        <v>42639.421493055561</v>
      </c>
      <c r="R754">
        <f t="shared" si="45"/>
        <v>2016</v>
      </c>
      <c r="S754" s="12" t="s">
        <v>8322</v>
      </c>
      <c r="T754" t="s">
        <v>8323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6"/>
        <v>492.31</v>
      </c>
      <c r="Q755" s="17">
        <f t="shared" si="47"/>
        <v>42019.590173611112</v>
      </c>
      <c r="R755">
        <f t="shared" si="45"/>
        <v>2015</v>
      </c>
      <c r="S755" s="12" t="s">
        <v>8322</v>
      </c>
      <c r="T755" t="s">
        <v>8323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6"/>
        <v>42.35</v>
      </c>
      <c r="Q756" s="17">
        <f t="shared" si="47"/>
        <v>41249.749085648145</v>
      </c>
      <c r="R756">
        <f t="shared" si="45"/>
        <v>2012</v>
      </c>
      <c r="S756" s="12" t="s">
        <v>8322</v>
      </c>
      <c r="T756" t="s">
        <v>8323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6"/>
        <v>37.47</v>
      </c>
      <c r="Q757" s="17">
        <f t="shared" si="47"/>
        <v>41383.605057870373</v>
      </c>
      <c r="R757">
        <f t="shared" si="45"/>
        <v>2013</v>
      </c>
      <c r="S757" s="12" t="s">
        <v>8322</v>
      </c>
      <c r="T757" t="s">
        <v>8323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6"/>
        <v>37.450000000000003</v>
      </c>
      <c r="Q758" s="17">
        <f t="shared" si="47"/>
        <v>40590.766886574071</v>
      </c>
      <c r="R758">
        <f t="shared" si="45"/>
        <v>2011</v>
      </c>
      <c r="S758" s="12" t="s">
        <v>8322</v>
      </c>
      <c r="T758" t="s">
        <v>8323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6"/>
        <v>33.06</v>
      </c>
      <c r="Q759" s="17">
        <f t="shared" si="47"/>
        <v>41235.054560185185</v>
      </c>
      <c r="R759">
        <f t="shared" si="45"/>
        <v>2012</v>
      </c>
      <c r="S759" s="12" t="s">
        <v>8322</v>
      </c>
      <c r="T759" t="s">
        <v>8323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6"/>
        <v>134.21</v>
      </c>
      <c r="Q760" s="17">
        <f t="shared" si="47"/>
        <v>40429.836435185185</v>
      </c>
      <c r="R760">
        <f t="shared" si="45"/>
        <v>2010</v>
      </c>
      <c r="S760" s="12" t="s">
        <v>8322</v>
      </c>
      <c r="T760" t="s">
        <v>8323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6"/>
        <v>51.47</v>
      </c>
      <c r="Q761" s="17">
        <f t="shared" si="47"/>
        <v>41789.330312500002</v>
      </c>
      <c r="R761">
        <f t="shared" si="45"/>
        <v>2014</v>
      </c>
      <c r="S761" s="12" t="s">
        <v>8322</v>
      </c>
      <c r="T761" t="s">
        <v>8323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6"/>
        <v>0</v>
      </c>
      <c r="Q762" s="17">
        <f t="shared" si="47"/>
        <v>42670.764039351852</v>
      </c>
      <c r="R762">
        <f t="shared" si="45"/>
        <v>2016</v>
      </c>
      <c r="S762" s="12" t="s">
        <v>8322</v>
      </c>
      <c r="T762" t="s">
        <v>8324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6"/>
        <v>39.17</v>
      </c>
      <c r="Q763" s="17">
        <f t="shared" si="47"/>
        <v>41642.751458333332</v>
      </c>
      <c r="R763">
        <f t="shared" si="45"/>
        <v>2014</v>
      </c>
      <c r="S763" s="12" t="s">
        <v>8322</v>
      </c>
      <c r="T763" t="s">
        <v>8324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6"/>
        <v>0</v>
      </c>
      <c r="Q764" s="17">
        <f t="shared" si="47"/>
        <v>42690.858449074076</v>
      </c>
      <c r="R764">
        <f t="shared" si="45"/>
        <v>2016</v>
      </c>
      <c r="S764" s="12" t="s">
        <v>8322</v>
      </c>
      <c r="T764" t="s">
        <v>8324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6"/>
        <v>5</v>
      </c>
      <c r="Q765" s="17">
        <f t="shared" si="47"/>
        <v>41471.446851851848</v>
      </c>
      <c r="R765">
        <f t="shared" si="45"/>
        <v>2013</v>
      </c>
      <c r="S765" s="12" t="s">
        <v>8322</v>
      </c>
      <c r="T765" t="s">
        <v>8324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6"/>
        <v>0</v>
      </c>
      <c r="Q766" s="17">
        <f t="shared" si="47"/>
        <v>42227.173159722224</v>
      </c>
      <c r="R766">
        <f t="shared" si="45"/>
        <v>2015</v>
      </c>
      <c r="S766" s="12" t="s">
        <v>8322</v>
      </c>
      <c r="T766" t="s">
        <v>8324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6"/>
        <v>57.3</v>
      </c>
      <c r="Q767" s="17">
        <f t="shared" si="47"/>
        <v>41901.542638888888</v>
      </c>
      <c r="R767">
        <f t="shared" si="45"/>
        <v>2014</v>
      </c>
      <c r="S767" s="12" t="s">
        <v>8322</v>
      </c>
      <c r="T767" t="s">
        <v>8324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6"/>
        <v>0</v>
      </c>
      <c r="Q768" s="17">
        <f t="shared" si="47"/>
        <v>42021.783368055556</v>
      </c>
      <c r="R768">
        <f t="shared" si="45"/>
        <v>2015</v>
      </c>
      <c r="S768" s="12" t="s">
        <v>8322</v>
      </c>
      <c r="T768" t="s">
        <v>8324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6"/>
        <v>59</v>
      </c>
      <c r="Q769" s="17">
        <f t="shared" si="47"/>
        <v>42115.143634259264</v>
      </c>
      <c r="R769">
        <f t="shared" si="45"/>
        <v>2015</v>
      </c>
      <c r="S769" s="12" t="s">
        <v>8322</v>
      </c>
      <c r="T769" t="s">
        <v>8324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6"/>
        <v>0</v>
      </c>
      <c r="Q770" s="17">
        <f t="shared" si="47"/>
        <v>41594.207060185188</v>
      </c>
      <c r="R770">
        <f t="shared" ref="R770:R833" si="49">YEAR(Q770)</f>
        <v>2013</v>
      </c>
      <c r="S770" s="12" t="s">
        <v>8322</v>
      </c>
      <c r="T770" t="s">
        <v>8324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50">IFERROR(ROUND(E771/L771,2),0)</f>
        <v>31.85</v>
      </c>
      <c r="Q771" s="17">
        <f t="shared" ref="Q771:Q834" si="51">(((J771/60/60/24)+DATE(1970,1,1)))</f>
        <v>41604.996458333335</v>
      </c>
      <c r="R771">
        <f t="shared" si="49"/>
        <v>2013</v>
      </c>
      <c r="S771" s="12" t="s">
        <v>8322</v>
      </c>
      <c r="T771" t="s">
        <v>8324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50"/>
        <v>0</v>
      </c>
      <c r="Q772" s="17">
        <f t="shared" si="51"/>
        <v>41289.999641203707</v>
      </c>
      <c r="R772">
        <f t="shared" si="49"/>
        <v>2013</v>
      </c>
      <c r="S772" s="12" t="s">
        <v>8322</v>
      </c>
      <c r="T772" t="s">
        <v>8324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50"/>
        <v>10</v>
      </c>
      <c r="Q773" s="17">
        <f t="shared" si="51"/>
        <v>42349.824097222227</v>
      </c>
      <c r="R773">
        <f t="shared" si="49"/>
        <v>2015</v>
      </c>
      <c r="S773" s="12" t="s">
        <v>8322</v>
      </c>
      <c r="T773" t="s">
        <v>8324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50"/>
        <v>50</v>
      </c>
      <c r="Q774" s="17">
        <f t="shared" si="51"/>
        <v>40068.056932870371</v>
      </c>
      <c r="R774">
        <f t="shared" si="49"/>
        <v>2009</v>
      </c>
      <c r="S774" s="12" t="s">
        <v>8322</v>
      </c>
      <c r="T774" t="s">
        <v>8324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50"/>
        <v>16</v>
      </c>
      <c r="Q775" s="17">
        <f t="shared" si="51"/>
        <v>42100.735937499994</v>
      </c>
      <c r="R775">
        <f t="shared" si="49"/>
        <v>2015</v>
      </c>
      <c r="S775" s="12" t="s">
        <v>8322</v>
      </c>
      <c r="T775" t="s">
        <v>8324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50"/>
        <v>39</v>
      </c>
      <c r="Q776" s="17">
        <f t="shared" si="51"/>
        <v>41663.780300925922</v>
      </c>
      <c r="R776">
        <f t="shared" si="49"/>
        <v>2014</v>
      </c>
      <c r="S776" s="12" t="s">
        <v>8322</v>
      </c>
      <c r="T776" t="s">
        <v>8324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50"/>
        <v>34</v>
      </c>
      <c r="Q777" s="17">
        <f t="shared" si="51"/>
        <v>40863.060127314813</v>
      </c>
      <c r="R777">
        <f t="shared" si="49"/>
        <v>2011</v>
      </c>
      <c r="S777" s="12" t="s">
        <v>8322</v>
      </c>
      <c r="T777" t="s">
        <v>8324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50"/>
        <v>63.12</v>
      </c>
      <c r="Q778" s="17">
        <f t="shared" si="51"/>
        <v>42250.685706018514</v>
      </c>
      <c r="R778">
        <f t="shared" si="49"/>
        <v>2015</v>
      </c>
      <c r="S778" s="12" t="s">
        <v>8322</v>
      </c>
      <c r="T778" t="s">
        <v>8324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50"/>
        <v>7</v>
      </c>
      <c r="Q779" s="17">
        <f t="shared" si="51"/>
        <v>41456.981215277774</v>
      </c>
      <c r="R779">
        <f t="shared" si="49"/>
        <v>2013</v>
      </c>
      <c r="S779" s="12" t="s">
        <v>8322</v>
      </c>
      <c r="T779" t="s">
        <v>8324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50"/>
        <v>2</v>
      </c>
      <c r="Q780" s="17">
        <f t="shared" si="51"/>
        <v>41729.702314814815</v>
      </c>
      <c r="R780">
        <f t="shared" si="49"/>
        <v>2014</v>
      </c>
      <c r="S780" s="12" t="s">
        <v>8322</v>
      </c>
      <c r="T780" t="s">
        <v>8324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50"/>
        <v>66.67</v>
      </c>
      <c r="Q781" s="17">
        <f t="shared" si="51"/>
        <v>40436.68408564815</v>
      </c>
      <c r="R781">
        <f t="shared" si="49"/>
        <v>2010</v>
      </c>
      <c r="S781" s="12" t="s">
        <v>8322</v>
      </c>
      <c r="T781" t="s">
        <v>8324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50"/>
        <v>38.520000000000003</v>
      </c>
      <c r="Q782" s="17">
        <f t="shared" si="51"/>
        <v>40636.673900462964</v>
      </c>
      <c r="R782">
        <f t="shared" si="49"/>
        <v>2011</v>
      </c>
      <c r="S782" s="12" t="s">
        <v>8325</v>
      </c>
      <c r="T782" t="s">
        <v>8326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50"/>
        <v>42.61</v>
      </c>
      <c r="Q783" s="17">
        <f t="shared" si="51"/>
        <v>41403.000856481485</v>
      </c>
      <c r="R783">
        <f t="shared" si="49"/>
        <v>2013</v>
      </c>
      <c r="S783" s="12" t="s">
        <v>8325</v>
      </c>
      <c r="T783" t="s">
        <v>8326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50"/>
        <v>50</v>
      </c>
      <c r="Q784" s="17">
        <f t="shared" si="51"/>
        <v>41116.758125</v>
      </c>
      <c r="R784">
        <f t="shared" si="49"/>
        <v>2012</v>
      </c>
      <c r="S784" s="12" t="s">
        <v>8325</v>
      </c>
      <c r="T784" t="s">
        <v>8326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50"/>
        <v>63.49</v>
      </c>
      <c r="Q785" s="17">
        <f t="shared" si="51"/>
        <v>40987.773715277777</v>
      </c>
      <c r="R785">
        <f t="shared" si="49"/>
        <v>2012</v>
      </c>
      <c r="S785" s="12" t="s">
        <v>8325</v>
      </c>
      <c r="T785" t="s">
        <v>8326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50"/>
        <v>102.5</v>
      </c>
      <c r="Q786" s="17">
        <f t="shared" si="51"/>
        <v>41675.149525462963</v>
      </c>
      <c r="R786">
        <f t="shared" si="49"/>
        <v>2014</v>
      </c>
      <c r="S786" s="12" t="s">
        <v>8325</v>
      </c>
      <c r="T786" t="s">
        <v>8326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50"/>
        <v>31.14</v>
      </c>
      <c r="Q787" s="17">
        <f t="shared" si="51"/>
        <v>41303.593923611108</v>
      </c>
      <c r="R787">
        <f t="shared" si="49"/>
        <v>2013</v>
      </c>
      <c r="S787" s="12" t="s">
        <v>8325</v>
      </c>
      <c r="T787" t="s">
        <v>8326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50"/>
        <v>162.27000000000001</v>
      </c>
      <c r="Q788" s="17">
        <f t="shared" si="51"/>
        <v>40983.055949074071</v>
      </c>
      <c r="R788">
        <f t="shared" si="49"/>
        <v>2012</v>
      </c>
      <c r="S788" s="12" t="s">
        <v>8325</v>
      </c>
      <c r="T788" t="s">
        <v>8326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50"/>
        <v>80.59</v>
      </c>
      <c r="Q789" s="17">
        <f t="shared" si="51"/>
        <v>41549.627615740741</v>
      </c>
      <c r="R789">
        <f t="shared" si="49"/>
        <v>2013</v>
      </c>
      <c r="S789" s="12" t="s">
        <v>8325</v>
      </c>
      <c r="T789" t="s">
        <v>8326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50"/>
        <v>59.85</v>
      </c>
      <c r="Q790" s="17">
        <f t="shared" si="51"/>
        <v>41059.006805555553</v>
      </c>
      <c r="R790">
        <f t="shared" si="49"/>
        <v>2012</v>
      </c>
      <c r="S790" s="12" t="s">
        <v>8325</v>
      </c>
      <c r="T790" t="s">
        <v>8326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50"/>
        <v>132.86000000000001</v>
      </c>
      <c r="Q791" s="17">
        <f t="shared" si="51"/>
        <v>41277.186111111114</v>
      </c>
      <c r="R791">
        <f t="shared" si="49"/>
        <v>2013</v>
      </c>
      <c r="S791" s="12" t="s">
        <v>8325</v>
      </c>
      <c r="T791" t="s">
        <v>8326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50"/>
        <v>92.55</v>
      </c>
      <c r="Q792" s="17">
        <f t="shared" si="51"/>
        <v>41276.047905092593</v>
      </c>
      <c r="R792">
        <f t="shared" si="49"/>
        <v>2013</v>
      </c>
      <c r="S792" s="12" t="s">
        <v>8325</v>
      </c>
      <c r="T792" t="s">
        <v>8326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50"/>
        <v>60.86</v>
      </c>
      <c r="Q793" s="17">
        <f t="shared" si="51"/>
        <v>41557.780624999999</v>
      </c>
      <c r="R793">
        <f t="shared" si="49"/>
        <v>2013</v>
      </c>
      <c r="S793" s="12" t="s">
        <v>8325</v>
      </c>
      <c r="T793" t="s">
        <v>8326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50"/>
        <v>41.85</v>
      </c>
      <c r="Q794" s="17">
        <f t="shared" si="51"/>
        <v>41555.873645833337</v>
      </c>
      <c r="R794">
        <f t="shared" si="49"/>
        <v>2013</v>
      </c>
      <c r="S794" s="12" t="s">
        <v>8325</v>
      </c>
      <c r="T794" t="s">
        <v>8326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50"/>
        <v>88.33</v>
      </c>
      <c r="Q795" s="17">
        <f t="shared" si="51"/>
        <v>41442.741249999999</v>
      </c>
      <c r="R795">
        <f t="shared" si="49"/>
        <v>2013</v>
      </c>
      <c r="S795" s="12" t="s">
        <v>8325</v>
      </c>
      <c r="T795" t="s">
        <v>8326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50"/>
        <v>158.96</v>
      </c>
      <c r="Q796" s="17">
        <f t="shared" si="51"/>
        <v>40736.115011574075</v>
      </c>
      <c r="R796">
        <f t="shared" si="49"/>
        <v>2011</v>
      </c>
      <c r="S796" s="12" t="s">
        <v>8325</v>
      </c>
      <c r="T796" t="s">
        <v>8326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50"/>
        <v>85.05</v>
      </c>
      <c r="Q797" s="17">
        <f t="shared" si="51"/>
        <v>40963.613032407404</v>
      </c>
      <c r="R797">
        <f t="shared" si="49"/>
        <v>2012</v>
      </c>
      <c r="S797" s="12" t="s">
        <v>8325</v>
      </c>
      <c r="T797" t="s">
        <v>8326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50"/>
        <v>112.61</v>
      </c>
      <c r="Q798" s="17">
        <f t="shared" si="51"/>
        <v>41502.882928240739</v>
      </c>
      <c r="R798">
        <f t="shared" si="49"/>
        <v>2013</v>
      </c>
      <c r="S798" s="12" t="s">
        <v>8325</v>
      </c>
      <c r="T798" t="s">
        <v>8326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50"/>
        <v>45.44</v>
      </c>
      <c r="Q799" s="17">
        <f t="shared" si="51"/>
        <v>40996.994074074071</v>
      </c>
      <c r="R799">
        <f t="shared" si="49"/>
        <v>2012</v>
      </c>
      <c r="S799" s="12" t="s">
        <v>8325</v>
      </c>
      <c r="T799" t="s">
        <v>8326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50"/>
        <v>46.22</v>
      </c>
      <c r="Q800" s="17">
        <f t="shared" si="51"/>
        <v>41882.590127314819</v>
      </c>
      <c r="R800">
        <f t="shared" si="49"/>
        <v>2014</v>
      </c>
      <c r="S800" s="12" t="s">
        <v>8325</v>
      </c>
      <c r="T800" t="s">
        <v>8326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50"/>
        <v>178.61</v>
      </c>
      <c r="Q801" s="17">
        <f t="shared" si="51"/>
        <v>40996.667199074072</v>
      </c>
      <c r="R801">
        <f t="shared" si="49"/>
        <v>2012</v>
      </c>
      <c r="S801" s="12" t="s">
        <v>8325</v>
      </c>
      <c r="T801" t="s">
        <v>8326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50"/>
        <v>40.75</v>
      </c>
      <c r="Q802" s="17">
        <f t="shared" si="51"/>
        <v>41863.433495370373</v>
      </c>
      <c r="R802">
        <f t="shared" si="49"/>
        <v>2014</v>
      </c>
      <c r="S802" s="12" t="s">
        <v>8325</v>
      </c>
      <c r="T802" t="s">
        <v>8326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50"/>
        <v>43.73</v>
      </c>
      <c r="Q803" s="17">
        <f t="shared" si="51"/>
        <v>40695.795370370368</v>
      </c>
      <c r="R803">
        <f t="shared" si="49"/>
        <v>2011</v>
      </c>
      <c r="S803" s="12" t="s">
        <v>8325</v>
      </c>
      <c r="T803" t="s">
        <v>8326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50"/>
        <v>81.069999999999993</v>
      </c>
      <c r="Q804" s="17">
        <f t="shared" si="51"/>
        <v>41123.022268518522</v>
      </c>
      <c r="R804">
        <f t="shared" si="49"/>
        <v>2012</v>
      </c>
      <c r="S804" s="12" t="s">
        <v>8325</v>
      </c>
      <c r="T804" t="s">
        <v>8326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50"/>
        <v>74.61</v>
      </c>
      <c r="Q805" s="17">
        <f t="shared" si="51"/>
        <v>40665.949976851851</v>
      </c>
      <c r="R805">
        <f t="shared" si="49"/>
        <v>2011</v>
      </c>
      <c r="S805" s="12" t="s">
        <v>8325</v>
      </c>
      <c r="T805" t="s">
        <v>8326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50"/>
        <v>305.56</v>
      </c>
      <c r="Q806" s="17">
        <f t="shared" si="51"/>
        <v>40730.105625000004</v>
      </c>
      <c r="R806">
        <f t="shared" si="49"/>
        <v>2011</v>
      </c>
      <c r="S806" s="12" t="s">
        <v>8325</v>
      </c>
      <c r="T806" t="s">
        <v>8326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50"/>
        <v>58.33</v>
      </c>
      <c r="Q807" s="17">
        <f t="shared" si="51"/>
        <v>40690.823055555556</v>
      </c>
      <c r="R807">
        <f t="shared" si="49"/>
        <v>2011</v>
      </c>
      <c r="S807" s="12" t="s">
        <v>8325</v>
      </c>
      <c r="T807" t="s">
        <v>8326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50"/>
        <v>117.68</v>
      </c>
      <c r="Q808" s="17">
        <f t="shared" si="51"/>
        <v>40763.691423611112</v>
      </c>
      <c r="R808">
        <f t="shared" si="49"/>
        <v>2011</v>
      </c>
      <c r="S808" s="12" t="s">
        <v>8325</v>
      </c>
      <c r="T808" t="s">
        <v>8326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50"/>
        <v>73.77</v>
      </c>
      <c r="Q809" s="17">
        <f t="shared" si="51"/>
        <v>42759.628599537042</v>
      </c>
      <c r="R809">
        <f t="shared" si="49"/>
        <v>2017</v>
      </c>
      <c r="S809" s="12" t="s">
        <v>8325</v>
      </c>
      <c r="T809" t="s">
        <v>8326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50"/>
        <v>104.65</v>
      </c>
      <c r="Q810" s="17">
        <f t="shared" si="51"/>
        <v>41962.100532407407</v>
      </c>
      <c r="R810">
        <f t="shared" si="49"/>
        <v>2014</v>
      </c>
      <c r="S810" s="12" t="s">
        <v>8325</v>
      </c>
      <c r="T810" t="s">
        <v>8326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50"/>
        <v>79.83</v>
      </c>
      <c r="Q811" s="17">
        <f t="shared" si="51"/>
        <v>41628.833680555559</v>
      </c>
      <c r="R811">
        <f t="shared" si="49"/>
        <v>2013</v>
      </c>
      <c r="S811" s="12" t="s">
        <v>8325</v>
      </c>
      <c r="T811" t="s">
        <v>8326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50"/>
        <v>58.33</v>
      </c>
      <c r="Q812" s="17">
        <f t="shared" si="51"/>
        <v>41123.056273148148</v>
      </c>
      <c r="R812">
        <f t="shared" si="49"/>
        <v>2012</v>
      </c>
      <c r="S812" s="12" t="s">
        <v>8325</v>
      </c>
      <c r="T812" t="s">
        <v>8326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50"/>
        <v>86.67</v>
      </c>
      <c r="Q813" s="17">
        <f t="shared" si="51"/>
        <v>41443.643541666665</v>
      </c>
      <c r="R813">
        <f t="shared" si="49"/>
        <v>2013</v>
      </c>
      <c r="S813" s="12" t="s">
        <v>8325</v>
      </c>
      <c r="T813" t="s">
        <v>8326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50"/>
        <v>27.61</v>
      </c>
      <c r="Q814" s="17">
        <f t="shared" si="51"/>
        <v>41282.017962962964</v>
      </c>
      <c r="R814">
        <f t="shared" si="49"/>
        <v>2013</v>
      </c>
      <c r="S814" s="12" t="s">
        <v>8325</v>
      </c>
      <c r="T814" t="s">
        <v>8326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50"/>
        <v>25</v>
      </c>
      <c r="Q815" s="17">
        <f t="shared" si="51"/>
        <v>41080.960243055553</v>
      </c>
      <c r="R815">
        <f t="shared" si="49"/>
        <v>2012</v>
      </c>
      <c r="S815" s="12" t="s">
        <v>8325</v>
      </c>
      <c r="T815" t="s">
        <v>8326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50"/>
        <v>45.46</v>
      </c>
      <c r="Q816" s="17">
        <f t="shared" si="51"/>
        <v>40679.743067129632</v>
      </c>
      <c r="R816">
        <f t="shared" si="49"/>
        <v>2011</v>
      </c>
      <c r="S816" s="12" t="s">
        <v>8325</v>
      </c>
      <c r="T816" t="s">
        <v>8326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50"/>
        <v>99.53</v>
      </c>
      <c r="Q817" s="17">
        <f t="shared" si="51"/>
        <v>41914.917858796296</v>
      </c>
      <c r="R817">
        <f t="shared" si="49"/>
        <v>2014</v>
      </c>
      <c r="S817" s="12" t="s">
        <v>8325</v>
      </c>
      <c r="T817" t="s">
        <v>8326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50"/>
        <v>39.31</v>
      </c>
      <c r="Q818" s="17">
        <f t="shared" si="51"/>
        <v>41341.870868055557</v>
      </c>
      <c r="R818">
        <f t="shared" si="49"/>
        <v>2013</v>
      </c>
      <c r="S818" s="12" t="s">
        <v>8325</v>
      </c>
      <c r="T818" t="s">
        <v>8326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50"/>
        <v>89.42</v>
      </c>
      <c r="Q819" s="17">
        <f t="shared" si="51"/>
        <v>40925.599664351852</v>
      </c>
      <c r="R819">
        <f t="shared" si="49"/>
        <v>2012</v>
      </c>
      <c r="S819" s="12" t="s">
        <v>8325</v>
      </c>
      <c r="T819" t="s">
        <v>8326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50"/>
        <v>28.68</v>
      </c>
      <c r="Q820" s="17">
        <f t="shared" si="51"/>
        <v>41120.882881944446</v>
      </c>
      <c r="R820">
        <f t="shared" si="49"/>
        <v>2012</v>
      </c>
      <c r="S820" s="12" t="s">
        <v>8325</v>
      </c>
      <c r="T820" t="s">
        <v>8326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50"/>
        <v>31.07</v>
      </c>
      <c r="Q821" s="17">
        <f t="shared" si="51"/>
        <v>41619.998310185183</v>
      </c>
      <c r="R821">
        <f t="shared" si="49"/>
        <v>2013</v>
      </c>
      <c r="S821" s="12" t="s">
        <v>8325</v>
      </c>
      <c r="T821" t="s">
        <v>8326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50"/>
        <v>70.55</v>
      </c>
      <c r="Q822" s="17">
        <f t="shared" si="51"/>
        <v>41768.841921296298</v>
      </c>
      <c r="R822">
        <f t="shared" si="49"/>
        <v>2014</v>
      </c>
      <c r="S822" s="12" t="s">
        <v>8325</v>
      </c>
      <c r="T822" t="s">
        <v>8326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50"/>
        <v>224.13</v>
      </c>
      <c r="Q823" s="17">
        <f t="shared" si="51"/>
        <v>42093.922048611115</v>
      </c>
      <c r="R823">
        <f t="shared" si="49"/>
        <v>2015</v>
      </c>
      <c r="S823" s="12" t="s">
        <v>8325</v>
      </c>
      <c r="T823" t="s">
        <v>8326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50"/>
        <v>51.81</v>
      </c>
      <c r="Q824" s="17">
        <f t="shared" si="51"/>
        <v>41157.947337962964</v>
      </c>
      <c r="R824">
        <f t="shared" si="49"/>
        <v>2012</v>
      </c>
      <c r="S824" s="12" t="s">
        <v>8325</v>
      </c>
      <c r="T824" t="s">
        <v>8326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50"/>
        <v>43.52</v>
      </c>
      <c r="Q825" s="17">
        <f t="shared" si="51"/>
        <v>42055.972824074073</v>
      </c>
      <c r="R825">
        <f t="shared" si="49"/>
        <v>2015</v>
      </c>
      <c r="S825" s="12" t="s">
        <v>8325</v>
      </c>
      <c r="T825" t="s">
        <v>8326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50"/>
        <v>39.82</v>
      </c>
      <c r="Q826" s="17">
        <f t="shared" si="51"/>
        <v>40250.242106481484</v>
      </c>
      <c r="R826">
        <f t="shared" si="49"/>
        <v>2010</v>
      </c>
      <c r="S826" s="12" t="s">
        <v>8325</v>
      </c>
      <c r="T826" t="s">
        <v>8326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50"/>
        <v>126.81</v>
      </c>
      <c r="Q827" s="17">
        <f t="shared" si="51"/>
        <v>41186.306527777779</v>
      </c>
      <c r="R827">
        <f t="shared" si="49"/>
        <v>2012</v>
      </c>
      <c r="S827" s="12" t="s">
        <v>8325</v>
      </c>
      <c r="T827" t="s">
        <v>8326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50"/>
        <v>113.88</v>
      </c>
      <c r="Q828" s="17">
        <f t="shared" si="51"/>
        <v>40973.038541666669</v>
      </c>
      <c r="R828">
        <f t="shared" si="49"/>
        <v>2012</v>
      </c>
      <c r="S828" s="12" t="s">
        <v>8325</v>
      </c>
      <c r="T828" t="s">
        <v>8326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50"/>
        <v>28.18</v>
      </c>
      <c r="Q829" s="17">
        <f t="shared" si="51"/>
        <v>40927.473460648151</v>
      </c>
      <c r="R829">
        <f t="shared" si="49"/>
        <v>2012</v>
      </c>
      <c r="S829" s="12" t="s">
        <v>8325</v>
      </c>
      <c r="T829" t="s">
        <v>8326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50"/>
        <v>36.61</v>
      </c>
      <c r="Q830" s="17">
        <f t="shared" si="51"/>
        <v>41073.050717592596</v>
      </c>
      <c r="R830">
        <f t="shared" si="49"/>
        <v>2012</v>
      </c>
      <c r="S830" s="12" t="s">
        <v>8325</v>
      </c>
      <c r="T830" t="s">
        <v>8326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50"/>
        <v>32.5</v>
      </c>
      <c r="Q831" s="17">
        <f t="shared" si="51"/>
        <v>42504.801388888889</v>
      </c>
      <c r="R831">
        <f t="shared" si="49"/>
        <v>2016</v>
      </c>
      <c r="S831" s="12" t="s">
        <v>8325</v>
      </c>
      <c r="T831" t="s">
        <v>8326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50"/>
        <v>60.66</v>
      </c>
      <c r="Q832" s="17">
        <f t="shared" si="51"/>
        <v>41325.525752314818</v>
      </c>
      <c r="R832">
        <f t="shared" si="49"/>
        <v>2013</v>
      </c>
      <c r="S832" s="12" t="s">
        <v>8325</v>
      </c>
      <c r="T832" t="s">
        <v>8326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50"/>
        <v>175</v>
      </c>
      <c r="Q833" s="17">
        <f t="shared" si="51"/>
        <v>40996.646921296298</v>
      </c>
      <c r="R833">
        <f t="shared" si="49"/>
        <v>2012</v>
      </c>
      <c r="S833" s="12" t="s">
        <v>8325</v>
      </c>
      <c r="T833" t="s">
        <v>8326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50"/>
        <v>97.99</v>
      </c>
      <c r="Q834" s="17">
        <f t="shared" si="51"/>
        <v>40869.675173611111</v>
      </c>
      <c r="R834">
        <f t="shared" ref="R834:R897" si="53">YEAR(Q834)</f>
        <v>2011</v>
      </c>
      <c r="S834" s="12" t="s">
        <v>8325</v>
      </c>
      <c r="T834" t="s">
        <v>8326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4">IFERROR(ROUND(E835/L835,2),0)</f>
        <v>148.78</v>
      </c>
      <c r="Q835" s="17">
        <f t="shared" ref="Q835:Q898" si="55">(((J835/60/60/24)+DATE(1970,1,1)))</f>
        <v>41718.878182870372</v>
      </c>
      <c r="R835">
        <f t="shared" si="53"/>
        <v>2014</v>
      </c>
      <c r="S835" s="12" t="s">
        <v>8325</v>
      </c>
      <c r="T835" t="s">
        <v>8326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4"/>
        <v>96.08</v>
      </c>
      <c r="Q836" s="17">
        <f t="shared" si="55"/>
        <v>41422.822824074072</v>
      </c>
      <c r="R836">
        <f t="shared" si="53"/>
        <v>2013</v>
      </c>
      <c r="S836" s="12" t="s">
        <v>8325</v>
      </c>
      <c r="T836" t="s">
        <v>8326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4"/>
        <v>58.63</v>
      </c>
      <c r="Q837" s="17">
        <f t="shared" si="55"/>
        <v>41005.45784722222</v>
      </c>
      <c r="R837">
        <f t="shared" si="53"/>
        <v>2012</v>
      </c>
      <c r="S837" s="12" t="s">
        <v>8325</v>
      </c>
      <c r="T837" t="s">
        <v>8326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4"/>
        <v>109.71</v>
      </c>
      <c r="Q838" s="17">
        <f t="shared" si="55"/>
        <v>41524.056921296295</v>
      </c>
      <c r="R838">
        <f t="shared" si="53"/>
        <v>2013</v>
      </c>
      <c r="S838" s="12" t="s">
        <v>8325</v>
      </c>
      <c r="T838" t="s">
        <v>8326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4"/>
        <v>49.11</v>
      </c>
      <c r="Q839" s="17">
        <f t="shared" si="55"/>
        <v>41730.998402777775</v>
      </c>
      <c r="R839">
        <f t="shared" si="53"/>
        <v>2014</v>
      </c>
      <c r="S839" s="12" t="s">
        <v>8325</v>
      </c>
      <c r="T839" t="s">
        <v>8326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4"/>
        <v>47.67</v>
      </c>
      <c r="Q840" s="17">
        <f t="shared" si="55"/>
        <v>40895.897974537038</v>
      </c>
      <c r="R840">
        <f t="shared" si="53"/>
        <v>2011</v>
      </c>
      <c r="S840" s="12" t="s">
        <v>8325</v>
      </c>
      <c r="T840" t="s">
        <v>8326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4"/>
        <v>60.74</v>
      </c>
      <c r="Q841" s="17">
        <f t="shared" si="55"/>
        <v>41144.763379629629</v>
      </c>
      <c r="R841">
        <f t="shared" si="53"/>
        <v>2012</v>
      </c>
      <c r="S841" s="12" t="s">
        <v>8325</v>
      </c>
      <c r="T841" t="s">
        <v>8326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4"/>
        <v>63.38</v>
      </c>
      <c r="Q842" s="17">
        <f t="shared" si="55"/>
        <v>42607.226701388892</v>
      </c>
      <c r="R842">
        <f t="shared" si="53"/>
        <v>2016</v>
      </c>
      <c r="S842" s="12" t="s">
        <v>8325</v>
      </c>
      <c r="T842" t="s">
        <v>8327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4"/>
        <v>53.89</v>
      </c>
      <c r="Q843" s="17">
        <f t="shared" si="55"/>
        <v>41923.838692129626</v>
      </c>
      <c r="R843">
        <f t="shared" si="53"/>
        <v>2014</v>
      </c>
      <c r="S843" s="12" t="s">
        <v>8325</v>
      </c>
      <c r="T843" t="s">
        <v>8327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4"/>
        <v>66.87</v>
      </c>
      <c r="Q844" s="17">
        <f t="shared" si="55"/>
        <v>41526.592395833337</v>
      </c>
      <c r="R844">
        <f t="shared" si="53"/>
        <v>2013</v>
      </c>
      <c r="S844" s="12" t="s">
        <v>8325</v>
      </c>
      <c r="T844" t="s">
        <v>8327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4"/>
        <v>63.1</v>
      </c>
      <c r="Q845" s="17">
        <f t="shared" si="55"/>
        <v>42695.257870370369</v>
      </c>
      <c r="R845">
        <f t="shared" si="53"/>
        <v>2016</v>
      </c>
      <c r="S845" s="12" t="s">
        <v>8325</v>
      </c>
      <c r="T845" t="s">
        <v>8327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4"/>
        <v>36.630000000000003</v>
      </c>
      <c r="Q846" s="17">
        <f t="shared" si="55"/>
        <v>41905.684629629628</v>
      </c>
      <c r="R846">
        <f t="shared" si="53"/>
        <v>2014</v>
      </c>
      <c r="S846" s="12" t="s">
        <v>8325</v>
      </c>
      <c r="T846" t="s">
        <v>8327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4"/>
        <v>34.01</v>
      </c>
      <c r="Q847" s="17">
        <f t="shared" si="55"/>
        <v>42578.205972222218</v>
      </c>
      <c r="R847">
        <f t="shared" si="53"/>
        <v>2016</v>
      </c>
      <c r="S847" s="12" t="s">
        <v>8325</v>
      </c>
      <c r="T847" t="s">
        <v>8327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4"/>
        <v>28.55</v>
      </c>
      <c r="Q848" s="17">
        <f t="shared" si="55"/>
        <v>41694.391840277778</v>
      </c>
      <c r="R848">
        <f t="shared" si="53"/>
        <v>2014</v>
      </c>
      <c r="S848" s="12" t="s">
        <v>8325</v>
      </c>
      <c r="T848" t="s">
        <v>8327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4"/>
        <v>10</v>
      </c>
      <c r="Q849" s="17">
        <f t="shared" si="55"/>
        <v>42165.79833333334</v>
      </c>
      <c r="R849">
        <f t="shared" si="53"/>
        <v>2015</v>
      </c>
      <c r="S849" s="12" t="s">
        <v>8325</v>
      </c>
      <c r="T849" t="s">
        <v>8327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4"/>
        <v>18.75</v>
      </c>
      <c r="Q850" s="17">
        <f t="shared" si="55"/>
        <v>42078.792048611111</v>
      </c>
      <c r="R850">
        <f t="shared" si="53"/>
        <v>2015</v>
      </c>
      <c r="S850" s="12" t="s">
        <v>8325</v>
      </c>
      <c r="T850" t="s">
        <v>8327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4"/>
        <v>41.7</v>
      </c>
      <c r="Q851" s="17">
        <f t="shared" si="55"/>
        <v>42051.148888888885</v>
      </c>
      <c r="R851">
        <f t="shared" si="53"/>
        <v>2015</v>
      </c>
      <c r="S851" s="12" t="s">
        <v>8325</v>
      </c>
      <c r="T851" t="s">
        <v>8327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4"/>
        <v>46.67</v>
      </c>
      <c r="Q852" s="17">
        <f t="shared" si="55"/>
        <v>42452.827743055561</v>
      </c>
      <c r="R852">
        <f t="shared" si="53"/>
        <v>2016</v>
      </c>
      <c r="S852" s="12" t="s">
        <v>8325</v>
      </c>
      <c r="T852" t="s">
        <v>8327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4"/>
        <v>37.270000000000003</v>
      </c>
      <c r="Q853" s="17">
        <f t="shared" si="55"/>
        <v>42522.880243055552</v>
      </c>
      <c r="R853">
        <f t="shared" si="53"/>
        <v>2016</v>
      </c>
      <c r="S853" s="12" t="s">
        <v>8325</v>
      </c>
      <c r="T853" t="s">
        <v>8327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4"/>
        <v>59.26</v>
      </c>
      <c r="Q854" s="17">
        <f t="shared" si="55"/>
        <v>42656.805497685185</v>
      </c>
      <c r="R854">
        <f t="shared" si="53"/>
        <v>2016</v>
      </c>
      <c r="S854" s="12" t="s">
        <v>8325</v>
      </c>
      <c r="T854" t="s">
        <v>8327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4"/>
        <v>30</v>
      </c>
      <c r="Q855" s="17">
        <f t="shared" si="55"/>
        <v>42021.832280092596</v>
      </c>
      <c r="R855">
        <f t="shared" si="53"/>
        <v>2015</v>
      </c>
      <c r="S855" s="12" t="s">
        <v>8325</v>
      </c>
      <c r="T855" t="s">
        <v>8327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4"/>
        <v>65.86</v>
      </c>
      <c r="Q856" s="17">
        <f t="shared" si="55"/>
        <v>42702.212337962963</v>
      </c>
      <c r="R856">
        <f t="shared" si="53"/>
        <v>2016</v>
      </c>
      <c r="S856" s="12" t="s">
        <v>8325</v>
      </c>
      <c r="T856" t="s">
        <v>8327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4"/>
        <v>31.91</v>
      </c>
      <c r="Q857" s="17">
        <f t="shared" si="55"/>
        <v>42545.125196759262</v>
      </c>
      <c r="R857">
        <f t="shared" si="53"/>
        <v>2016</v>
      </c>
      <c r="S857" s="12" t="s">
        <v>8325</v>
      </c>
      <c r="T857" t="s">
        <v>8327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4"/>
        <v>19.46</v>
      </c>
      <c r="Q858" s="17">
        <f t="shared" si="55"/>
        <v>42609.311990740738</v>
      </c>
      <c r="R858">
        <f t="shared" si="53"/>
        <v>2016</v>
      </c>
      <c r="S858" s="12" t="s">
        <v>8325</v>
      </c>
      <c r="T858" t="s">
        <v>8327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4"/>
        <v>50</v>
      </c>
      <c r="Q859" s="17">
        <f t="shared" si="55"/>
        <v>42291.581377314811</v>
      </c>
      <c r="R859">
        <f t="shared" si="53"/>
        <v>2015</v>
      </c>
      <c r="S859" s="12" t="s">
        <v>8325</v>
      </c>
      <c r="T859" t="s">
        <v>8327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4"/>
        <v>22.74</v>
      </c>
      <c r="Q860" s="17">
        <f t="shared" si="55"/>
        <v>42079.745578703703</v>
      </c>
      <c r="R860">
        <f t="shared" si="53"/>
        <v>2015</v>
      </c>
      <c r="S860" s="12" t="s">
        <v>8325</v>
      </c>
      <c r="T860" t="s">
        <v>8327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4"/>
        <v>42.72</v>
      </c>
      <c r="Q861" s="17">
        <f t="shared" si="55"/>
        <v>42128.820231481484</v>
      </c>
      <c r="R861">
        <f t="shared" si="53"/>
        <v>2015</v>
      </c>
      <c r="S861" s="12" t="s">
        <v>8325</v>
      </c>
      <c r="T861" t="s">
        <v>8327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4"/>
        <v>52.92</v>
      </c>
      <c r="Q862" s="17">
        <f t="shared" si="55"/>
        <v>41570.482789351852</v>
      </c>
      <c r="R862">
        <f t="shared" si="53"/>
        <v>2013</v>
      </c>
      <c r="S862" s="12" t="s">
        <v>8325</v>
      </c>
      <c r="T862" t="s">
        <v>8328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4"/>
        <v>50.5</v>
      </c>
      <c r="Q863" s="17">
        <f t="shared" si="55"/>
        <v>42599.965324074074</v>
      </c>
      <c r="R863">
        <f t="shared" si="53"/>
        <v>2016</v>
      </c>
      <c r="S863" s="12" t="s">
        <v>8325</v>
      </c>
      <c r="T863" t="s">
        <v>8328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4"/>
        <v>42.5</v>
      </c>
      <c r="Q864" s="17">
        <f t="shared" si="55"/>
        <v>41559.5549537037</v>
      </c>
      <c r="R864">
        <f t="shared" si="53"/>
        <v>2013</v>
      </c>
      <c r="S864" s="12" t="s">
        <v>8325</v>
      </c>
      <c r="T864" t="s">
        <v>8328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4"/>
        <v>18</v>
      </c>
      <c r="Q865" s="17">
        <f t="shared" si="55"/>
        <v>40921.117662037039</v>
      </c>
      <c r="R865">
        <f t="shared" si="53"/>
        <v>2012</v>
      </c>
      <c r="S865" s="12" t="s">
        <v>8325</v>
      </c>
      <c r="T865" t="s">
        <v>8328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4"/>
        <v>34.18</v>
      </c>
      <c r="Q866" s="17">
        <f t="shared" si="55"/>
        <v>41541.106921296298</v>
      </c>
      <c r="R866">
        <f t="shared" si="53"/>
        <v>2013</v>
      </c>
      <c r="S866" s="12" t="s">
        <v>8325</v>
      </c>
      <c r="T866" t="s">
        <v>8328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4"/>
        <v>22.5</v>
      </c>
      <c r="Q867" s="17">
        <f t="shared" si="55"/>
        <v>41230.77311342593</v>
      </c>
      <c r="R867">
        <f t="shared" si="53"/>
        <v>2012</v>
      </c>
      <c r="S867" s="12" t="s">
        <v>8325</v>
      </c>
      <c r="T867" t="s">
        <v>8328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4"/>
        <v>58.18</v>
      </c>
      <c r="Q868" s="17">
        <f t="shared" si="55"/>
        <v>42025.637939814813</v>
      </c>
      <c r="R868">
        <f t="shared" si="53"/>
        <v>2015</v>
      </c>
      <c r="S868" s="12" t="s">
        <v>8325</v>
      </c>
      <c r="T868" t="s">
        <v>8328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4"/>
        <v>109.18</v>
      </c>
      <c r="Q869" s="17">
        <f t="shared" si="55"/>
        <v>40088.105393518519</v>
      </c>
      <c r="R869">
        <f t="shared" si="53"/>
        <v>2009</v>
      </c>
      <c r="S869" s="12" t="s">
        <v>8325</v>
      </c>
      <c r="T869" t="s">
        <v>8328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4"/>
        <v>50</v>
      </c>
      <c r="Q870" s="17">
        <f t="shared" si="55"/>
        <v>41616.027754629627</v>
      </c>
      <c r="R870">
        <f t="shared" si="53"/>
        <v>2013</v>
      </c>
      <c r="S870" s="12" t="s">
        <v>8325</v>
      </c>
      <c r="T870" t="s">
        <v>8328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4"/>
        <v>346.67</v>
      </c>
      <c r="Q871" s="17">
        <f t="shared" si="55"/>
        <v>41342.845567129632</v>
      </c>
      <c r="R871">
        <f t="shared" si="53"/>
        <v>2013</v>
      </c>
      <c r="S871" s="12" t="s">
        <v>8325</v>
      </c>
      <c r="T871" t="s">
        <v>8328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4"/>
        <v>12.4</v>
      </c>
      <c r="Q872" s="17">
        <f t="shared" si="55"/>
        <v>41488.022256944445</v>
      </c>
      <c r="R872">
        <f t="shared" si="53"/>
        <v>2013</v>
      </c>
      <c r="S872" s="12" t="s">
        <v>8325</v>
      </c>
      <c r="T872" t="s">
        <v>8328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4"/>
        <v>27.08</v>
      </c>
      <c r="Q873" s="17">
        <f t="shared" si="55"/>
        <v>41577.561284722222</v>
      </c>
      <c r="R873">
        <f t="shared" si="53"/>
        <v>2013</v>
      </c>
      <c r="S873" s="12" t="s">
        <v>8325</v>
      </c>
      <c r="T873" t="s">
        <v>8328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4"/>
        <v>32.5</v>
      </c>
      <c r="Q874" s="17">
        <f t="shared" si="55"/>
        <v>40567.825543981482</v>
      </c>
      <c r="R874">
        <f t="shared" si="53"/>
        <v>2011</v>
      </c>
      <c r="S874" s="12" t="s">
        <v>8325</v>
      </c>
      <c r="T874" t="s">
        <v>8328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4"/>
        <v>9</v>
      </c>
      <c r="Q875" s="17">
        <f t="shared" si="55"/>
        <v>41184.167129629634</v>
      </c>
      <c r="R875">
        <f t="shared" si="53"/>
        <v>2012</v>
      </c>
      <c r="S875" s="12" t="s">
        <v>8325</v>
      </c>
      <c r="T875" t="s">
        <v>8328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4"/>
        <v>34.76</v>
      </c>
      <c r="Q876" s="17">
        <f t="shared" si="55"/>
        <v>41368.583726851852</v>
      </c>
      <c r="R876">
        <f t="shared" si="53"/>
        <v>2013</v>
      </c>
      <c r="S876" s="12" t="s">
        <v>8325</v>
      </c>
      <c r="T876" t="s">
        <v>8328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4"/>
        <v>0</v>
      </c>
      <c r="Q877" s="17">
        <f t="shared" si="55"/>
        <v>42248.723738425921</v>
      </c>
      <c r="R877">
        <f t="shared" si="53"/>
        <v>2015</v>
      </c>
      <c r="S877" s="12" t="s">
        <v>8325</v>
      </c>
      <c r="T877" t="s">
        <v>8328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4"/>
        <v>28.58</v>
      </c>
      <c r="Q878" s="17">
        <f t="shared" si="55"/>
        <v>41276.496840277774</v>
      </c>
      <c r="R878">
        <f t="shared" si="53"/>
        <v>2013</v>
      </c>
      <c r="S878" s="12" t="s">
        <v>8325</v>
      </c>
      <c r="T878" t="s">
        <v>8328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4"/>
        <v>46.59</v>
      </c>
      <c r="Q879" s="17">
        <f t="shared" si="55"/>
        <v>41597.788888888892</v>
      </c>
      <c r="R879">
        <f t="shared" si="53"/>
        <v>2013</v>
      </c>
      <c r="S879" s="12" t="s">
        <v>8325</v>
      </c>
      <c r="T879" t="s">
        <v>8328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4"/>
        <v>32.5</v>
      </c>
      <c r="Q880" s="17">
        <f t="shared" si="55"/>
        <v>40505.232916666668</v>
      </c>
      <c r="R880">
        <f t="shared" si="53"/>
        <v>2010</v>
      </c>
      <c r="S880" s="12" t="s">
        <v>8325</v>
      </c>
      <c r="T880" t="s">
        <v>8328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4"/>
        <v>21.47</v>
      </c>
      <c r="Q881" s="17">
        <f t="shared" si="55"/>
        <v>41037.829918981479</v>
      </c>
      <c r="R881">
        <f t="shared" si="53"/>
        <v>2012</v>
      </c>
      <c r="S881" s="12" t="s">
        <v>8325</v>
      </c>
      <c r="T881" t="s">
        <v>8328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4"/>
        <v>14.13</v>
      </c>
      <c r="Q882" s="17">
        <f t="shared" si="55"/>
        <v>41179.32104166667</v>
      </c>
      <c r="R882">
        <f t="shared" si="53"/>
        <v>2012</v>
      </c>
      <c r="S882" s="12" t="s">
        <v>8325</v>
      </c>
      <c r="T882" t="s">
        <v>8329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4"/>
        <v>30</v>
      </c>
      <c r="Q883" s="17">
        <f t="shared" si="55"/>
        <v>40877.25099537037</v>
      </c>
      <c r="R883">
        <f t="shared" si="53"/>
        <v>2011</v>
      </c>
      <c r="S883" s="12" t="s">
        <v>8325</v>
      </c>
      <c r="T883" t="s">
        <v>8329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4"/>
        <v>21.57</v>
      </c>
      <c r="Q884" s="17">
        <f t="shared" si="55"/>
        <v>40759.860532407409</v>
      </c>
      <c r="R884">
        <f t="shared" si="53"/>
        <v>2011</v>
      </c>
      <c r="S884" s="12" t="s">
        <v>8325</v>
      </c>
      <c r="T884" t="s">
        <v>8329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4"/>
        <v>83.38</v>
      </c>
      <c r="Q885" s="17">
        <f t="shared" si="55"/>
        <v>42371.935590277775</v>
      </c>
      <c r="R885">
        <f t="shared" si="53"/>
        <v>2016</v>
      </c>
      <c r="S885" s="12" t="s">
        <v>8325</v>
      </c>
      <c r="T885" t="s">
        <v>8329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4"/>
        <v>10</v>
      </c>
      <c r="Q886" s="17">
        <f t="shared" si="55"/>
        <v>40981.802615740737</v>
      </c>
      <c r="R886">
        <f t="shared" si="53"/>
        <v>2012</v>
      </c>
      <c r="S886" s="12" t="s">
        <v>8325</v>
      </c>
      <c r="T886" t="s">
        <v>8329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4"/>
        <v>35.71</v>
      </c>
      <c r="Q887" s="17">
        <f t="shared" si="55"/>
        <v>42713.941099537042</v>
      </c>
      <c r="R887">
        <f t="shared" si="53"/>
        <v>2016</v>
      </c>
      <c r="S887" s="12" t="s">
        <v>8325</v>
      </c>
      <c r="T887" t="s">
        <v>8329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4"/>
        <v>29.29</v>
      </c>
      <c r="Q888" s="17">
        <f t="shared" si="55"/>
        <v>42603.870520833334</v>
      </c>
      <c r="R888">
        <f t="shared" si="53"/>
        <v>2016</v>
      </c>
      <c r="S888" s="12" t="s">
        <v>8325</v>
      </c>
      <c r="T888" t="s">
        <v>8329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4"/>
        <v>0</v>
      </c>
      <c r="Q889" s="17">
        <f t="shared" si="55"/>
        <v>41026.958969907406</v>
      </c>
      <c r="R889">
        <f t="shared" si="53"/>
        <v>2012</v>
      </c>
      <c r="S889" s="12" t="s">
        <v>8325</v>
      </c>
      <c r="T889" t="s">
        <v>8329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4"/>
        <v>18</v>
      </c>
      <c r="Q890" s="17">
        <f t="shared" si="55"/>
        <v>40751.753298611111</v>
      </c>
      <c r="R890">
        <f t="shared" si="53"/>
        <v>2011</v>
      </c>
      <c r="S890" s="12" t="s">
        <v>8325</v>
      </c>
      <c r="T890" t="s">
        <v>8329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4"/>
        <v>73.760000000000005</v>
      </c>
      <c r="Q891" s="17">
        <f t="shared" si="55"/>
        <v>41887.784062500003</v>
      </c>
      <c r="R891">
        <f t="shared" si="53"/>
        <v>2014</v>
      </c>
      <c r="S891" s="12" t="s">
        <v>8325</v>
      </c>
      <c r="T891" t="s">
        <v>8329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4"/>
        <v>31.25</v>
      </c>
      <c r="Q892" s="17">
        <f t="shared" si="55"/>
        <v>41569.698831018519</v>
      </c>
      <c r="R892">
        <f t="shared" si="53"/>
        <v>2013</v>
      </c>
      <c r="S892" s="12" t="s">
        <v>8325</v>
      </c>
      <c r="T892" t="s">
        <v>8329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4"/>
        <v>28.89</v>
      </c>
      <c r="Q893" s="17">
        <f t="shared" si="55"/>
        <v>41842.031597222223</v>
      </c>
      <c r="R893">
        <f t="shared" si="53"/>
        <v>2014</v>
      </c>
      <c r="S893" s="12" t="s">
        <v>8325</v>
      </c>
      <c r="T893" t="s">
        <v>8329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4"/>
        <v>143.82</v>
      </c>
      <c r="Q894" s="17">
        <f t="shared" si="55"/>
        <v>40304.20003472222</v>
      </c>
      <c r="R894">
        <f t="shared" si="53"/>
        <v>2010</v>
      </c>
      <c r="S894" s="12" t="s">
        <v>8325</v>
      </c>
      <c r="T894" t="s">
        <v>8329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4"/>
        <v>40</v>
      </c>
      <c r="Q895" s="17">
        <f t="shared" si="55"/>
        <v>42065.897719907407</v>
      </c>
      <c r="R895">
        <f t="shared" si="53"/>
        <v>2015</v>
      </c>
      <c r="S895" s="12" t="s">
        <v>8325</v>
      </c>
      <c r="T895" t="s">
        <v>8329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4"/>
        <v>147.81</v>
      </c>
      <c r="Q896" s="17">
        <f t="shared" si="55"/>
        <v>42496.981597222228</v>
      </c>
      <c r="R896">
        <f t="shared" si="53"/>
        <v>2016</v>
      </c>
      <c r="S896" s="12" t="s">
        <v>8325</v>
      </c>
      <c r="T896" t="s">
        <v>8329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4"/>
        <v>27.86</v>
      </c>
      <c r="Q897" s="17">
        <f t="shared" si="55"/>
        <v>40431.127650462964</v>
      </c>
      <c r="R897">
        <f t="shared" si="53"/>
        <v>2010</v>
      </c>
      <c r="S897" s="12" t="s">
        <v>8325</v>
      </c>
      <c r="T897" t="s">
        <v>8329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4"/>
        <v>44.44</v>
      </c>
      <c r="Q898" s="17">
        <f t="shared" si="55"/>
        <v>42218.872986111113</v>
      </c>
      <c r="R898">
        <f t="shared" ref="R898:R961" si="57">YEAR(Q898)</f>
        <v>2015</v>
      </c>
      <c r="S898" s="12" t="s">
        <v>8325</v>
      </c>
      <c r="T898" t="s">
        <v>8329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8">IFERROR(ROUND(E899/L899,2),0)</f>
        <v>0</v>
      </c>
      <c r="Q899" s="17">
        <f t="shared" ref="Q899:Q962" si="59">(((J899/60/60/24)+DATE(1970,1,1)))</f>
        <v>41211.688750000001</v>
      </c>
      <c r="R899">
        <f t="shared" si="57"/>
        <v>2012</v>
      </c>
      <c r="S899" s="12" t="s">
        <v>8325</v>
      </c>
      <c r="T899" t="s">
        <v>8329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8"/>
        <v>35</v>
      </c>
      <c r="Q900" s="17">
        <f t="shared" si="59"/>
        <v>40878.758217592593</v>
      </c>
      <c r="R900">
        <f t="shared" si="57"/>
        <v>2011</v>
      </c>
      <c r="S900" s="12" t="s">
        <v>8325</v>
      </c>
      <c r="T900" t="s">
        <v>8329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8"/>
        <v>35</v>
      </c>
      <c r="Q901" s="17">
        <f t="shared" si="59"/>
        <v>40646.099097222221</v>
      </c>
      <c r="R901">
        <f t="shared" si="57"/>
        <v>2011</v>
      </c>
      <c r="S901" s="12" t="s">
        <v>8325</v>
      </c>
      <c r="T901" t="s">
        <v>8329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8"/>
        <v>10.5</v>
      </c>
      <c r="Q902" s="17">
        <f t="shared" si="59"/>
        <v>42429.84956018519</v>
      </c>
      <c r="R902">
        <f t="shared" si="57"/>
        <v>2016</v>
      </c>
      <c r="S902" s="12" t="s">
        <v>8325</v>
      </c>
      <c r="T902" t="s">
        <v>8328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8"/>
        <v>0</v>
      </c>
      <c r="Q903" s="17">
        <f t="shared" si="59"/>
        <v>40291.81150462963</v>
      </c>
      <c r="R903">
        <f t="shared" si="57"/>
        <v>2010</v>
      </c>
      <c r="S903" s="12" t="s">
        <v>8325</v>
      </c>
      <c r="T903" t="s">
        <v>8328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8"/>
        <v>30</v>
      </c>
      <c r="Q904" s="17">
        <f t="shared" si="59"/>
        <v>41829.965532407405</v>
      </c>
      <c r="R904">
        <f t="shared" si="57"/>
        <v>2014</v>
      </c>
      <c r="S904" s="12" t="s">
        <v>8325</v>
      </c>
      <c r="T904" t="s">
        <v>8328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8"/>
        <v>40</v>
      </c>
      <c r="Q905" s="17">
        <f t="shared" si="59"/>
        <v>41149.796064814815</v>
      </c>
      <c r="R905">
        <f t="shared" si="57"/>
        <v>2012</v>
      </c>
      <c r="S905" s="12" t="s">
        <v>8325</v>
      </c>
      <c r="T905" t="s">
        <v>8328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8"/>
        <v>50.33</v>
      </c>
      <c r="Q906" s="17">
        <f t="shared" si="59"/>
        <v>42342.080289351856</v>
      </c>
      <c r="R906">
        <f t="shared" si="57"/>
        <v>2015</v>
      </c>
      <c r="S906" s="12" t="s">
        <v>8325</v>
      </c>
      <c r="T906" t="s">
        <v>8328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8"/>
        <v>32.67</v>
      </c>
      <c r="Q907" s="17">
        <f t="shared" si="59"/>
        <v>40507.239884259259</v>
      </c>
      <c r="R907">
        <f t="shared" si="57"/>
        <v>2010</v>
      </c>
      <c r="S907" s="12" t="s">
        <v>8325</v>
      </c>
      <c r="T907" t="s">
        <v>8328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8"/>
        <v>0</v>
      </c>
      <c r="Q908" s="17">
        <f t="shared" si="59"/>
        <v>41681.189699074072</v>
      </c>
      <c r="R908">
        <f t="shared" si="57"/>
        <v>2014</v>
      </c>
      <c r="S908" s="12" t="s">
        <v>8325</v>
      </c>
      <c r="T908" t="s">
        <v>8328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8"/>
        <v>0</v>
      </c>
      <c r="Q909" s="17">
        <f t="shared" si="59"/>
        <v>40767.192395833335</v>
      </c>
      <c r="R909">
        <f t="shared" si="57"/>
        <v>2011</v>
      </c>
      <c r="S909" s="12" t="s">
        <v>8325</v>
      </c>
      <c r="T909" t="s">
        <v>8328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8"/>
        <v>0</v>
      </c>
      <c r="Q910" s="17">
        <f t="shared" si="59"/>
        <v>40340.801562499997</v>
      </c>
      <c r="R910">
        <f t="shared" si="57"/>
        <v>2010</v>
      </c>
      <c r="S910" s="12" t="s">
        <v>8325</v>
      </c>
      <c r="T910" t="s">
        <v>8328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8"/>
        <v>65</v>
      </c>
      <c r="Q911" s="17">
        <f t="shared" si="59"/>
        <v>41081.69027777778</v>
      </c>
      <c r="R911">
        <f t="shared" si="57"/>
        <v>2012</v>
      </c>
      <c r="S911" s="12" t="s">
        <v>8325</v>
      </c>
      <c r="T911" t="s">
        <v>8328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8"/>
        <v>24.6</v>
      </c>
      <c r="Q912" s="17">
        <f t="shared" si="59"/>
        <v>42737.545358796298</v>
      </c>
      <c r="R912">
        <f t="shared" si="57"/>
        <v>2017</v>
      </c>
      <c r="S912" s="12" t="s">
        <v>8325</v>
      </c>
      <c r="T912" t="s">
        <v>8328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8"/>
        <v>0</v>
      </c>
      <c r="Q913" s="17">
        <f t="shared" si="59"/>
        <v>41642.005150462966</v>
      </c>
      <c r="R913">
        <f t="shared" si="57"/>
        <v>2014</v>
      </c>
      <c r="S913" s="12" t="s">
        <v>8325</v>
      </c>
      <c r="T913" t="s">
        <v>8328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8"/>
        <v>15</v>
      </c>
      <c r="Q914" s="17">
        <f t="shared" si="59"/>
        <v>41194.109340277777</v>
      </c>
      <c r="R914">
        <f t="shared" si="57"/>
        <v>2012</v>
      </c>
      <c r="S914" s="12" t="s">
        <v>8325</v>
      </c>
      <c r="T914" t="s">
        <v>8328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8"/>
        <v>82.58</v>
      </c>
      <c r="Q915" s="17">
        <f t="shared" si="59"/>
        <v>41004.139108796298</v>
      </c>
      <c r="R915">
        <f t="shared" si="57"/>
        <v>2012</v>
      </c>
      <c r="S915" s="12" t="s">
        <v>8325</v>
      </c>
      <c r="T915" t="s">
        <v>8328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8"/>
        <v>0</v>
      </c>
      <c r="Q916" s="17">
        <f t="shared" si="59"/>
        <v>41116.763275462967</v>
      </c>
      <c r="R916">
        <f t="shared" si="57"/>
        <v>2012</v>
      </c>
      <c r="S916" s="12" t="s">
        <v>8325</v>
      </c>
      <c r="T916" t="s">
        <v>8328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8"/>
        <v>41.67</v>
      </c>
      <c r="Q917" s="17">
        <f t="shared" si="59"/>
        <v>40937.679560185185</v>
      </c>
      <c r="R917">
        <f t="shared" si="57"/>
        <v>2012</v>
      </c>
      <c r="S917" s="12" t="s">
        <v>8325</v>
      </c>
      <c r="T917" t="s">
        <v>8328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8"/>
        <v>0</v>
      </c>
      <c r="Q918" s="17">
        <f t="shared" si="59"/>
        <v>40434.853402777779</v>
      </c>
      <c r="R918">
        <f t="shared" si="57"/>
        <v>2010</v>
      </c>
      <c r="S918" s="12" t="s">
        <v>8325</v>
      </c>
      <c r="T918" t="s">
        <v>8328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8"/>
        <v>30</v>
      </c>
      <c r="Q919" s="17">
        <f t="shared" si="59"/>
        <v>41802.94363425926</v>
      </c>
      <c r="R919">
        <f t="shared" si="57"/>
        <v>2014</v>
      </c>
      <c r="S919" s="12" t="s">
        <v>8325</v>
      </c>
      <c r="T919" t="s">
        <v>8328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8"/>
        <v>19.600000000000001</v>
      </c>
      <c r="Q920" s="17">
        <f t="shared" si="59"/>
        <v>41944.916215277779</v>
      </c>
      <c r="R920">
        <f t="shared" si="57"/>
        <v>2014</v>
      </c>
      <c r="S920" s="12" t="s">
        <v>8325</v>
      </c>
      <c r="T920" t="s">
        <v>8328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8"/>
        <v>100</v>
      </c>
      <c r="Q921" s="17">
        <f t="shared" si="59"/>
        <v>41227.641724537039</v>
      </c>
      <c r="R921">
        <f t="shared" si="57"/>
        <v>2012</v>
      </c>
      <c r="S921" s="12" t="s">
        <v>8325</v>
      </c>
      <c r="T921" t="s">
        <v>8328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8"/>
        <v>0</v>
      </c>
      <c r="Q922" s="17">
        <f t="shared" si="59"/>
        <v>41562.67155092593</v>
      </c>
      <c r="R922">
        <f t="shared" si="57"/>
        <v>2013</v>
      </c>
      <c r="S922" s="12" t="s">
        <v>8325</v>
      </c>
      <c r="T922" t="s">
        <v>8328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8"/>
        <v>231.75</v>
      </c>
      <c r="Q923" s="17">
        <f t="shared" si="59"/>
        <v>40847.171018518515</v>
      </c>
      <c r="R923">
        <f t="shared" si="57"/>
        <v>2011</v>
      </c>
      <c r="S923" s="12" t="s">
        <v>8325</v>
      </c>
      <c r="T923" t="s">
        <v>8328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8"/>
        <v>189.33</v>
      </c>
      <c r="Q924" s="17">
        <f t="shared" si="59"/>
        <v>41878.530011574076</v>
      </c>
      <c r="R924">
        <f t="shared" si="57"/>
        <v>2014</v>
      </c>
      <c r="S924" s="12" t="s">
        <v>8325</v>
      </c>
      <c r="T924" t="s">
        <v>8328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8"/>
        <v>55</v>
      </c>
      <c r="Q925" s="17">
        <f t="shared" si="59"/>
        <v>41934.959756944445</v>
      </c>
      <c r="R925">
        <f t="shared" si="57"/>
        <v>2014</v>
      </c>
      <c r="S925" s="12" t="s">
        <v>8325</v>
      </c>
      <c r="T925" t="s">
        <v>8328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8"/>
        <v>21.8</v>
      </c>
      <c r="Q926" s="17">
        <f t="shared" si="59"/>
        <v>41288.942928240744</v>
      </c>
      <c r="R926">
        <f t="shared" si="57"/>
        <v>2013</v>
      </c>
      <c r="S926" s="12" t="s">
        <v>8325</v>
      </c>
      <c r="T926" t="s">
        <v>8328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8"/>
        <v>32</v>
      </c>
      <c r="Q927" s="17">
        <f t="shared" si="59"/>
        <v>41575.880914351852</v>
      </c>
      <c r="R927">
        <f t="shared" si="57"/>
        <v>2013</v>
      </c>
      <c r="S927" s="12" t="s">
        <v>8325</v>
      </c>
      <c r="T927" t="s">
        <v>8328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8"/>
        <v>0</v>
      </c>
      <c r="Q928" s="17">
        <f t="shared" si="59"/>
        <v>40338.02002314815</v>
      </c>
      <c r="R928">
        <f t="shared" si="57"/>
        <v>2010</v>
      </c>
      <c r="S928" s="12" t="s">
        <v>8325</v>
      </c>
      <c r="T928" t="s">
        <v>8328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8"/>
        <v>0</v>
      </c>
      <c r="Q929" s="17">
        <f t="shared" si="59"/>
        <v>41013.822858796295</v>
      </c>
      <c r="R929">
        <f t="shared" si="57"/>
        <v>2012</v>
      </c>
      <c r="S929" s="12" t="s">
        <v>8325</v>
      </c>
      <c r="T929" t="s">
        <v>8328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8"/>
        <v>56.25</v>
      </c>
      <c r="Q930" s="17">
        <f t="shared" si="59"/>
        <v>41180.86241898148</v>
      </c>
      <c r="R930">
        <f t="shared" si="57"/>
        <v>2012</v>
      </c>
      <c r="S930" s="12" t="s">
        <v>8325</v>
      </c>
      <c r="T930" t="s">
        <v>8328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8"/>
        <v>0</v>
      </c>
      <c r="Q931" s="17">
        <f t="shared" si="59"/>
        <v>40978.238067129627</v>
      </c>
      <c r="R931">
        <f t="shared" si="57"/>
        <v>2012</v>
      </c>
      <c r="S931" s="12" t="s">
        <v>8325</v>
      </c>
      <c r="T931" t="s">
        <v>8328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8"/>
        <v>69</v>
      </c>
      <c r="Q932" s="17">
        <f t="shared" si="59"/>
        <v>40312.915578703702</v>
      </c>
      <c r="R932">
        <f t="shared" si="57"/>
        <v>2010</v>
      </c>
      <c r="S932" s="12" t="s">
        <v>8325</v>
      </c>
      <c r="T932" t="s">
        <v>8328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8"/>
        <v>18.71</v>
      </c>
      <c r="Q933" s="17">
        <f t="shared" si="59"/>
        <v>41680.359976851854</v>
      </c>
      <c r="R933">
        <f t="shared" si="57"/>
        <v>2014</v>
      </c>
      <c r="S933" s="12" t="s">
        <v>8325</v>
      </c>
      <c r="T933" t="s">
        <v>8328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8"/>
        <v>46.03</v>
      </c>
      <c r="Q934" s="17">
        <f t="shared" si="59"/>
        <v>41310.969270833331</v>
      </c>
      <c r="R934">
        <f t="shared" si="57"/>
        <v>2013</v>
      </c>
      <c r="S934" s="12" t="s">
        <v>8325</v>
      </c>
      <c r="T934" t="s">
        <v>8328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8"/>
        <v>60</v>
      </c>
      <c r="Q935" s="17">
        <f t="shared" si="59"/>
        <v>41711.169085648151</v>
      </c>
      <c r="R935">
        <f t="shared" si="57"/>
        <v>2014</v>
      </c>
      <c r="S935" s="12" t="s">
        <v>8325</v>
      </c>
      <c r="T935" t="s">
        <v>8328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8"/>
        <v>50.67</v>
      </c>
      <c r="Q936" s="17">
        <f t="shared" si="59"/>
        <v>41733.737083333333</v>
      </c>
      <c r="R936">
        <f t="shared" si="57"/>
        <v>2014</v>
      </c>
      <c r="S936" s="12" t="s">
        <v>8325</v>
      </c>
      <c r="T936" t="s">
        <v>8328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8"/>
        <v>25</v>
      </c>
      <c r="Q937" s="17">
        <f t="shared" si="59"/>
        <v>42368.333668981482</v>
      </c>
      <c r="R937">
        <f t="shared" si="57"/>
        <v>2015</v>
      </c>
      <c r="S937" s="12" t="s">
        <v>8325</v>
      </c>
      <c r="T937" t="s">
        <v>8328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8"/>
        <v>0</v>
      </c>
      <c r="Q938" s="17">
        <f t="shared" si="59"/>
        <v>40883.024178240739</v>
      </c>
      <c r="R938">
        <f t="shared" si="57"/>
        <v>2011</v>
      </c>
      <c r="S938" s="12" t="s">
        <v>8325</v>
      </c>
      <c r="T938" t="s">
        <v>8328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8"/>
        <v>20</v>
      </c>
      <c r="Q939" s="17">
        <f t="shared" si="59"/>
        <v>41551.798113425924</v>
      </c>
      <c r="R939">
        <f t="shared" si="57"/>
        <v>2013</v>
      </c>
      <c r="S939" s="12" t="s">
        <v>8325</v>
      </c>
      <c r="T939" t="s">
        <v>8328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8"/>
        <v>25</v>
      </c>
      <c r="Q940" s="17">
        <f t="shared" si="59"/>
        <v>41124.479722222226</v>
      </c>
      <c r="R940">
        <f t="shared" si="57"/>
        <v>2012</v>
      </c>
      <c r="S940" s="12" t="s">
        <v>8325</v>
      </c>
      <c r="T940" t="s">
        <v>8328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8"/>
        <v>20</v>
      </c>
      <c r="Q941" s="17">
        <f t="shared" si="59"/>
        <v>41416.763171296298</v>
      </c>
      <c r="R941">
        <f t="shared" si="57"/>
        <v>2013</v>
      </c>
      <c r="S941" s="12" t="s">
        <v>8325</v>
      </c>
      <c r="T941" t="s">
        <v>8328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8"/>
        <v>110.29</v>
      </c>
      <c r="Q942" s="17">
        <f t="shared" si="59"/>
        <v>42182.008402777778</v>
      </c>
      <c r="R942">
        <f t="shared" si="57"/>
        <v>2015</v>
      </c>
      <c r="S942" s="12" t="s">
        <v>8319</v>
      </c>
      <c r="T942" t="s">
        <v>8321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8"/>
        <v>37.450000000000003</v>
      </c>
      <c r="Q943" s="17">
        <f t="shared" si="59"/>
        <v>42746.096585648149</v>
      </c>
      <c r="R943">
        <f t="shared" si="57"/>
        <v>2017</v>
      </c>
      <c r="S943" s="12" t="s">
        <v>8319</v>
      </c>
      <c r="T943" t="s">
        <v>8321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8"/>
        <v>41.75</v>
      </c>
      <c r="Q944" s="17">
        <f t="shared" si="59"/>
        <v>42382.843287037031</v>
      </c>
      <c r="R944">
        <f t="shared" si="57"/>
        <v>2016</v>
      </c>
      <c r="S944" s="12" t="s">
        <v>8319</v>
      </c>
      <c r="T944" t="s">
        <v>8321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8"/>
        <v>24.08</v>
      </c>
      <c r="Q945" s="17">
        <f t="shared" si="59"/>
        <v>42673.66788194445</v>
      </c>
      <c r="R945">
        <f t="shared" si="57"/>
        <v>2016</v>
      </c>
      <c r="S945" s="12" t="s">
        <v>8319</v>
      </c>
      <c r="T945" t="s">
        <v>8321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8"/>
        <v>69.41</v>
      </c>
      <c r="Q946" s="17">
        <f t="shared" si="59"/>
        <v>42444.583912037036</v>
      </c>
      <c r="R946">
        <f t="shared" si="57"/>
        <v>2016</v>
      </c>
      <c r="S946" s="12" t="s">
        <v>8319</v>
      </c>
      <c r="T946" t="s">
        <v>8321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8"/>
        <v>155.25</v>
      </c>
      <c r="Q947" s="17">
        <f t="shared" si="59"/>
        <v>42732.872986111113</v>
      </c>
      <c r="R947">
        <f t="shared" si="57"/>
        <v>2016</v>
      </c>
      <c r="S947" s="12" t="s">
        <v>8319</v>
      </c>
      <c r="T947" t="s">
        <v>8321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8"/>
        <v>57.2</v>
      </c>
      <c r="Q948" s="17">
        <f t="shared" si="59"/>
        <v>42592.750555555554</v>
      </c>
      <c r="R948">
        <f t="shared" si="57"/>
        <v>2016</v>
      </c>
      <c r="S948" s="12" t="s">
        <v>8319</v>
      </c>
      <c r="T948" t="s">
        <v>8321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8"/>
        <v>0</v>
      </c>
      <c r="Q949" s="17">
        <f t="shared" si="59"/>
        <v>42491.781319444446</v>
      </c>
      <c r="R949">
        <f t="shared" si="57"/>
        <v>2016</v>
      </c>
      <c r="S949" s="12" t="s">
        <v>8319</v>
      </c>
      <c r="T949" t="s">
        <v>8321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8"/>
        <v>60</v>
      </c>
      <c r="Q950" s="17">
        <f t="shared" si="59"/>
        <v>42411.828287037039</v>
      </c>
      <c r="R950">
        <f t="shared" si="57"/>
        <v>2016</v>
      </c>
      <c r="S950" s="12" t="s">
        <v>8319</v>
      </c>
      <c r="T950" t="s">
        <v>8321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8"/>
        <v>39</v>
      </c>
      <c r="Q951" s="17">
        <f t="shared" si="59"/>
        <v>42361.043703703705</v>
      </c>
      <c r="R951">
        <f t="shared" si="57"/>
        <v>2015</v>
      </c>
      <c r="S951" s="12" t="s">
        <v>8319</v>
      </c>
      <c r="T951" t="s">
        <v>8321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8"/>
        <v>58.42</v>
      </c>
      <c r="Q952" s="17">
        <f t="shared" si="59"/>
        <v>42356.750706018516</v>
      </c>
      <c r="R952">
        <f t="shared" si="57"/>
        <v>2015</v>
      </c>
      <c r="S952" s="12" t="s">
        <v>8319</v>
      </c>
      <c r="T952" t="s">
        <v>8321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8"/>
        <v>158.63999999999999</v>
      </c>
      <c r="Q953" s="17">
        <f t="shared" si="59"/>
        <v>42480.653611111105</v>
      </c>
      <c r="R953">
        <f t="shared" si="57"/>
        <v>2016</v>
      </c>
      <c r="S953" s="12" t="s">
        <v>8319</v>
      </c>
      <c r="T953" t="s">
        <v>8321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8"/>
        <v>99.86</v>
      </c>
      <c r="Q954" s="17">
        <f t="shared" si="59"/>
        <v>42662.613564814819</v>
      </c>
      <c r="R954">
        <f t="shared" si="57"/>
        <v>2016</v>
      </c>
      <c r="S954" s="12" t="s">
        <v>8319</v>
      </c>
      <c r="T954" t="s">
        <v>8321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8"/>
        <v>25.2</v>
      </c>
      <c r="Q955" s="17">
        <f t="shared" si="59"/>
        <v>41999.164340277777</v>
      </c>
      <c r="R955">
        <f t="shared" si="57"/>
        <v>2014</v>
      </c>
      <c r="S955" s="12" t="s">
        <v>8319</v>
      </c>
      <c r="T955" t="s">
        <v>8321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8"/>
        <v>89.19</v>
      </c>
      <c r="Q956" s="17">
        <f t="shared" si="59"/>
        <v>42194.833784722221</v>
      </c>
      <c r="R956">
        <f t="shared" si="57"/>
        <v>2015</v>
      </c>
      <c r="S956" s="12" t="s">
        <v>8319</v>
      </c>
      <c r="T956" t="s">
        <v>8321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8"/>
        <v>182.62</v>
      </c>
      <c r="Q957" s="17">
        <f t="shared" si="59"/>
        <v>42586.295138888891</v>
      </c>
      <c r="R957">
        <f t="shared" si="57"/>
        <v>2016</v>
      </c>
      <c r="S957" s="12" t="s">
        <v>8319</v>
      </c>
      <c r="T957" t="s">
        <v>8321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8"/>
        <v>50.65</v>
      </c>
      <c r="Q958" s="17">
        <f t="shared" si="59"/>
        <v>42060.913877314815</v>
      </c>
      <c r="R958">
        <f t="shared" si="57"/>
        <v>2015</v>
      </c>
      <c r="S958" s="12" t="s">
        <v>8319</v>
      </c>
      <c r="T958" t="s">
        <v>8321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8"/>
        <v>33.29</v>
      </c>
      <c r="Q959" s="17">
        <f t="shared" si="59"/>
        <v>42660.552465277782</v>
      </c>
      <c r="R959">
        <f t="shared" si="57"/>
        <v>2016</v>
      </c>
      <c r="S959" s="12" t="s">
        <v>8319</v>
      </c>
      <c r="T959" t="s">
        <v>8321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8"/>
        <v>51.82</v>
      </c>
      <c r="Q960" s="17">
        <f t="shared" si="59"/>
        <v>42082.802812499998</v>
      </c>
      <c r="R960">
        <f t="shared" si="57"/>
        <v>2015</v>
      </c>
      <c r="S960" s="12" t="s">
        <v>8319</v>
      </c>
      <c r="T960" t="s">
        <v>8321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8"/>
        <v>113.63</v>
      </c>
      <c r="Q961" s="17">
        <f t="shared" si="59"/>
        <v>41993.174363425926</v>
      </c>
      <c r="R961">
        <f t="shared" si="57"/>
        <v>2014</v>
      </c>
      <c r="S961" s="12" t="s">
        <v>8319</v>
      </c>
      <c r="T961" t="s">
        <v>8321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8"/>
        <v>136.46</v>
      </c>
      <c r="Q962" s="17">
        <f t="shared" si="59"/>
        <v>42766.626793981486</v>
      </c>
      <c r="R962">
        <f t="shared" ref="R962:R1025" si="61">YEAR(Q962)</f>
        <v>2017</v>
      </c>
      <c r="S962" s="12" t="s">
        <v>8319</v>
      </c>
      <c r="T962" t="s">
        <v>8321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2">IFERROR(ROUND(E963/L963,2),0)</f>
        <v>364.35</v>
      </c>
      <c r="Q963" s="17">
        <f t="shared" ref="Q963:Q1026" si="63">(((J963/60/60/24)+DATE(1970,1,1)))</f>
        <v>42740.693692129629</v>
      </c>
      <c r="R963">
        <f t="shared" si="61"/>
        <v>2017</v>
      </c>
      <c r="S963" s="12" t="s">
        <v>8319</v>
      </c>
      <c r="T963" t="s">
        <v>8321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2"/>
        <v>19.239999999999998</v>
      </c>
      <c r="Q964" s="17">
        <f t="shared" si="63"/>
        <v>42373.712418981479</v>
      </c>
      <c r="R964">
        <f t="shared" si="61"/>
        <v>2016</v>
      </c>
      <c r="S964" s="12" t="s">
        <v>8319</v>
      </c>
      <c r="T964" t="s">
        <v>8321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2"/>
        <v>41.89</v>
      </c>
      <c r="Q965" s="17">
        <f t="shared" si="63"/>
        <v>42625.635636574079</v>
      </c>
      <c r="R965">
        <f t="shared" si="61"/>
        <v>2016</v>
      </c>
      <c r="S965" s="12" t="s">
        <v>8319</v>
      </c>
      <c r="T965" t="s">
        <v>8321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2"/>
        <v>30.31</v>
      </c>
      <c r="Q966" s="17">
        <f t="shared" si="63"/>
        <v>42208.628692129627</v>
      </c>
      <c r="R966">
        <f t="shared" si="61"/>
        <v>2015</v>
      </c>
      <c r="S966" s="12" t="s">
        <v>8319</v>
      </c>
      <c r="T966" t="s">
        <v>8321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2"/>
        <v>49.67</v>
      </c>
      <c r="Q967" s="17">
        <f t="shared" si="63"/>
        <v>42637.016736111109</v>
      </c>
      <c r="R967">
        <f t="shared" si="61"/>
        <v>2016</v>
      </c>
      <c r="S967" s="12" t="s">
        <v>8319</v>
      </c>
      <c r="T967" t="s">
        <v>8321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2"/>
        <v>59.2</v>
      </c>
      <c r="Q968" s="17">
        <f t="shared" si="63"/>
        <v>42619.635787037041</v>
      </c>
      <c r="R968">
        <f t="shared" si="61"/>
        <v>2016</v>
      </c>
      <c r="S968" s="12" t="s">
        <v>8319</v>
      </c>
      <c r="T968" t="s">
        <v>8321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2"/>
        <v>43.98</v>
      </c>
      <c r="Q969" s="17">
        <f t="shared" si="63"/>
        <v>42422.254328703704</v>
      </c>
      <c r="R969">
        <f t="shared" si="61"/>
        <v>2016</v>
      </c>
      <c r="S969" s="12" t="s">
        <v>8319</v>
      </c>
      <c r="T969" t="s">
        <v>8321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2"/>
        <v>26.5</v>
      </c>
      <c r="Q970" s="17">
        <f t="shared" si="63"/>
        <v>41836.847615740742</v>
      </c>
      <c r="R970">
        <f t="shared" si="61"/>
        <v>2014</v>
      </c>
      <c r="S970" s="12" t="s">
        <v>8319</v>
      </c>
      <c r="T970" t="s">
        <v>8321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2"/>
        <v>1272.73</v>
      </c>
      <c r="Q971" s="17">
        <f t="shared" si="63"/>
        <v>42742.30332175926</v>
      </c>
      <c r="R971">
        <f t="shared" si="61"/>
        <v>2017</v>
      </c>
      <c r="S971" s="12" t="s">
        <v>8319</v>
      </c>
      <c r="T971" t="s">
        <v>8321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2"/>
        <v>164</v>
      </c>
      <c r="Q972" s="17">
        <f t="shared" si="63"/>
        <v>42721.220520833333</v>
      </c>
      <c r="R972">
        <f t="shared" si="61"/>
        <v>2016</v>
      </c>
      <c r="S972" s="12" t="s">
        <v>8319</v>
      </c>
      <c r="T972" t="s">
        <v>8321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2"/>
        <v>45.2</v>
      </c>
      <c r="Q973" s="17">
        <f t="shared" si="63"/>
        <v>42111.709027777775</v>
      </c>
      <c r="R973">
        <f t="shared" si="61"/>
        <v>2015</v>
      </c>
      <c r="S973" s="12" t="s">
        <v>8319</v>
      </c>
      <c r="T973" t="s">
        <v>8321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2"/>
        <v>153.88999999999999</v>
      </c>
      <c r="Q974" s="17">
        <f t="shared" si="63"/>
        <v>41856.865717592591</v>
      </c>
      <c r="R974">
        <f t="shared" si="61"/>
        <v>2014</v>
      </c>
      <c r="S974" s="12" t="s">
        <v>8319</v>
      </c>
      <c r="T974" t="s">
        <v>8321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2"/>
        <v>51.38</v>
      </c>
      <c r="Q975" s="17">
        <f t="shared" si="63"/>
        <v>42257.014965277776</v>
      </c>
      <c r="R975">
        <f t="shared" si="61"/>
        <v>2015</v>
      </c>
      <c r="S975" s="12" t="s">
        <v>8319</v>
      </c>
      <c r="T975" t="s">
        <v>8321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2"/>
        <v>93.33</v>
      </c>
      <c r="Q976" s="17">
        <f t="shared" si="63"/>
        <v>42424.749490740738</v>
      </c>
      <c r="R976">
        <f t="shared" si="61"/>
        <v>2016</v>
      </c>
      <c r="S976" s="12" t="s">
        <v>8319</v>
      </c>
      <c r="T976" t="s">
        <v>8321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2"/>
        <v>108.63</v>
      </c>
      <c r="Q977" s="17">
        <f t="shared" si="63"/>
        <v>42489.696585648147</v>
      </c>
      <c r="R977">
        <f t="shared" si="61"/>
        <v>2016</v>
      </c>
      <c r="S977" s="12" t="s">
        <v>8319</v>
      </c>
      <c r="T977" t="s">
        <v>8321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2"/>
        <v>160.5</v>
      </c>
      <c r="Q978" s="17">
        <f t="shared" si="63"/>
        <v>42185.058993055558</v>
      </c>
      <c r="R978">
        <f t="shared" si="61"/>
        <v>2015</v>
      </c>
      <c r="S978" s="12" t="s">
        <v>8319</v>
      </c>
      <c r="T978" t="s">
        <v>8321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2"/>
        <v>75.75</v>
      </c>
      <c r="Q979" s="17">
        <f t="shared" si="63"/>
        <v>42391.942094907412</v>
      </c>
      <c r="R979">
        <f t="shared" si="61"/>
        <v>2016</v>
      </c>
      <c r="S979" s="12" t="s">
        <v>8319</v>
      </c>
      <c r="T979" t="s">
        <v>8321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2"/>
        <v>790.84</v>
      </c>
      <c r="Q980" s="17">
        <f t="shared" si="63"/>
        <v>42395.309039351851</v>
      </c>
      <c r="R980">
        <f t="shared" si="61"/>
        <v>2016</v>
      </c>
      <c r="S980" s="12" t="s">
        <v>8319</v>
      </c>
      <c r="T980" t="s">
        <v>8321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2"/>
        <v>301.94</v>
      </c>
      <c r="Q981" s="17">
        <f t="shared" si="63"/>
        <v>42506.416990740734</v>
      </c>
      <c r="R981">
        <f t="shared" si="61"/>
        <v>2016</v>
      </c>
      <c r="S981" s="12" t="s">
        <v>8319</v>
      </c>
      <c r="T981" t="s">
        <v>8321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2"/>
        <v>47.94</v>
      </c>
      <c r="Q982" s="17">
        <f t="shared" si="63"/>
        <v>41928.904189814813</v>
      </c>
      <c r="R982">
        <f t="shared" si="61"/>
        <v>2014</v>
      </c>
      <c r="S982" s="12" t="s">
        <v>8319</v>
      </c>
      <c r="T982" t="s">
        <v>8321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2"/>
        <v>2.75</v>
      </c>
      <c r="Q983" s="17">
        <f t="shared" si="63"/>
        <v>41830.947013888886</v>
      </c>
      <c r="R983">
        <f t="shared" si="61"/>
        <v>2014</v>
      </c>
      <c r="S983" s="12" t="s">
        <v>8319</v>
      </c>
      <c r="T983" t="s">
        <v>8321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2"/>
        <v>1</v>
      </c>
      <c r="Q984" s="17">
        <f t="shared" si="63"/>
        <v>42615.753310185188</v>
      </c>
      <c r="R984">
        <f t="shared" si="61"/>
        <v>2016</v>
      </c>
      <c r="S984" s="12" t="s">
        <v>8319</v>
      </c>
      <c r="T984" t="s">
        <v>8321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2"/>
        <v>171.79</v>
      </c>
      <c r="Q985" s="17">
        <f t="shared" si="63"/>
        <v>42574.667650462965</v>
      </c>
      <c r="R985">
        <f t="shared" si="61"/>
        <v>2016</v>
      </c>
      <c r="S985" s="12" t="s">
        <v>8319</v>
      </c>
      <c r="T985" t="s">
        <v>8321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2"/>
        <v>35.33</v>
      </c>
      <c r="Q986" s="17">
        <f t="shared" si="63"/>
        <v>42061.11583333333</v>
      </c>
      <c r="R986">
        <f t="shared" si="61"/>
        <v>2015</v>
      </c>
      <c r="S986" s="12" t="s">
        <v>8319</v>
      </c>
      <c r="T986" t="s">
        <v>8321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2"/>
        <v>82.09</v>
      </c>
      <c r="Q987" s="17">
        <f t="shared" si="63"/>
        <v>42339.967708333337</v>
      </c>
      <c r="R987">
        <f t="shared" si="61"/>
        <v>2015</v>
      </c>
      <c r="S987" s="12" t="s">
        <v>8319</v>
      </c>
      <c r="T987" t="s">
        <v>8321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2"/>
        <v>110.87</v>
      </c>
      <c r="Q988" s="17">
        <f t="shared" si="63"/>
        <v>42324.767361111109</v>
      </c>
      <c r="R988">
        <f t="shared" si="61"/>
        <v>2015</v>
      </c>
      <c r="S988" s="12" t="s">
        <v>8319</v>
      </c>
      <c r="T988" t="s">
        <v>8321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2"/>
        <v>161.22</v>
      </c>
      <c r="Q989" s="17">
        <f t="shared" si="63"/>
        <v>41773.294560185182</v>
      </c>
      <c r="R989">
        <f t="shared" si="61"/>
        <v>2014</v>
      </c>
      <c r="S989" s="12" t="s">
        <v>8319</v>
      </c>
      <c r="T989" t="s">
        <v>8321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2"/>
        <v>0</v>
      </c>
      <c r="Q990" s="17">
        <f t="shared" si="63"/>
        <v>42614.356770833328</v>
      </c>
      <c r="R990">
        <f t="shared" si="61"/>
        <v>2016</v>
      </c>
      <c r="S990" s="12" t="s">
        <v>8319</v>
      </c>
      <c r="T990" t="s">
        <v>8321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2"/>
        <v>52.41</v>
      </c>
      <c r="Q991" s="17">
        <f t="shared" si="63"/>
        <v>42611.933969907404</v>
      </c>
      <c r="R991">
        <f t="shared" si="61"/>
        <v>2016</v>
      </c>
      <c r="S991" s="12" t="s">
        <v>8319</v>
      </c>
      <c r="T991" t="s">
        <v>8321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2"/>
        <v>13</v>
      </c>
      <c r="Q992" s="17">
        <f t="shared" si="63"/>
        <v>41855.784305555557</v>
      </c>
      <c r="R992">
        <f t="shared" si="61"/>
        <v>2014</v>
      </c>
      <c r="S992" s="12" t="s">
        <v>8319</v>
      </c>
      <c r="T992" t="s">
        <v>8321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2"/>
        <v>30.29</v>
      </c>
      <c r="Q993" s="17">
        <f t="shared" si="63"/>
        <v>42538.75680555556</v>
      </c>
      <c r="R993">
        <f t="shared" si="61"/>
        <v>2016</v>
      </c>
      <c r="S993" s="12" t="s">
        <v>8319</v>
      </c>
      <c r="T993" t="s">
        <v>8321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2"/>
        <v>116.75</v>
      </c>
      <c r="Q994" s="17">
        <f t="shared" si="63"/>
        <v>42437.924988425926</v>
      </c>
      <c r="R994">
        <f t="shared" si="61"/>
        <v>2016</v>
      </c>
      <c r="S994" s="12" t="s">
        <v>8319</v>
      </c>
      <c r="T994" t="s">
        <v>8321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2"/>
        <v>89.6</v>
      </c>
      <c r="Q995" s="17">
        <f t="shared" si="63"/>
        <v>42652.964907407411</v>
      </c>
      <c r="R995">
        <f t="shared" si="61"/>
        <v>2016</v>
      </c>
      <c r="S995" s="12" t="s">
        <v>8319</v>
      </c>
      <c r="T995" t="s">
        <v>8321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2"/>
        <v>424.45</v>
      </c>
      <c r="Q996" s="17">
        <f t="shared" si="63"/>
        <v>41921.263078703705</v>
      </c>
      <c r="R996">
        <f t="shared" si="61"/>
        <v>2014</v>
      </c>
      <c r="S996" s="12" t="s">
        <v>8319</v>
      </c>
      <c r="T996" t="s">
        <v>8321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2"/>
        <v>80.67</v>
      </c>
      <c r="Q997" s="17">
        <f t="shared" si="63"/>
        <v>41947.940740740742</v>
      </c>
      <c r="R997">
        <f t="shared" si="61"/>
        <v>2014</v>
      </c>
      <c r="S997" s="12" t="s">
        <v>8319</v>
      </c>
      <c r="T997" t="s">
        <v>8321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2"/>
        <v>13</v>
      </c>
      <c r="Q998" s="17">
        <f t="shared" si="63"/>
        <v>41817.866435185184</v>
      </c>
      <c r="R998">
        <f t="shared" si="61"/>
        <v>2014</v>
      </c>
      <c r="S998" s="12" t="s">
        <v>8319</v>
      </c>
      <c r="T998" t="s">
        <v>8321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2"/>
        <v>8.1300000000000008</v>
      </c>
      <c r="Q999" s="17">
        <f t="shared" si="63"/>
        <v>41941.10297453704</v>
      </c>
      <c r="R999">
        <f t="shared" si="61"/>
        <v>2014</v>
      </c>
      <c r="S999" s="12" t="s">
        <v>8319</v>
      </c>
      <c r="T999" t="s">
        <v>8321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2"/>
        <v>153.43</v>
      </c>
      <c r="Q1000" s="17">
        <f t="shared" si="63"/>
        <v>42282.168993055559</v>
      </c>
      <c r="R1000">
        <f t="shared" si="61"/>
        <v>2015</v>
      </c>
      <c r="S1000" s="12" t="s">
        <v>8319</v>
      </c>
      <c r="T1000" t="s">
        <v>8321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2"/>
        <v>292.08</v>
      </c>
      <c r="Q1001" s="17">
        <f t="shared" si="63"/>
        <v>41926.29965277778</v>
      </c>
      <c r="R1001">
        <f t="shared" si="61"/>
        <v>2014</v>
      </c>
      <c r="S1001" s="12" t="s">
        <v>8319</v>
      </c>
      <c r="T1001" t="s">
        <v>8321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2"/>
        <v>3304</v>
      </c>
      <c r="Q1002" s="17">
        <f t="shared" si="63"/>
        <v>42749.059722222228</v>
      </c>
      <c r="R1002">
        <f t="shared" si="61"/>
        <v>2017</v>
      </c>
      <c r="S1002" s="12" t="s">
        <v>8319</v>
      </c>
      <c r="T1002" t="s">
        <v>8321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2"/>
        <v>1300</v>
      </c>
      <c r="Q1003" s="17">
        <f t="shared" si="63"/>
        <v>42720.720057870371</v>
      </c>
      <c r="R1003">
        <f t="shared" si="61"/>
        <v>2016</v>
      </c>
      <c r="S1003" s="12" t="s">
        <v>8319</v>
      </c>
      <c r="T1003" t="s">
        <v>8321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2"/>
        <v>134.55000000000001</v>
      </c>
      <c r="Q1004" s="17">
        <f t="shared" si="63"/>
        <v>42325.684189814812</v>
      </c>
      <c r="R1004">
        <f t="shared" si="61"/>
        <v>2015</v>
      </c>
      <c r="S1004" s="12" t="s">
        <v>8319</v>
      </c>
      <c r="T1004" t="s">
        <v>8321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2"/>
        <v>214.07</v>
      </c>
      <c r="Q1005" s="17">
        <f t="shared" si="63"/>
        <v>42780.709039351852</v>
      </c>
      <c r="R1005">
        <f t="shared" si="61"/>
        <v>2017</v>
      </c>
      <c r="S1005" s="12" t="s">
        <v>8319</v>
      </c>
      <c r="T1005" t="s">
        <v>8321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2"/>
        <v>216.34</v>
      </c>
      <c r="Q1006" s="17">
        <f t="shared" si="63"/>
        <v>42388.708645833336</v>
      </c>
      <c r="R1006">
        <f t="shared" si="61"/>
        <v>2016</v>
      </c>
      <c r="S1006" s="12" t="s">
        <v>8319</v>
      </c>
      <c r="T1006" t="s">
        <v>8321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2"/>
        <v>932.31</v>
      </c>
      <c r="Q1007" s="17">
        <f t="shared" si="63"/>
        <v>42276.624803240738</v>
      </c>
      <c r="R1007">
        <f t="shared" si="61"/>
        <v>2015</v>
      </c>
      <c r="S1007" s="12" t="s">
        <v>8319</v>
      </c>
      <c r="T1007" t="s">
        <v>8321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2"/>
        <v>29.25</v>
      </c>
      <c r="Q1008" s="17">
        <f t="shared" si="63"/>
        <v>41977.040185185186</v>
      </c>
      <c r="R1008">
        <f t="shared" si="61"/>
        <v>2014</v>
      </c>
      <c r="S1008" s="12" t="s">
        <v>8319</v>
      </c>
      <c r="T1008" t="s">
        <v>8321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2"/>
        <v>174.95</v>
      </c>
      <c r="Q1009" s="17">
        <f t="shared" si="63"/>
        <v>42676.583599537036</v>
      </c>
      <c r="R1009">
        <f t="shared" si="61"/>
        <v>2016</v>
      </c>
      <c r="S1009" s="12" t="s">
        <v>8319</v>
      </c>
      <c r="T1009" t="s">
        <v>8321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2"/>
        <v>250</v>
      </c>
      <c r="Q1010" s="17">
        <f t="shared" si="63"/>
        <v>42702.809201388889</v>
      </c>
      <c r="R1010">
        <f t="shared" si="61"/>
        <v>2016</v>
      </c>
      <c r="S1010" s="12" t="s">
        <v>8319</v>
      </c>
      <c r="T1010" t="s">
        <v>8321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2"/>
        <v>65</v>
      </c>
      <c r="Q1011" s="17">
        <f t="shared" si="63"/>
        <v>42510.604699074072</v>
      </c>
      <c r="R1011">
        <f t="shared" si="61"/>
        <v>2016</v>
      </c>
      <c r="S1011" s="12" t="s">
        <v>8319</v>
      </c>
      <c r="T1011" t="s">
        <v>8321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2"/>
        <v>55</v>
      </c>
      <c r="Q1012" s="17">
        <f t="shared" si="63"/>
        <v>42561.829421296294</v>
      </c>
      <c r="R1012">
        <f t="shared" si="61"/>
        <v>2016</v>
      </c>
      <c r="S1012" s="12" t="s">
        <v>8319</v>
      </c>
      <c r="T1012" t="s">
        <v>8321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2"/>
        <v>75</v>
      </c>
      <c r="Q1013" s="17">
        <f t="shared" si="63"/>
        <v>41946.898090277777</v>
      </c>
      <c r="R1013">
        <f t="shared" si="61"/>
        <v>2014</v>
      </c>
      <c r="S1013" s="12" t="s">
        <v>8319</v>
      </c>
      <c r="T1013" t="s">
        <v>8321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2"/>
        <v>1389.36</v>
      </c>
      <c r="Q1014" s="17">
        <f t="shared" si="63"/>
        <v>42714.440416666665</v>
      </c>
      <c r="R1014">
        <f t="shared" si="61"/>
        <v>2016</v>
      </c>
      <c r="S1014" s="12" t="s">
        <v>8319</v>
      </c>
      <c r="T1014" t="s">
        <v>8321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2"/>
        <v>95.91</v>
      </c>
      <c r="Q1015" s="17">
        <f t="shared" si="63"/>
        <v>42339.833981481483</v>
      </c>
      <c r="R1015">
        <f t="shared" si="61"/>
        <v>2015</v>
      </c>
      <c r="S1015" s="12" t="s">
        <v>8319</v>
      </c>
      <c r="T1015" t="s">
        <v>8321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2"/>
        <v>191.25</v>
      </c>
      <c r="Q1016" s="17">
        <f t="shared" si="63"/>
        <v>41955.002488425926</v>
      </c>
      <c r="R1016">
        <f t="shared" si="61"/>
        <v>2014</v>
      </c>
      <c r="S1016" s="12" t="s">
        <v>8319</v>
      </c>
      <c r="T1016" t="s">
        <v>8321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2"/>
        <v>40</v>
      </c>
      <c r="Q1017" s="17">
        <f t="shared" si="63"/>
        <v>42303.878414351857</v>
      </c>
      <c r="R1017">
        <f t="shared" si="61"/>
        <v>2015</v>
      </c>
      <c r="S1017" s="12" t="s">
        <v>8319</v>
      </c>
      <c r="T1017" t="s">
        <v>8321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2"/>
        <v>74.790000000000006</v>
      </c>
      <c r="Q1018" s="17">
        <f t="shared" si="63"/>
        <v>42422.107129629629</v>
      </c>
      <c r="R1018">
        <f t="shared" si="61"/>
        <v>2016</v>
      </c>
      <c r="S1018" s="12" t="s">
        <v>8319</v>
      </c>
      <c r="T1018" t="s">
        <v>8321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2"/>
        <v>161.12</v>
      </c>
      <c r="Q1019" s="17">
        <f t="shared" si="63"/>
        <v>42289.675173611111</v>
      </c>
      <c r="R1019">
        <f t="shared" si="61"/>
        <v>2015</v>
      </c>
      <c r="S1019" s="12" t="s">
        <v>8319</v>
      </c>
      <c r="T1019" t="s">
        <v>8321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2"/>
        <v>88.71</v>
      </c>
      <c r="Q1020" s="17">
        <f t="shared" si="63"/>
        <v>42535.492280092592</v>
      </c>
      <c r="R1020">
        <f t="shared" si="61"/>
        <v>2016</v>
      </c>
      <c r="S1020" s="12" t="s">
        <v>8319</v>
      </c>
      <c r="T1020" t="s">
        <v>8321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2"/>
        <v>53.25</v>
      </c>
      <c r="Q1021" s="17">
        <f t="shared" si="63"/>
        <v>42009.973946759259</v>
      </c>
      <c r="R1021">
        <f t="shared" si="61"/>
        <v>2015</v>
      </c>
      <c r="S1021" s="12" t="s">
        <v>8319</v>
      </c>
      <c r="T1021" t="s">
        <v>8321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2"/>
        <v>106.2</v>
      </c>
      <c r="Q1022" s="17">
        <f t="shared" si="63"/>
        <v>42127.069548611107</v>
      </c>
      <c r="R1022">
        <f t="shared" si="61"/>
        <v>2015</v>
      </c>
      <c r="S1022" s="12" t="s">
        <v>8325</v>
      </c>
      <c r="T1022" t="s">
        <v>8330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2"/>
        <v>22.08</v>
      </c>
      <c r="Q1023" s="17">
        <f t="shared" si="63"/>
        <v>42271.251979166671</v>
      </c>
      <c r="R1023">
        <f t="shared" si="61"/>
        <v>2015</v>
      </c>
      <c r="S1023" s="12" t="s">
        <v>8325</v>
      </c>
      <c r="T1023" t="s">
        <v>8330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2"/>
        <v>31.05</v>
      </c>
      <c r="Q1024" s="17">
        <f t="shared" si="63"/>
        <v>42111.646724537044</v>
      </c>
      <c r="R1024">
        <f t="shared" si="61"/>
        <v>2015</v>
      </c>
      <c r="S1024" s="12" t="s">
        <v>8325</v>
      </c>
      <c r="T1024" t="s">
        <v>8330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2"/>
        <v>36.21</v>
      </c>
      <c r="Q1025" s="17">
        <f t="shared" si="63"/>
        <v>42145.919687500005</v>
      </c>
      <c r="R1025">
        <f t="shared" si="61"/>
        <v>2015</v>
      </c>
      <c r="S1025" s="12" t="s">
        <v>8325</v>
      </c>
      <c r="T1025" t="s">
        <v>8330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2"/>
        <v>388.98</v>
      </c>
      <c r="Q1026" s="17">
        <f t="shared" si="63"/>
        <v>42370.580590277779</v>
      </c>
      <c r="R1026">
        <f t="shared" ref="R1026:R1089" si="65">YEAR(Q1026)</f>
        <v>2016</v>
      </c>
      <c r="S1026" s="12" t="s">
        <v>8325</v>
      </c>
      <c r="T1026" t="s">
        <v>8330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6">IFERROR(ROUND(E1027/L1027,2),0)</f>
        <v>71.849999999999994</v>
      </c>
      <c r="Q1027" s="17">
        <f t="shared" ref="Q1027:Q1090" si="67">(((J1027/60/60/24)+DATE(1970,1,1)))</f>
        <v>42049.833761574075</v>
      </c>
      <c r="R1027">
        <f t="shared" si="65"/>
        <v>2015</v>
      </c>
      <c r="S1027" s="12" t="s">
        <v>8325</v>
      </c>
      <c r="T1027" t="s">
        <v>8330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6"/>
        <v>57.38</v>
      </c>
      <c r="Q1028" s="17">
        <f t="shared" si="67"/>
        <v>42426.407592592594</v>
      </c>
      <c r="R1028">
        <f t="shared" si="65"/>
        <v>2016</v>
      </c>
      <c r="S1028" s="12" t="s">
        <v>8325</v>
      </c>
      <c r="T1028" t="s">
        <v>8330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6"/>
        <v>69.67</v>
      </c>
      <c r="Q1029" s="17">
        <f t="shared" si="67"/>
        <v>41905.034108796295</v>
      </c>
      <c r="R1029">
        <f t="shared" si="65"/>
        <v>2014</v>
      </c>
      <c r="S1029" s="12" t="s">
        <v>8325</v>
      </c>
      <c r="T1029" t="s">
        <v>8330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6"/>
        <v>45.99</v>
      </c>
      <c r="Q1030" s="17">
        <f t="shared" si="67"/>
        <v>42755.627372685187</v>
      </c>
      <c r="R1030">
        <f t="shared" si="65"/>
        <v>2017</v>
      </c>
      <c r="S1030" s="12" t="s">
        <v>8325</v>
      </c>
      <c r="T1030" t="s">
        <v>8330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6"/>
        <v>79.260000000000005</v>
      </c>
      <c r="Q1031" s="17">
        <f t="shared" si="67"/>
        <v>42044.711886574078</v>
      </c>
      <c r="R1031">
        <f t="shared" si="65"/>
        <v>2015</v>
      </c>
      <c r="S1031" s="12" t="s">
        <v>8325</v>
      </c>
      <c r="T1031" t="s">
        <v>8330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6"/>
        <v>43.03</v>
      </c>
      <c r="Q1032" s="17">
        <f t="shared" si="67"/>
        <v>42611.483206018514</v>
      </c>
      <c r="R1032">
        <f t="shared" si="65"/>
        <v>2016</v>
      </c>
      <c r="S1032" s="12" t="s">
        <v>8325</v>
      </c>
      <c r="T1032" t="s">
        <v>8330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6"/>
        <v>108.48</v>
      </c>
      <c r="Q1033" s="17">
        <f t="shared" si="67"/>
        <v>42324.764004629629</v>
      </c>
      <c r="R1033">
        <f t="shared" si="65"/>
        <v>2015</v>
      </c>
      <c r="S1033" s="12" t="s">
        <v>8325</v>
      </c>
      <c r="T1033" t="s">
        <v>8330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6"/>
        <v>61.03</v>
      </c>
      <c r="Q1034" s="17">
        <f t="shared" si="67"/>
        <v>42514.666956018518</v>
      </c>
      <c r="R1034">
        <f t="shared" si="65"/>
        <v>2016</v>
      </c>
      <c r="S1034" s="12" t="s">
        <v>8325</v>
      </c>
      <c r="T1034" t="s">
        <v>8330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6"/>
        <v>50.59</v>
      </c>
      <c r="Q1035" s="17">
        <f t="shared" si="67"/>
        <v>42688.732407407413</v>
      </c>
      <c r="R1035">
        <f t="shared" si="65"/>
        <v>2016</v>
      </c>
      <c r="S1035" s="12" t="s">
        <v>8325</v>
      </c>
      <c r="T1035" t="s">
        <v>8330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6"/>
        <v>39.159999999999997</v>
      </c>
      <c r="Q1036" s="17">
        <f t="shared" si="67"/>
        <v>42555.166712962964</v>
      </c>
      <c r="R1036">
        <f t="shared" si="65"/>
        <v>2016</v>
      </c>
      <c r="S1036" s="12" t="s">
        <v>8325</v>
      </c>
      <c r="T1036" t="s">
        <v>8330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6"/>
        <v>65.16</v>
      </c>
      <c r="Q1037" s="17">
        <f t="shared" si="67"/>
        <v>42016.641435185185</v>
      </c>
      <c r="R1037">
        <f t="shared" si="65"/>
        <v>2015</v>
      </c>
      <c r="S1037" s="12" t="s">
        <v>8325</v>
      </c>
      <c r="T1037" t="s">
        <v>8330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6"/>
        <v>23.96</v>
      </c>
      <c r="Q1038" s="17">
        <f t="shared" si="67"/>
        <v>41249.448958333334</v>
      </c>
      <c r="R1038">
        <f t="shared" si="65"/>
        <v>2012</v>
      </c>
      <c r="S1038" s="12" t="s">
        <v>8325</v>
      </c>
      <c r="T1038" t="s">
        <v>8330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6"/>
        <v>48.62</v>
      </c>
      <c r="Q1039" s="17">
        <f t="shared" si="67"/>
        <v>42119.822476851856</v>
      </c>
      <c r="R1039">
        <f t="shared" si="65"/>
        <v>2015</v>
      </c>
      <c r="S1039" s="12" t="s">
        <v>8325</v>
      </c>
      <c r="T1039" t="s">
        <v>8330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6"/>
        <v>35.74</v>
      </c>
      <c r="Q1040" s="17">
        <f t="shared" si="67"/>
        <v>42418.231747685189</v>
      </c>
      <c r="R1040">
        <f t="shared" si="65"/>
        <v>2016</v>
      </c>
      <c r="S1040" s="12" t="s">
        <v>8325</v>
      </c>
      <c r="T1040" t="s">
        <v>8330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6"/>
        <v>21.37</v>
      </c>
      <c r="Q1041" s="17">
        <f t="shared" si="67"/>
        <v>42692.109328703707</v>
      </c>
      <c r="R1041">
        <f t="shared" si="65"/>
        <v>2016</v>
      </c>
      <c r="S1041" s="12" t="s">
        <v>8325</v>
      </c>
      <c r="T1041" t="s">
        <v>8330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6"/>
        <v>250</v>
      </c>
      <c r="Q1042" s="17">
        <f t="shared" si="67"/>
        <v>42579.708437499998</v>
      </c>
      <c r="R1042">
        <f t="shared" si="65"/>
        <v>2016</v>
      </c>
      <c r="S1042" s="12" t="s">
        <v>8331</v>
      </c>
      <c r="T1042" t="s">
        <v>8332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6"/>
        <v>0</v>
      </c>
      <c r="Q1043" s="17">
        <f t="shared" si="67"/>
        <v>41831.060092592597</v>
      </c>
      <c r="R1043">
        <f t="shared" si="65"/>
        <v>2014</v>
      </c>
      <c r="S1043" s="12" t="s">
        <v>8331</v>
      </c>
      <c r="T1043" t="s">
        <v>8332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6"/>
        <v>10</v>
      </c>
      <c r="Q1044" s="17">
        <f t="shared" si="67"/>
        <v>41851.696157407408</v>
      </c>
      <c r="R1044">
        <f t="shared" si="65"/>
        <v>2014</v>
      </c>
      <c r="S1044" s="12" t="s">
        <v>8331</v>
      </c>
      <c r="T1044" t="s">
        <v>8332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6"/>
        <v>29.24</v>
      </c>
      <c r="Q1045" s="17">
        <f t="shared" si="67"/>
        <v>42114.252951388888</v>
      </c>
      <c r="R1045">
        <f t="shared" si="65"/>
        <v>2015</v>
      </c>
      <c r="S1045" s="12" t="s">
        <v>8331</v>
      </c>
      <c r="T1045" t="s">
        <v>8332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6"/>
        <v>3</v>
      </c>
      <c r="Q1046" s="17">
        <f t="shared" si="67"/>
        <v>42011.925937499997</v>
      </c>
      <c r="R1046">
        <f t="shared" si="65"/>
        <v>2015</v>
      </c>
      <c r="S1046" s="12" t="s">
        <v>8331</v>
      </c>
      <c r="T1046" t="s">
        <v>8332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6"/>
        <v>33.25</v>
      </c>
      <c r="Q1047" s="17">
        <f t="shared" si="67"/>
        <v>41844.874421296299</v>
      </c>
      <c r="R1047">
        <f t="shared" si="65"/>
        <v>2014</v>
      </c>
      <c r="S1047" s="12" t="s">
        <v>8331</v>
      </c>
      <c r="T1047" t="s">
        <v>8332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6"/>
        <v>0</v>
      </c>
      <c r="Q1048" s="17">
        <f t="shared" si="67"/>
        <v>42319.851388888885</v>
      </c>
      <c r="R1048">
        <f t="shared" si="65"/>
        <v>2015</v>
      </c>
      <c r="S1048" s="12" t="s">
        <v>8331</v>
      </c>
      <c r="T1048" t="s">
        <v>8332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6"/>
        <v>1</v>
      </c>
      <c r="Q1049" s="17">
        <f t="shared" si="67"/>
        <v>41918.818460648145</v>
      </c>
      <c r="R1049">
        <f t="shared" si="65"/>
        <v>2014</v>
      </c>
      <c r="S1049" s="12" t="s">
        <v>8331</v>
      </c>
      <c r="T1049" t="s">
        <v>8332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6"/>
        <v>53</v>
      </c>
      <c r="Q1050" s="17">
        <f t="shared" si="67"/>
        <v>42598.053113425922</v>
      </c>
      <c r="R1050">
        <f t="shared" si="65"/>
        <v>2016</v>
      </c>
      <c r="S1050" s="12" t="s">
        <v>8331</v>
      </c>
      <c r="T1050" t="s">
        <v>8332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6"/>
        <v>0</v>
      </c>
      <c r="Q1051" s="17">
        <f t="shared" si="67"/>
        <v>42382.431076388893</v>
      </c>
      <c r="R1051">
        <f t="shared" si="65"/>
        <v>2016</v>
      </c>
      <c r="S1051" s="12" t="s">
        <v>8331</v>
      </c>
      <c r="T1051" t="s">
        <v>8332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6"/>
        <v>0</v>
      </c>
      <c r="Q1052" s="17">
        <f t="shared" si="67"/>
        <v>42231.7971875</v>
      </c>
      <c r="R1052">
        <f t="shared" si="65"/>
        <v>2015</v>
      </c>
      <c r="S1052" s="12" t="s">
        <v>8331</v>
      </c>
      <c r="T1052" t="s">
        <v>8332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6"/>
        <v>0</v>
      </c>
      <c r="Q1053" s="17">
        <f t="shared" si="67"/>
        <v>41850.014178240745</v>
      </c>
      <c r="R1053">
        <f t="shared" si="65"/>
        <v>2014</v>
      </c>
      <c r="S1053" s="12" t="s">
        <v>8331</v>
      </c>
      <c r="T1053" t="s">
        <v>8332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6"/>
        <v>0</v>
      </c>
      <c r="Q1054" s="17">
        <f t="shared" si="67"/>
        <v>42483.797395833331</v>
      </c>
      <c r="R1054">
        <f t="shared" si="65"/>
        <v>2016</v>
      </c>
      <c r="S1054" s="12" t="s">
        <v>8331</v>
      </c>
      <c r="T1054" t="s">
        <v>8332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6"/>
        <v>15</v>
      </c>
      <c r="Q1055" s="17">
        <f t="shared" si="67"/>
        <v>42775.172824074078</v>
      </c>
      <c r="R1055">
        <f t="shared" si="65"/>
        <v>2017</v>
      </c>
      <c r="S1055" s="12" t="s">
        <v>8331</v>
      </c>
      <c r="T1055" t="s">
        <v>8332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6"/>
        <v>0</v>
      </c>
      <c r="Q1056" s="17">
        <f t="shared" si="67"/>
        <v>41831.851840277777</v>
      </c>
      <c r="R1056">
        <f t="shared" si="65"/>
        <v>2014</v>
      </c>
      <c r="S1056" s="12" t="s">
        <v>8331</v>
      </c>
      <c r="T1056" t="s">
        <v>8332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6"/>
        <v>0</v>
      </c>
      <c r="Q1057" s="17">
        <f t="shared" si="67"/>
        <v>42406.992418981477</v>
      </c>
      <c r="R1057">
        <f t="shared" si="65"/>
        <v>2016</v>
      </c>
      <c r="S1057" s="12" t="s">
        <v>8331</v>
      </c>
      <c r="T1057" t="s">
        <v>8332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6"/>
        <v>0</v>
      </c>
      <c r="Q1058" s="17">
        <f t="shared" si="67"/>
        <v>42058.719641203701</v>
      </c>
      <c r="R1058">
        <f t="shared" si="65"/>
        <v>2015</v>
      </c>
      <c r="S1058" s="12" t="s">
        <v>8331</v>
      </c>
      <c r="T1058" t="s">
        <v>8332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6"/>
        <v>0</v>
      </c>
      <c r="Q1059" s="17">
        <f t="shared" si="67"/>
        <v>42678.871331018512</v>
      </c>
      <c r="R1059">
        <f t="shared" si="65"/>
        <v>2016</v>
      </c>
      <c r="S1059" s="12" t="s">
        <v>8331</v>
      </c>
      <c r="T1059" t="s">
        <v>8332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6"/>
        <v>0</v>
      </c>
      <c r="Q1060" s="17">
        <f t="shared" si="67"/>
        <v>42047.900960648149</v>
      </c>
      <c r="R1060">
        <f t="shared" si="65"/>
        <v>2015</v>
      </c>
      <c r="S1060" s="12" t="s">
        <v>8331</v>
      </c>
      <c r="T1060" t="s">
        <v>8332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6"/>
        <v>0</v>
      </c>
      <c r="Q1061" s="17">
        <f t="shared" si="67"/>
        <v>42046.79</v>
      </c>
      <c r="R1061">
        <f t="shared" si="65"/>
        <v>2015</v>
      </c>
      <c r="S1061" s="12" t="s">
        <v>8331</v>
      </c>
      <c r="T1061" t="s">
        <v>8332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6"/>
        <v>50</v>
      </c>
      <c r="Q1062" s="17">
        <f t="shared" si="67"/>
        <v>42079.913113425922</v>
      </c>
      <c r="R1062">
        <f t="shared" si="65"/>
        <v>2015</v>
      </c>
      <c r="S1062" s="12" t="s">
        <v>8331</v>
      </c>
      <c r="T1062" t="s">
        <v>8332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6"/>
        <v>0</v>
      </c>
      <c r="Q1063" s="17">
        <f t="shared" si="67"/>
        <v>42432.276712962965</v>
      </c>
      <c r="R1063">
        <f t="shared" si="65"/>
        <v>2016</v>
      </c>
      <c r="S1063" s="12" t="s">
        <v>8331</v>
      </c>
      <c r="T1063" t="s">
        <v>8332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6"/>
        <v>47.5</v>
      </c>
      <c r="Q1064" s="17">
        <f t="shared" si="67"/>
        <v>42556.807187500002</v>
      </c>
      <c r="R1064">
        <f t="shared" si="65"/>
        <v>2016</v>
      </c>
      <c r="S1064" s="12" t="s">
        <v>8331</v>
      </c>
      <c r="T1064" t="s">
        <v>8332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6"/>
        <v>0</v>
      </c>
      <c r="Q1065" s="17">
        <f t="shared" si="67"/>
        <v>42583.030810185184</v>
      </c>
      <c r="R1065">
        <f t="shared" si="65"/>
        <v>2016</v>
      </c>
      <c r="S1065" s="12" t="s">
        <v>8331</v>
      </c>
      <c r="T1065" t="s">
        <v>8332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6"/>
        <v>65.67</v>
      </c>
      <c r="Q1066" s="17">
        <f t="shared" si="67"/>
        <v>41417.228043981479</v>
      </c>
      <c r="R1066">
        <f t="shared" si="65"/>
        <v>2013</v>
      </c>
      <c r="S1066" s="12" t="s">
        <v>8333</v>
      </c>
      <c r="T1066" t="s">
        <v>8334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6"/>
        <v>16.2</v>
      </c>
      <c r="Q1067" s="17">
        <f t="shared" si="67"/>
        <v>41661.381041666667</v>
      </c>
      <c r="R1067">
        <f t="shared" si="65"/>
        <v>2014</v>
      </c>
      <c r="S1067" s="12" t="s">
        <v>8333</v>
      </c>
      <c r="T1067" t="s">
        <v>8334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6"/>
        <v>34.130000000000003</v>
      </c>
      <c r="Q1068" s="17">
        <f t="shared" si="67"/>
        <v>41445.962754629632</v>
      </c>
      <c r="R1068">
        <f t="shared" si="65"/>
        <v>2013</v>
      </c>
      <c r="S1068" s="12" t="s">
        <v>8333</v>
      </c>
      <c r="T1068" t="s">
        <v>8334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6"/>
        <v>13</v>
      </c>
      <c r="Q1069" s="17">
        <f t="shared" si="67"/>
        <v>41599.855682870373</v>
      </c>
      <c r="R1069">
        <f t="shared" si="65"/>
        <v>2013</v>
      </c>
      <c r="S1069" s="12" t="s">
        <v>8333</v>
      </c>
      <c r="T1069" t="s">
        <v>8334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6"/>
        <v>11.25</v>
      </c>
      <c r="Q1070" s="17">
        <f t="shared" si="67"/>
        <v>42440.371111111104</v>
      </c>
      <c r="R1070">
        <f t="shared" si="65"/>
        <v>2016</v>
      </c>
      <c r="S1070" s="12" t="s">
        <v>8333</v>
      </c>
      <c r="T1070" t="s">
        <v>8334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6"/>
        <v>40.479999999999997</v>
      </c>
      <c r="Q1071" s="17">
        <f t="shared" si="67"/>
        <v>41572.229849537034</v>
      </c>
      <c r="R1071">
        <f t="shared" si="65"/>
        <v>2013</v>
      </c>
      <c r="S1071" s="12" t="s">
        <v>8333</v>
      </c>
      <c r="T1071" t="s">
        <v>8334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6"/>
        <v>35</v>
      </c>
      <c r="Q1072" s="17">
        <f t="shared" si="67"/>
        <v>41163.011828703704</v>
      </c>
      <c r="R1072">
        <f t="shared" si="65"/>
        <v>2012</v>
      </c>
      <c r="S1072" s="12" t="s">
        <v>8333</v>
      </c>
      <c r="T1072" t="s">
        <v>8334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6"/>
        <v>0</v>
      </c>
      <c r="Q1073" s="17">
        <f t="shared" si="67"/>
        <v>42295.753391203703</v>
      </c>
      <c r="R1073">
        <f t="shared" si="65"/>
        <v>2015</v>
      </c>
      <c r="S1073" s="12" t="s">
        <v>8333</v>
      </c>
      <c r="T1073" t="s">
        <v>8334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6"/>
        <v>12.75</v>
      </c>
      <c r="Q1074" s="17">
        <f t="shared" si="67"/>
        <v>41645.832141203704</v>
      </c>
      <c r="R1074">
        <f t="shared" si="65"/>
        <v>2014</v>
      </c>
      <c r="S1074" s="12" t="s">
        <v>8333</v>
      </c>
      <c r="T1074" t="s">
        <v>8334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6"/>
        <v>10</v>
      </c>
      <c r="Q1075" s="17">
        <f t="shared" si="67"/>
        <v>40802.964594907404</v>
      </c>
      <c r="R1075">
        <f t="shared" si="65"/>
        <v>2011</v>
      </c>
      <c r="S1075" s="12" t="s">
        <v>8333</v>
      </c>
      <c r="T1075" t="s">
        <v>8334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6"/>
        <v>113.57</v>
      </c>
      <c r="Q1076" s="17">
        <f t="shared" si="67"/>
        <v>41613.172974537039</v>
      </c>
      <c r="R1076">
        <f t="shared" si="65"/>
        <v>2013</v>
      </c>
      <c r="S1076" s="12" t="s">
        <v>8333</v>
      </c>
      <c r="T1076" t="s">
        <v>8334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6"/>
        <v>15</v>
      </c>
      <c r="Q1077" s="17">
        <f t="shared" si="67"/>
        <v>41005.904120370367</v>
      </c>
      <c r="R1077">
        <f t="shared" si="65"/>
        <v>2012</v>
      </c>
      <c r="S1077" s="12" t="s">
        <v>8333</v>
      </c>
      <c r="T1077" t="s">
        <v>8334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6"/>
        <v>48.28</v>
      </c>
      <c r="Q1078" s="17">
        <f t="shared" si="67"/>
        <v>41838.377893518518</v>
      </c>
      <c r="R1078">
        <f t="shared" si="65"/>
        <v>2014</v>
      </c>
      <c r="S1078" s="12" t="s">
        <v>8333</v>
      </c>
      <c r="T1078" t="s">
        <v>8334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6"/>
        <v>43.98</v>
      </c>
      <c r="Q1079" s="17">
        <f t="shared" si="67"/>
        <v>42353.16679398148</v>
      </c>
      <c r="R1079">
        <f t="shared" si="65"/>
        <v>2015</v>
      </c>
      <c r="S1079" s="12" t="s">
        <v>8333</v>
      </c>
      <c r="T1079" t="s">
        <v>8334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6"/>
        <v>9</v>
      </c>
      <c r="Q1080" s="17">
        <f t="shared" si="67"/>
        <v>40701.195844907408</v>
      </c>
      <c r="R1080">
        <f t="shared" si="65"/>
        <v>2011</v>
      </c>
      <c r="S1080" s="12" t="s">
        <v>8333</v>
      </c>
      <c r="T1080" t="s">
        <v>8334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6"/>
        <v>37.67</v>
      </c>
      <c r="Q1081" s="17">
        <f t="shared" si="67"/>
        <v>42479.566388888896</v>
      </c>
      <c r="R1081">
        <f t="shared" si="65"/>
        <v>2016</v>
      </c>
      <c r="S1081" s="12" t="s">
        <v>8333</v>
      </c>
      <c r="T1081" t="s">
        <v>8334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6"/>
        <v>18.579999999999998</v>
      </c>
      <c r="Q1082" s="17">
        <f t="shared" si="67"/>
        <v>41740.138113425928</v>
      </c>
      <c r="R1082">
        <f t="shared" si="65"/>
        <v>2014</v>
      </c>
      <c r="S1082" s="12" t="s">
        <v>8333</v>
      </c>
      <c r="T1082" t="s">
        <v>8334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6"/>
        <v>3</v>
      </c>
      <c r="Q1083" s="17">
        <f t="shared" si="67"/>
        <v>42002.926990740743</v>
      </c>
      <c r="R1083">
        <f t="shared" si="65"/>
        <v>2014</v>
      </c>
      <c r="S1083" s="12" t="s">
        <v>8333</v>
      </c>
      <c r="T1083" t="s">
        <v>8334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6"/>
        <v>18.670000000000002</v>
      </c>
      <c r="Q1084" s="17">
        <f t="shared" si="67"/>
        <v>41101.906111111115</v>
      </c>
      <c r="R1084">
        <f t="shared" si="65"/>
        <v>2012</v>
      </c>
      <c r="S1084" s="12" t="s">
        <v>8333</v>
      </c>
      <c r="T1084" t="s">
        <v>8334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6"/>
        <v>410</v>
      </c>
      <c r="Q1085" s="17">
        <f t="shared" si="67"/>
        <v>41793.659525462965</v>
      </c>
      <c r="R1085">
        <f t="shared" si="65"/>
        <v>2014</v>
      </c>
      <c r="S1085" s="12" t="s">
        <v>8333</v>
      </c>
      <c r="T1085" t="s">
        <v>8334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6"/>
        <v>0</v>
      </c>
      <c r="Q1086" s="17">
        <f t="shared" si="67"/>
        <v>41829.912083333329</v>
      </c>
      <c r="R1086">
        <f t="shared" si="65"/>
        <v>2014</v>
      </c>
      <c r="S1086" s="12" t="s">
        <v>8333</v>
      </c>
      <c r="T1086" t="s">
        <v>8334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6"/>
        <v>114</v>
      </c>
      <c r="Q1087" s="17">
        <f t="shared" si="67"/>
        <v>42413.671006944445</v>
      </c>
      <c r="R1087">
        <f t="shared" si="65"/>
        <v>2016</v>
      </c>
      <c r="S1087" s="12" t="s">
        <v>8333</v>
      </c>
      <c r="T1087" t="s">
        <v>8334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6"/>
        <v>7.5</v>
      </c>
      <c r="Q1088" s="17">
        <f t="shared" si="67"/>
        <v>41845.866793981484</v>
      </c>
      <c r="R1088">
        <f t="shared" si="65"/>
        <v>2014</v>
      </c>
      <c r="S1088" s="12" t="s">
        <v>8333</v>
      </c>
      <c r="T1088" t="s">
        <v>8334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6"/>
        <v>0</v>
      </c>
      <c r="Q1089" s="17">
        <f t="shared" si="67"/>
        <v>41775.713969907411</v>
      </c>
      <c r="R1089">
        <f t="shared" si="65"/>
        <v>2014</v>
      </c>
      <c r="S1089" s="12" t="s">
        <v>8333</v>
      </c>
      <c r="T1089" t="s">
        <v>8334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6"/>
        <v>43.42</v>
      </c>
      <c r="Q1090" s="17">
        <f t="shared" si="67"/>
        <v>41723.799386574072</v>
      </c>
      <c r="R1090">
        <f t="shared" ref="R1090:R1153" si="69">YEAR(Q1090)</f>
        <v>2014</v>
      </c>
      <c r="S1090" s="12" t="s">
        <v>8333</v>
      </c>
      <c r="T1090" t="s">
        <v>8334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70">IFERROR(ROUND(E1091/L1091,2),0)</f>
        <v>23.96</v>
      </c>
      <c r="Q1091" s="17">
        <f t="shared" ref="Q1091:Q1154" si="71">(((J1091/60/60/24)+DATE(1970,1,1)))</f>
        <v>42151.189525462964</v>
      </c>
      <c r="R1091">
        <f t="shared" si="69"/>
        <v>2015</v>
      </c>
      <c r="S1091" s="12" t="s">
        <v>8333</v>
      </c>
      <c r="T1091" t="s">
        <v>8334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70"/>
        <v>5</v>
      </c>
      <c r="Q1092" s="17">
        <f t="shared" si="71"/>
        <v>42123.185798611114</v>
      </c>
      <c r="R1092">
        <f t="shared" si="69"/>
        <v>2015</v>
      </c>
      <c r="S1092" s="12" t="s">
        <v>8333</v>
      </c>
      <c r="T1092" t="s">
        <v>8334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70"/>
        <v>12.5</v>
      </c>
      <c r="Q1093" s="17">
        <f t="shared" si="71"/>
        <v>42440.820277777777</v>
      </c>
      <c r="R1093">
        <f t="shared" si="69"/>
        <v>2016</v>
      </c>
      <c r="S1093" s="12" t="s">
        <v>8333</v>
      </c>
      <c r="T1093" t="s">
        <v>8334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70"/>
        <v>3</v>
      </c>
      <c r="Q1094" s="17">
        <f t="shared" si="71"/>
        <v>41250.025902777779</v>
      </c>
      <c r="R1094">
        <f t="shared" si="69"/>
        <v>2012</v>
      </c>
      <c r="S1094" s="12" t="s">
        <v>8333</v>
      </c>
      <c r="T1094" t="s">
        <v>8334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70"/>
        <v>10.56</v>
      </c>
      <c r="Q1095" s="17">
        <f t="shared" si="71"/>
        <v>42396.973807870367</v>
      </c>
      <c r="R1095">
        <f t="shared" si="69"/>
        <v>2016</v>
      </c>
      <c r="S1095" s="12" t="s">
        <v>8333</v>
      </c>
      <c r="T1095" t="s">
        <v>8334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70"/>
        <v>122</v>
      </c>
      <c r="Q1096" s="17">
        <f t="shared" si="71"/>
        <v>40795.713344907403</v>
      </c>
      <c r="R1096">
        <f t="shared" si="69"/>
        <v>2011</v>
      </c>
      <c r="S1096" s="12" t="s">
        <v>8333</v>
      </c>
      <c r="T1096" t="s">
        <v>8334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70"/>
        <v>267.81</v>
      </c>
      <c r="Q1097" s="17">
        <f t="shared" si="71"/>
        <v>41486.537268518521</v>
      </c>
      <c r="R1097">
        <f t="shared" si="69"/>
        <v>2013</v>
      </c>
      <c r="S1097" s="12" t="s">
        <v>8333</v>
      </c>
      <c r="T1097" t="s">
        <v>8334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70"/>
        <v>74.209999999999994</v>
      </c>
      <c r="Q1098" s="17">
        <f t="shared" si="71"/>
        <v>41885.51798611111</v>
      </c>
      <c r="R1098">
        <f t="shared" si="69"/>
        <v>2014</v>
      </c>
      <c r="S1098" s="12" t="s">
        <v>8333</v>
      </c>
      <c r="T1098" t="s">
        <v>8334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70"/>
        <v>6.71</v>
      </c>
      <c r="Q1099" s="17">
        <f t="shared" si="71"/>
        <v>41660.792557870373</v>
      </c>
      <c r="R1099">
        <f t="shared" si="69"/>
        <v>2014</v>
      </c>
      <c r="S1099" s="12" t="s">
        <v>8333</v>
      </c>
      <c r="T1099" t="s">
        <v>8334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70"/>
        <v>81.95</v>
      </c>
      <c r="Q1100" s="17">
        <f t="shared" si="71"/>
        <v>41712.762673611112</v>
      </c>
      <c r="R1100">
        <f t="shared" si="69"/>
        <v>2014</v>
      </c>
      <c r="S1100" s="12" t="s">
        <v>8333</v>
      </c>
      <c r="T1100" t="s">
        <v>8334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70"/>
        <v>25</v>
      </c>
      <c r="Q1101" s="17">
        <f t="shared" si="71"/>
        <v>42107.836435185185</v>
      </c>
      <c r="R1101">
        <f t="shared" si="69"/>
        <v>2015</v>
      </c>
      <c r="S1101" s="12" t="s">
        <v>8333</v>
      </c>
      <c r="T1101" t="s">
        <v>8334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70"/>
        <v>10</v>
      </c>
      <c r="Q1102" s="17">
        <f t="shared" si="71"/>
        <v>42384.110775462963</v>
      </c>
      <c r="R1102">
        <f t="shared" si="69"/>
        <v>2016</v>
      </c>
      <c r="S1102" s="12" t="s">
        <v>8333</v>
      </c>
      <c r="T1102" t="s">
        <v>8334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70"/>
        <v>6.83</v>
      </c>
      <c r="Q1103" s="17">
        <f t="shared" si="71"/>
        <v>42538.77243055556</v>
      </c>
      <c r="R1103">
        <f t="shared" si="69"/>
        <v>2016</v>
      </c>
      <c r="S1103" s="12" t="s">
        <v>8333</v>
      </c>
      <c r="T1103" t="s">
        <v>8334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70"/>
        <v>17.71</v>
      </c>
      <c r="Q1104" s="17">
        <f t="shared" si="71"/>
        <v>41577.045428240745</v>
      </c>
      <c r="R1104">
        <f t="shared" si="69"/>
        <v>2013</v>
      </c>
      <c r="S1104" s="12" t="s">
        <v>8333</v>
      </c>
      <c r="T1104" t="s">
        <v>8334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70"/>
        <v>16.2</v>
      </c>
      <c r="Q1105" s="17">
        <f t="shared" si="71"/>
        <v>42479.22210648148</v>
      </c>
      <c r="R1105">
        <f t="shared" si="69"/>
        <v>2016</v>
      </c>
      <c r="S1105" s="12" t="s">
        <v>8333</v>
      </c>
      <c r="T1105" t="s">
        <v>8334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70"/>
        <v>80.3</v>
      </c>
      <c r="Q1106" s="17">
        <f t="shared" si="71"/>
        <v>41771.40996527778</v>
      </c>
      <c r="R1106">
        <f t="shared" si="69"/>
        <v>2014</v>
      </c>
      <c r="S1106" s="12" t="s">
        <v>8333</v>
      </c>
      <c r="T1106" t="s">
        <v>8334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70"/>
        <v>71.55</v>
      </c>
      <c r="Q1107" s="17">
        <f t="shared" si="71"/>
        <v>41692.135729166665</v>
      </c>
      <c r="R1107">
        <f t="shared" si="69"/>
        <v>2014</v>
      </c>
      <c r="S1107" s="12" t="s">
        <v>8333</v>
      </c>
      <c r="T1107" t="s">
        <v>8334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70"/>
        <v>23.57</v>
      </c>
      <c r="Q1108" s="17">
        <f t="shared" si="71"/>
        <v>40973.740451388891</v>
      </c>
      <c r="R1108">
        <f t="shared" si="69"/>
        <v>2012</v>
      </c>
      <c r="S1108" s="12" t="s">
        <v>8333</v>
      </c>
      <c r="T1108" t="s">
        <v>8334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70"/>
        <v>0</v>
      </c>
      <c r="Q1109" s="17">
        <f t="shared" si="71"/>
        <v>41813.861388888887</v>
      </c>
      <c r="R1109">
        <f t="shared" si="69"/>
        <v>2014</v>
      </c>
      <c r="S1109" s="12" t="s">
        <v>8333</v>
      </c>
      <c r="T1109" t="s">
        <v>8334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70"/>
        <v>34.880000000000003</v>
      </c>
      <c r="Q1110" s="17">
        <f t="shared" si="71"/>
        <v>40952.636979166666</v>
      </c>
      <c r="R1110">
        <f t="shared" si="69"/>
        <v>2012</v>
      </c>
      <c r="S1110" s="12" t="s">
        <v>8333</v>
      </c>
      <c r="T1110" t="s">
        <v>8334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70"/>
        <v>15</v>
      </c>
      <c r="Q1111" s="17">
        <f t="shared" si="71"/>
        <v>42662.752199074079</v>
      </c>
      <c r="R1111">
        <f t="shared" si="69"/>
        <v>2016</v>
      </c>
      <c r="S1111" s="12" t="s">
        <v>8333</v>
      </c>
      <c r="T1111" t="s">
        <v>8334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70"/>
        <v>23.18</v>
      </c>
      <c r="Q1112" s="17">
        <f t="shared" si="71"/>
        <v>41220.933124999996</v>
      </c>
      <c r="R1112">
        <f t="shared" si="69"/>
        <v>2012</v>
      </c>
      <c r="S1112" s="12" t="s">
        <v>8333</v>
      </c>
      <c r="T1112" t="s">
        <v>8334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70"/>
        <v>1</v>
      </c>
      <c r="Q1113" s="17">
        <f t="shared" si="71"/>
        <v>42347.203587962969</v>
      </c>
      <c r="R1113">
        <f t="shared" si="69"/>
        <v>2015</v>
      </c>
      <c r="S1113" s="12" t="s">
        <v>8333</v>
      </c>
      <c r="T1113" t="s">
        <v>8334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70"/>
        <v>100.23</v>
      </c>
      <c r="Q1114" s="17">
        <f t="shared" si="71"/>
        <v>41963.759386574078</v>
      </c>
      <c r="R1114">
        <f t="shared" si="69"/>
        <v>2014</v>
      </c>
      <c r="S1114" s="12" t="s">
        <v>8333</v>
      </c>
      <c r="T1114" t="s">
        <v>8334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70"/>
        <v>5</v>
      </c>
      <c r="Q1115" s="17">
        <f t="shared" si="71"/>
        <v>41835.977083333331</v>
      </c>
      <c r="R1115">
        <f t="shared" si="69"/>
        <v>2014</v>
      </c>
      <c r="S1115" s="12" t="s">
        <v>8333</v>
      </c>
      <c r="T1115" t="s">
        <v>8334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70"/>
        <v>3.33</v>
      </c>
      <c r="Q1116" s="17">
        <f t="shared" si="71"/>
        <v>41526.345914351856</v>
      </c>
      <c r="R1116">
        <f t="shared" si="69"/>
        <v>2013</v>
      </c>
      <c r="S1116" s="12" t="s">
        <v>8333</v>
      </c>
      <c r="T1116" t="s">
        <v>8334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70"/>
        <v>13.25</v>
      </c>
      <c r="Q1117" s="17">
        <f t="shared" si="71"/>
        <v>42429.695543981477</v>
      </c>
      <c r="R1117">
        <f t="shared" si="69"/>
        <v>2016</v>
      </c>
      <c r="S1117" s="12" t="s">
        <v>8333</v>
      </c>
      <c r="T1117" t="s">
        <v>8334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70"/>
        <v>17.850000000000001</v>
      </c>
      <c r="Q1118" s="17">
        <f t="shared" si="71"/>
        <v>41009.847314814811</v>
      </c>
      <c r="R1118">
        <f t="shared" si="69"/>
        <v>2012</v>
      </c>
      <c r="S1118" s="12" t="s">
        <v>8333</v>
      </c>
      <c r="T1118" t="s">
        <v>8334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70"/>
        <v>10.38</v>
      </c>
      <c r="Q1119" s="17">
        <f t="shared" si="71"/>
        <v>42333.598530092597</v>
      </c>
      <c r="R1119">
        <f t="shared" si="69"/>
        <v>2015</v>
      </c>
      <c r="S1119" s="12" t="s">
        <v>8333</v>
      </c>
      <c r="T1119" t="s">
        <v>8334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70"/>
        <v>36.33</v>
      </c>
      <c r="Q1120" s="17">
        <f t="shared" si="71"/>
        <v>41704.16642361111</v>
      </c>
      <c r="R1120">
        <f t="shared" si="69"/>
        <v>2014</v>
      </c>
      <c r="S1120" s="12" t="s">
        <v>8333</v>
      </c>
      <c r="T1120" t="s">
        <v>8334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70"/>
        <v>5</v>
      </c>
      <c r="Q1121" s="17">
        <f t="shared" si="71"/>
        <v>41722.792407407411</v>
      </c>
      <c r="R1121">
        <f t="shared" si="69"/>
        <v>2014</v>
      </c>
      <c r="S1121" s="12" t="s">
        <v>8333</v>
      </c>
      <c r="T1121" t="s">
        <v>8334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70"/>
        <v>0</v>
      </c>
      <c r="Q1122" s="17">
        <f t="shared" si="71"/>
        <v>40799.872685185182</v>
      </c>
      <c r="R1122">
        <f t="shared" si="69"/>
        <v>2011</v>
      </c>
      <c r="S1122" s="12" t="s">
        <v>8333</v>
      </c>
      <c r="T1122" t="s">
        <v>8334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70"/>
        <v>5.8</v>
      </c>
      <c r="Q1123" s="17">
        <f t="shared" si="71"/>
        <v>42412.934212962966</v>
      </c>
      <c r="R1123">
        <f t="shared" si="69"/>
        <v>2016</v>
      </c>
      <c r="S1123" s="12" t="s">
        <v>8333</v>
      </c>
      <c r="T1123" t="s">
        <v>8334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70"/>
        <v>0</v>
      </c>
      <c r="Q1124" s="17">
        <f t="shared" si="71"/>
        <v>41410.703993055555</v>
      </c>
      <c r="R1124">
        <f t="shared" si="69"/>
        <v>2013</v>
      </c>
      <c r="S1124" s="12" t="s">
        <v>8333</v>
      </c>
      <c r="T1124" t="s">
        <v>8334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70"/>
        <v>3.67</v>
      </c>
      <c r="Q1125" s="17">
        <f t="shared" si="71"/>
        <v>41718.5237037037</v>
      </c>
      <c r="R1125">
        <f t="shared" si="69"/>
        <v>2014</v>
      </c>
      <c r="S1125" s="12" t="s">
        <v>8333</v>
      </c>
      <c r="T1125" t="s">
        <v>8334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70"/>
        <v>60.71</v>
      </c>
      <c r="Q1126" s="17">
        <f t="shared" si="71"/>
        <v>42094.667256944449</v>
      </c>
      <c r="R1126">
        <f t="shared" si="69"/>
        <v>2015</v>
      </c>
      <c r="S1126" s="12" t="s">
        <v>8333</v>
      </c>
      <c r="T1126" t="s">
        <v>8335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70"/>
        <v>0</v>
      </c>
      <c r="Q1127" s="17">
        <f t="shared" si="71"/>
        <v>42212.624189814815</v>
      </c>
      <c r="R1127">
        <f t="shared" si="69"/>
        <v>2015</v>
      </c>
      <c r="S1127" s="12" t="s">
        <v>8333</v>
      </c>
      <c r="T1127" t="s">
        <v>8335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70"/>
        <v>5</v>
      </c>
      <c r="Q1128" s="17">
        <f t="shared" si="71"/>
        <v>42535.327476851846</v>
      </c>
      <c r="R1128">
        <f t="shared" si="69"/>
        <v>2016</v>
      </c>
      <c r="S1128" s="12" t="s">
        <v>8333</v>
      </c>
      <c r="T1128" t="s">
        <v>8335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70"/>
        <v>25.43</v>
      </c>
      <c r="Q1129" s="17">
        <f t="shared" si="71"/>
        <v>41926.854166666664</v>
      </c>
      <c r="R1129">
        <f t="shared" si="69"/>
        <v>2014</v>
      </c>
      <c r="S1129" s="12" t="s">
        <v>8333</v>
      </c>
      <c r="T1129" t="s">
        <v>8335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70"/>
        <v>1</v>
      </c>
      <c r="Q1130" s="17">
        <f t="shared" si="71"/>
        <v>41828.649502314816</v>
      </c>
      <c r="R1130">
        <f t="shared" si="69"/>
        <v>2014</v>
      </c>
      <c r="S1130" s="12" t="s">
        <v>8333</v>
      </c>
      <c r="T1130" t="s">
        <v>8335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70"/>
        <v>10.5</v>
      </c>
      <c r="Q1131" s="17">
        <f t="shared" si="71"/>
        <v>42496.264965277776</v>
      </c>
      <c r="R1131">
        <f t="shared" si="69"/>
        <v>2016</v>
      </c>
      <c r="S1131" s="12" t="s">
        <v>8333</v>
      </c>
      <c r="T1131" t="s">
        <v>8335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70"/>
        <v>3.67</v>
      </c>
      <c r="Q1132" s="17">
        <f t="shared" si="71"/>
        <v>41908.996527777781</v>
      </c>
      <c r="R1132">
        <f t="shared" si="69"/>
        <v>2014</v>
      </c>
      <c r="S1132" s="12" t="s">
        <v>8333</v>
      </c>
      <c r="T1132" t="s">
        <v>8335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70"/>
        <v>0</v>
      </c>
      <c r="Q1133" s="17">
        <f t="shared" si="71"/>
        <v>42332.908194444448</v>
      </c>
      <c r="R1133">
        <f t="shared" si="69"/>
        <v>2015</v>
      </c>
      <c r="S1133" s="12" t="s">
        <v>8333</v>
      </c>
      <c r="T1133" t="s">
        <v>8335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70"/>
        <v>110.62</v>
      </c>
      <c r="Q1134" s="17">
        <f t="shared" si="71"/>
        <v>42706.115405092598</v>
      </c>
      <c r="R1134">
        <f t="shared" si="69"/>
        <v>2016</v>
      </c>
      <c r="S1134" s="12" t="s">
        <v>8333</v>
      </c>
      <c r="T1134" t="s">
        <v>8335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70"/>
        <v>20</v>
      </c>
      <c r="Q1135" s="17">
        <f t="shared" si="71"/>
        <v>41821.407187500001</v>
      </c>
      <c r="R1135">
        <f t="shared" si="69"/>
        <v>2014</v>
      </c>
      <c r="S1135" s="12" t="s">
        <v>8333</v>
      </c>
      <c r="T1135" t="s">
        <v>8335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70"/>
        <v>1</v>
      </c>
      <c r="Q1136" s="17">
        <f t="shared" si="71"/>
        <v>41958.285046296296</v>
      </c>
      <c r="R1136">
        <f t="shared" si="69"/>
        <v>2014</v>
      </c>
      <c r="S1136" s="12" t="s">
        <v>8333</v>
      </c>
      <c r="T1136" t="s">
        <v>8335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70"/>
        <v>50</v>
      </c>
      <c r="Q1137" s="17">
        <f t="shared" si="71"/>
        <v>42558.989513888882</v>
      </c>
      <c r="R1137">
        <f t="shared" si="69"/>
        <v>2016</v>
      </c>
      <c r="S1137" s="12" t="s">
        <v>8333</v>
      </c>
      <c r="T1137" t="s">
        <v>8335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70"/>
        <v>45</v>
      </c>
      <c r="Q1138" s="17">
        <f t="shared" si="71"/>
        <v>42327.671631944439</v>
      </c>
      <c r="R1138">
        <f t="shared" si="69"/>
        <v>2015</v>
      </c>
      <c r="S1138" s="12" t="s">
        <v>8333</v>
      </c>
      <c r="T1138" t="s">
        <v>8335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70"/>
        <v>253.21</v>
      </c>
      <c r="Q1139" s="17">
        <f t="shared" si="71"/>
        <v>42453.819687499999</v>
      </c>
      <c r="R1139">
        <f t="shared" si="69"/>
        <v>2016</v>
      </c>
      <c r="S1139" s="12" t="s">
        <v>8333</v>
      </c>
      <c r="T1139" t="s">
        <v>8335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70"/>
        <v>31.25</v>
      </c>
      <c r="Q1140" s="17">
        <f t="shared" si="71"/>
        <v>42736.9066087963</v>
      </c>
      <c r="R1140">
        <f t="shared" si="69"/>
        <v>2017</v>
      </c>
      <c r="S1140" s="12" t="s">
        <v>8333</v>
      </c>
      <c r="T1140" t="s">
        <v>8335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70"/>
        <v>5</v>
      </c>
      <c r="Q1141" s="17">
        <f t="shared" si="71"/>
        <v>41975.347523148142</v>
      </c>
      <c r="R1141">
        <f t="shared" si="69"/>
        <v>2014</v>
      </c>
      <c r="S1141" s="12" t="s">
        <v>8333</v>
      </c>
      <c r="T1141" t="s">
        <v>8335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70"/>
        <v>0</v>
      </c>
      <c r="Q1142" s="17">
        <f t="shared" si="71"/>
        <v>42192.462048611109</v>
      </c>
      <c r="R1142">
        <f t="shared" si="69"/>
        <v>2015</v>
      </c>
      <c r="S1142" s="12" t="s">
        <v>8333</v>
      </c>
      <c r="T1142" t="s">
        <v>8335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70"/>
        <v>0</v>
      </c>
      <c r="Q1143" s="17">
        <f t="shared" si="71"/>
        <v>42164.699652777781</v>
      </c>
      <c r="R1143">
        <f t="shared" si="69"/>
        <v>2015</v>
      </c>
      <c r="S1143" s="12" t="s">
        <v>8333</v>
      </c>
      <c r="T1143" t="s">
        <v>8335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70"/>
        <v>0</v>
      </c>
      <c r="Q1144" s="17">
        <f t="shared" si="71"/>
        <v>42022.006099537044</v>
      </c>
      <c r="R1144">
        <f t="shared" si="69"/>
        <v>2015</v>
      </c>
      <c r="S1144" s="12" t="s">
        <v>8333</v>
      </c>
      <c r="T1144" t="s">
        <v>8335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70"/>
        <v>23.25</v>
      </c>
      <c r="Q1145" s="17">
        <f t="shared" si="71"/>
        <v>42325.19358796296</v>
      </c>
      <c r="R1145">
        <f t="shared" si="69"/>
        <v>2015</v>
      </c>
      <c r="S1145" s="12" t="s">
        <v>8333</v>
      </c>
      <c r="T1145" t="s">
        <v>8335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70"/>
        <v>0</v>
      </c>
      <c r="Q1146" s="17">
        <f t="shared" si="71"/>
        <v>42093.181944444441</v>
      </c>
      <c r="R1146">
        <f t="shared" si="69"/>
        <v>2015</v>
      </c>
      <c r="S1146" s="12" t="s">
        <v>8336</v>
      </c>
      <c r="T1146" t="s">
        <v>8337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70"/>
        <v>100</v>
      </c>
      <c r="Q1147" s="17">
        <f t="shared" si="71"/>
        <v>41854.747592592597</v>
      </c>
      <c r="R1147">
        <f t="shared" si="69"/>
        <v>2014</v>
      </c>
      <c r="S1147" s="12" t="s">
        <v>8336</v>
      </c>
      <c r="T1147" t="s">
        <v>8337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70"/>
        <v>44.17</v>
      </c>
      <c r="Q1148" s="17">
        <f t="shared" si="71"/>
        <v>41723.9533912037</v>
      </c>
      <c r="R1148">
        <f t="shared" si="69"/>
        <v>2014</v>
      </c>
      <c r="S1148" s="12" t="s">
        <v>8336</v>
      </c>
      <c r="T1148" t="s">
        <v>8337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70"/>
        <v>0</v>
      </c>
      <c r="Q1149" s="17">
        <f t="shared" si="71"/>
        <v>41871.972025462965</v>
      </c>
      <c r="R1149">
        <f t="shared" si="69"/>
        <v>2014</v>
      </c>
      <c r="S1149" s="12" t="s">
        <v>8336</v>
      </c>
      <c r="T1149" t="s">
        <v>8337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70"/>
        <v>24.33</v>
      </c>
      <c r="Q1150" s="17">
        <f t="shared" si="71"/>
        <v>42675.171076388884</v>
      </c>
      <c r="R1150">
        <f t="shared" si="69"/>
        <v>2016</v>
      </c>
      <c r="S1150" s="12" t="s">
        <v>8336</v>
      </c>
      <c r="T1150" t="s">
        <v>8337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70"/>
        <v>37.5</v>
      </c>
      <c r="Q1151" s="17">
        <f t="shared" si="71"/>
        <v>42507.71025462963</v>
      </c>
      <c r="R1151">
        <f t="shared" si="69"/>
        <v>2016</v>
      </c>
      <c r="S1151" s="12" t="s">
        <v>8336</v>
      </c>
      <c r="T1151" t="s">
        <v>8337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70"/>
        <v>42</v>
      </c>
      <c r="Q1152" s="17">
        <f t="shared" si="71"/>
        <v>42317.954571759255</v>
      </c>
      <c r="R1152">
        <f t="shared" si="69"/>
        <v>2015</v>
      </c>
      <c r="S1152" s="12" t="s">
        <v>8336</v>
      </c>
      <c r="T1152" t="s">
        <v>8337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70"/>
        <v>0</v>
      </c>
      <c r="Q1153" s="17">
        <f t="shared" si="71"/>
        <v>42224.102581018517</v>
      </c>
      <c r="R1153">
        <f t="shared" si="69"/>
        <v>2015</v>
      </c>
      <c r="S1153" s="12" t="s">
        <v>8336</v>
      </c>
      <c r="T1153" t="s">
        <v>8337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70"/>
        <v>60.73</v>
      </c>
      <c r="Q1154" s="17">
        <f t="shared" si="71"/>
        <v>42109.709629629629</v>
      </c>
      <c r="R1154">
        <f t="shared" ref="R1154:R1217" si="73">YEAR(Q1154)</f>
        <v>2015</v>
      </c>
      <c r="S1154" s="12" t="s">
        <v>8336</v>
      </c>
      <c r="T1154" t="s">
        <v>8337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4">IFERROR(ROUND(E1155/L1155,2),0)</f>
        <v>50</v>
      </c>
      <c r="Q1155" s="17">
        <f t="shared" ref="Q1155:Q1218" si="75">(((J1155/60/60/24)+DATE(1970,1,1)))</f>
        <v>42143.714178240742</v>
      </c>
      <c r="R1155">
        <f t="shared" si="73"/>
        <v>2015</v>
      </c>
      <c r="S1155" s="12" t="s">
        <v>8336</v>
      </c>
      <c r="T1155" t="s">
        <v>8337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4"/>
        <v>108.33</v>
      </c>
      <c r="Q1156" s="17">
        <f t="shared" si="75"/>
        <v>42223.108865740738</v>
      </c>
      <c r="R1156">
        <f t="shared" si="73"/>
        <v>2015</v>
      </c>
      <c r="S1156" s="12" t="s">
        <v>8336</v>
      </c>
      <c r="T1156" t="s">
        <v>8337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4"/>
        <v>23.5</v>
      </c>
      <c r="Q1157" s="17">
        <f t="shared" si="75"/>
        <v>41835.763981481483</v>
      </c>
      <c r="R1157">
        <f t="shared" si="73"/>
        <v>2014</v>
      </c>
      <c r="S1157" s="12" t="s">
        <v>8336</v>
      </c>
      <c r="T1157" t="s">
        <v>8337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4"/>
        <v>0</v>
      </c>
      <c r="Q1158" s="17">
        <f t="shared" si="75"/>
        <v>42029.07131944444</v>
      </c>
      <c r="R1158">
        <f t="shared" si="73"/>
        <v>2015</v>
      </c>
      <c r="S1158" s="12" t="s">
        <v>8336</v>
      </c>
      <c r="T1158" t="s">
        <v>8337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4"/>
        <v>50.33</v>
      </c>
      <c r="Q1159" s="17">
        <f t="shared" si="75"/>
        <v>41918.628240740742</v>
      </c>
      <c r="R1159">
        <f t="shared" si="73"/>
        <v>2014</v>
      </c>
      <c r="S1159" s="12" t="s">
        <v>8336</v>
      </c>
      <c r="T1159" t="s">
        <v>8337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4"/>
        <v>11.67</v>
      </c>
      <c r="Q1160" s="17">
        <f t="shared" si="75"/>
        <v>41952.09175925926</v>
      </c>
      <c r="R1160">
        <f t="shared" si="73"/>
        <v>2014</v>
      </c>
      <c r="S1160" s="12" t="s">
        <v>8336</v>
      </c>
      <c r="T1160" t="s">
        <v>8337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4"/>
        <v>0</v>
      </c>
      <c r="Q1161" s="17">
        <f t="shared" si="75"/>
        <v>42154.726446759261</v>
      </c>
      <c r="R1161">
        <f t="shared" si="73"/>
        <v>2015</v>
      </c>
      <c r="S1161" s="12" t="s">
        <v>8336</v>
      </c>
      <c r="T1161" t="s">
        <v>8337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4"/>
        <v>60.79</v>
      </c>
      <c r="Q1162" s="17">
        <f t="shared" si="75"/>
        <v>42061.154930555553</v>
      </c>
      <c r="R1162">
        <f t="shared" si="73"/>
        <v>2015</v>
      </c>
      <c r="S1162" s="12" t="s">
        <v>8336</v>
      </c>
      <c r="T1162" t="s">
        <v>8337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4"/>
        <v>0</v>
      </c>
      <c r="Q1163" s="17">
        <f t="shared" si="75"/>
        <v>42122.629502314812</v>
      </c>
      <c r="R1163">
        <f t="shared" si="73"/>
        <v>2015</v>
      </c>
      <c r="S1163" s="12" t="s">
        <v>8336</v>
      </c>
      <c r="T1163" t="s">
        <v>8337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4"/>
        <v>17.5</v>
      </c>
      <c r="Q1164" s="17">
        <f t="shared" si="75"/>
        <v>41876.683611111112</v>
      </c>
      <c r="R1164">
        <f t="shared" si="73"/>
        <v>2014</v>
      </c>
      <c r="S1164" s="12" t="s">
        <v>8336</v>
      </c>
      <c r="T1164" t="s">
        <v>8337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4"/>
        <v>0</v>
      </c>
      <c r="Q1165" s="17">
        <f t="shared" si="75"/>
        <v>41830.723611111112</v>
      </c>
      <c r="R1165">
        <f t="shared" si="73"/>
        <v>2014</v>
      </c>
      <c r="S1165" s="12" t="s">
        <v>8336</v>
      </c>
      <c r="T1165" t="s">
        <v>8337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4"/>
        <v>0</v>
      </c>
      <c r="Q1166" s="17">
        <f t="shared" si="75"/>
        <v>42509.724328703705</v>
      </c>
      <c r="R1166">
        <f t="shared" si="73"/>
        <v>2016</v>
      </c>
      <c r="S1166" s="12" t="s">
        <v>8336</v>
      </c>
      <c r="T1166" t="s">
        <v>8337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4"/>
        <v>82.82</v>
      </c>
      <c r="Q1167" s="17">
        <f t="shared" si="75"/>
        <v>41792.214467592588</v>
      </c>
      <c r="R1167">
        <f t="shared" si="73"/>
        <v>2014</v>
      </c>
      <c r="S1167" s="12" t="s">
        <v>8336</v>
      </c>
      <c r="T1167" t="s">
        <v>8337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4"/>
        <v>358.88</v>
      </c>
      <c r="Q1168" s="17">
        <f t="shared" si="75"/>
        <v>42150.485439814816</v>
      </c>
      <c r="R1168">
        <f t="shared" si="73"/>
        <v>2015</v>
      </c>
      <c r="S1168" s="12" t="s">
        <v>8336</v>
      </c>
      <c r="T1168" t="s">
        <v>8337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4"/>
        <v>61.19</v>
      </c>
      <c r="Q1169" s="17">
        <f t="shared" si="75"/>
        <v>41863.734895833331</v>
      </c>
      <c r="R1169">
        <f t="shared" si="73"/>
        <v>2014</v>
      </c>
      <c r="S1169" s="12" t="s">
        <v>8336</v>
      </c>
      <c r="T1169" t="s">
        <v>8337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4"/>
        <v>340</v>
      </c>
      <c r="Q1170" s="17">
        <f t="shared" si="75"/>
        <v>42605.053993055553</v>
      </c>
      <c r="R1170">
        <f t="shared" si="73"/>
        <v>2016</v>
      </c>
      <c r="S1170" s="12" t="s">
        <v>8336</v>
      </c>
      <c r="T1170" t="s">
        <v>8337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4"/>
        <v>5.67</v>
      </c>
      <c r="Q1171" s="17">
        <f t="shared" si="75"/>
        <v>42027.353738425925</v>
      </c>
      <c r="R1171">
        <f t="shared" si="73"/>
        <v>2015</v>
      </c>
      <c r="S1171" s="12" t="s">
        <v>8336</v>
      </c>
      <c r="T1171" t="s">
        <v>8337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4"/>
        <v>50</v>
      </c>
      <c r="Q1172" s="17">
        <f t="shared" si="75"/>
        <v>42124.893182870372</v>
      </c>
      <c r="R1172">
        <f t="shared" si="73"/>
        <v>2015</v>
      </c>
      <c r="S1172" s="12" t="s">
        <v>8336</v>
      </c>
      <c r="T1172" t="s">
        <v>8337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4"/>
        <v>25</v>
      </c>
      <c r="Q1173" s="17">
        <f t="shared" si="75"/>
        <v>41938.804710648146</v>
      </c>
      <c r="R1173">
        <f t="shared" si="73"/>
        <v>2014</v>
      </c>
      <c r="S1173" s="12" t="s">
        <v>8336</v>
      </c>
      <c r="T1173" t="s">
        <v>8337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4"/>
        <v>0</v>
      </c>
      <c r="Q1174" s="17">
        <f t="shared" si="75"/>
        <v>41841.682314814818</v>
      </c>
      <c r="R1174">
        <f t="shared" si="73"/>
        <v>2014</v>
      </c>
      <c r="S1174" s="12" t="s">
        <v>8336</v>
      </c>
      <c r="T1174" t="s">
        <v>8337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4"/>
        <v>30</v>
      </c>
      <c r="Q1175" s="17">
        <f t="shared" si="75"/>
        <v>42184.185844907406</v>
      </c>
      <c r="R1175">
        <f t="shared" si="73"/>
        <v>2015</v>
      </c>
      <c r="S1175" s="12" t="s">
        <v>8336</v>
      </c>
      <c r="T1175" t="s">
        <v>8337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4"/>
        <v>46.63</v>
      </c>
      <c r="Q1176" s="17">
        <f t="shared" si="75"/>
        <v>42468.84174768519</v>
      </c>
      <c r="R1176">
        <f t="shared" si="73"/>
        <v>2016</v>
      </c>
      <c r="S1176" s="12" t="s">
        <v>8336</v>
      </c>
      <c r="T1176" t="s">
        <v>8337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4"/>
        <v>65</v>
      </c>
      <c r="Q1177" s="17">
        <f t="shared" si="75"/>
        <v>42170.728460648148</v>
      </c>
      <c r="R1177">
        <f t="shared" si="73"/>
        <v>2015</v>
      </c>
      <c r="S1177" s="12" t="s">
        <v>8336</v>
      </c>
      <c r="T1177" t="s">
        <v>8337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4"/>
        <v>10</v>
      </c>
      <c r="Q1178" s="17">
        <f t="shared" si="75"/>
        <v>42746.019652777773</v>
      </c>
      <c r="R1178">
        <f t="shared" si="73"/>
        <v>2017</v>
      </c>
      <c r="S1178" s="12" t="s">
        <v>8336</v>
      </c>
      <c r="T1178" t="s">
        <v>8337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4"/>
        <v>0</v>
      </c>
      <c r="Q1179" s="17">
        <f t="shared" si="75"/>
        <v>41897.660833333335</v>
      </c>
      <c r="R1179">
        <f t="shared" si="73"/>
        <v>2014</v>
      </c>
      <c r="S1179" s="12" t="s">
        <v>8336</v>
      </c>
      <c r="T1179" t="s">
        <v>8337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4"/>
        <v>5</v>
      </c>
      <c r="Q1180" s="17">
        <f t="shared" si="75"/>
        <v>41837.905694444446</v>
      </c>
      <c r="R1180">
        <f t="shared" si="73"/>
        <v>2014</v>
      </c>
      <c r="S1180" s="12" t="s">
        <v>8336</v>
      </c>
      <c r="T1180" t="s">
        <v>8337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4"/>
        <v>640</v>
      </c>
      <c r="Q1181" s="17">
        <f t="shared" si="75"/>
        <v>42275.720219907409</v>
      </c>
      <c r="R1181">
        <f t="shared" si="73"/>
        <v>2015</v>
      </c>
      <c r="S1181" s="12" t="s">
        <v>8336</v>
      </c>
      <c r="T1181" t="s">
        <v>8337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4"/>
        <v>69.12</v>
      </c>
      <c r="Q1182" s="17">
        <f t="shared" si="75"/>
        <v>41781.806875000002</v>
      </c>
      <c r="R1182">
        <f t="shared" si="73"/>
        <v>2014</v>
      </c>
      <c r="S1182" s="12" t="s">
        <v>8336</v>
      </c>
      <c r="T1182" t="s">
        <v>8337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4"/>
        <v>1.33</v>
      </c>
      <c r="Q1183" s="17">
        <f t="shared" si="75"/>
        <v>42034.339363425926</v>
      </c>
      <c r="R1183">
        <f t="shared" si="73"/>
        <v>2015</v>
      </c>
      <c r="S1183" s="12" t="s">
        <v>8336</v>
      </c>
      <c r="T1183" t="s">
        <v>8337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4"/>
        <v>10.5</v>
      </c>
      <c r="Q1184" s="17">
        <f t="shared" si="75"/>
        <v>42728.827407407407</v>
      </c>
      <c r="R1184">
        <f t="shared" si="73"/>
        <v>2016</v>
      </c>
      <c r="S1184" s="12" t="s">
        <v>8336</v>
      </c>
      <c r="T1184" t="s">
        <v>8337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4"/>
        <v>33.33</v>
      </c>
      <c r="Q1185" s="17">
        <f t="shared" si="75"/>
        <v>42656.86137731481</v>
      </c>
      <c r="R1185">
        <f t="shared" si="73"/>
        <v>2016</v>
      </c>
      <c r="S1185" s="12" t="s">
        <v>8336</v>
      </c>
      <c r="T1185" t="s">
        <v>8337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4"/>
        <v>61.56</v>
      </c>
      <c r="Q1186" s="17">
        <f t="shared" si="75"/>
        <v>42741.599664351852</v>
      </c>
      <c r="R1186">
        <f t="shared" si="73"/>
        <v>2017</v>
      </c>
      <c r="S1186" s="12" t="s">
        <v>8338</v>
      </c>
      <c r="T1186" t="s">
        <v>8339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4"/>
        <v>118.74</v>
      </c>
      <c r="Q1187" s="17">
        <f t="shared" si="75"/>
        <v>42130.865150462967</v>
      </c>
      <c r="R1187">
        <f t="shared" si="73"/>
        <v>2015</v>
      </c>
      <c r="S1187" s="12" t="s">
        <v>8338</v>
      </c>
      <c r="T1187" t="s">
        <v>8339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4"/>
        <v>65.08</v>
      </c>
      <c r="Q1188" s="17">
        <f t="shared" si="75"/>
        <v>42123.86336805555</v>
      </c>
      <c r="R1188">
        <f t="shared" si="73"/>
        <v>2015</v>
      </c>
      <c r="S1188" s="12" t="s">
        <v>8338</v>
      </c>
      <c r="T1188" t="s">
        <v>8339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4"/>
        <v>130.16</v>
      </c>
      <c r="Q1189" s="17">
        <f t="shared" si="75"/>
        <v>42109.894942129627</v>
      </c>
      <c r="R1189">
        <f t="shared" si="73"/>
        <v>2015</v>
      </c>
      <c r="S1189" s="12" t="s">
        <v>8338</v>
      </c>
      <c r="T1189" t="s">
        <v>8339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4"/>
        <v>37.78</v>
      </c>
      <c r="Q1190" s="17">
        <f t="shared" si="75"/>
        <v>42711.700694444444</v>
      </c>
      <c r="R1190">
        <f t="shared" si="73"/>
        <v>2016</v>
      </c>
      <c r="S1190" s="12" t="s">
        <v>8338</v>
      </c>
      <c r="T1190" t="s">
        <v>8339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4"/>
        <v>112.79</v>
      </c>
      <c r="Q1191" s="17">
        <f t="shared" si="75"/>
        <v>42529.979108796295</v>
      </c>
      <c r="R1191">
        <f t="shared" si="73"/>
        <v>2016</v>
      </c>
      <c r="S1191" s="12" t="s">
        <v>8338</v>
      </c>
      <c r="T1191" t="s">
        <v>8339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4"/>
        <v>51.92</v>
      </c>
      <c r="Q1192" s="17">
        <f t="shared" si="75"/>
        <v>41852.665798611109</v>
      </c>
      <c r="R1192">
        <f t="shared" si="73"/>
        <v>2014</v>
      </c>
      <c r="S1192" s="12" t="s">
        <v>8338</v>
      </c>
      <c r="T1192" t="s">
        <v>8339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4"/>
        <v>89.24</v>
      </c>
      <c r="Q1193" s="17">
        <f t="shared" si="75"/>
        <v>42419.603703703702</v>
      </c>
      <c r="R1193">
        <f t="shared" si="73"/>
        <v>2016</v>
      </c>
      <c r="S1193" s="12" t="s">
        <v>8338</v>
      </c>
      <c r="T1193" t="s">
        <v>8339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4"/>
        <v>19.329999999999998</v>
      </c>
      <c r="Q1194" s="17">
        <f t="shared" si="75"/>
        <v>42747.506689814814</v>
      </c>
      <c r="R1194">
        <f t="shared" si="73"/>
        <v>2017</v>
      </c>
      <c r="S1194" s="12" t="s">
        <v>8338</v>
      </c>
      <c r="T1194" t="s">
        <v>8339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4"/>
        <v>79.97</v>
      </c>
      <c r="Q1195" s="17">
        <f t="shared" si="75"/>
        <v>42409.776076388895</v>
      </c>
      <c r="R1195">
        <f t="shared" si="73"/>
        <v>2016</v>
      </c>
      <c r="S1195" s="12" t="s">
        <v>8338</v>
      </c>
      <c r="T1195" t="s">
        <v>8339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4"/>
        <v>56.41</v>
      </c>
      <c r="Q1196" s="17">
        <f t="shared" si="75"/>
        <v>42072.488182870366</v>
      </c>
      <c r="R1196">
        <f t="shared" si="73"/>
        <v>2015</v>
      </c>
      <c r="S1196" s="12" t="s">
        <v>8338</v>
      </c>
      <c r="T1196" t="s">
        <v>8339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4"/>
        <v>79.41</v>
      </c>
      <c r="Q1197" s="17">
        <f t="shared" si="75"/>
        <v>42298.34783564815</v>
      </c>
      <c r="R1197">
        <f t="shared" si="73"/>
        <v>2015</v>
      </c>
      <c r="S1197" s="12" t="s">
        <v>8338</v>
      </c>
      <c r="T1197" t="s">
        <v>8339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4"/>
        <v>76.44</v>
      </c>
      <c r="Q1198" s="17">
        <f t="shared" si="75"/>
        <v>42326.818738425922</v>
      </c>
      <c r="R1198">
        <f t="shared" si="73"/>
        <v>2015</v>
      </c>
      <c r="S1198" s="12" t="s">
        <v>8338</v>
      </c>
      <c r="T1198" t="s">
        <v>8339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4"/>
        <v>121</v>
      </c>
      <c r="Q1199" s="17">
        <f t="shared" si="75"/>
        <v>42503.66474537037</v>
      </c>
      <c r="R1199">
        <f t="shared" si="73"/>
        <v>2016</v>
      </c>
      <c r="S1199" s="12" t="s">
        <v>8338</v>
      </c>
      <c r="T1199" t="s">
        <v>8339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4"/>
        <v>54.62</v>
      </c>
      <c r="Q1200" s="17">
        <f t="shared" si="75"/>
        <v>42333.619050925925</v>
      </c>
      <c r="R1200">
        <f t="shared" si="73"/>
        <v>2015</v>
      </c>
      <c r="S1200" s="12" t="s">
        <v>8338</v>
      </c>
      <c r="T1200" t="s">
        <v>8339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4"/>
        <v>299.22000000000003</v>
      </c>
      <c r="Q1201" s="17">
        <f t="shared" si="75"/>
        <v>42161.770833333328</v>
      </c>
      <c r="R1201">
        <f t="shared" si="73"/>
        <v>2015</v>
      </c>
      <c r="S1201" s="12" t="s">
        <v>8338</v>
      </c>
      <c r="T1201" t="s">
        <v>8339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4"/>
        <v>58.53</v>
      </c>
      <c r="Q1202" s="17">
        <f t="shared" si="75"/>
        <v>42089.477500000001</v>
      </c>
      <c r="R1202">
        <f t="shared" si="73"/>
        <v>2015</v>
      </c>
      <c r="S1202" s="12" t="s">
        <v>8338</v>
      </c>
      <c r="T1202" t="s">
        <v>8339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4"/>
        <v>55.37</v>
      </c>
      <c r="Q1203" s="17">
        <f t="shared" si="75"/>
        <v>42536.60701388889</v>
      </c>
      <c r="R1203">
        <f t="shared" si="73"/>
        <v>2016</v>
      </c>
      <c r="S1203" s="12" t="s">
        <v>8338</v>
      </c>
      <c r="T1203" t="s">
        <v>8339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4"/>
        <v>183.8</v>
      </c>
      <c r="Q1204" s="17">
        <f t="shared" si="75"/>
        <v>42152.288819444439</v>
      </c>
      <c r="R1204">
        <f t="shared" si="73"/>
        <v>2015</v>
      </c>
      <c r="S1204" s="12" t="s">
        <v>8338</v>
      </c>
      <c r="T1204" t="s">
        <v>8339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4"/>
        <v>165.35</v>
      </c>
      <c r="Q1205" s="17">
        <f t="shared" si="75"/>
        <v>42125.614895833336</v>
      </c>
      <c r="R1205">
        <f t="shared" si="73"/>
        <v>2015</v>
      </c>
      <c r="S1205" s="12" t="s">
        <v>8338</v>
      </c>
      <c r="T1205" t="s">
        <v>8339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4"/>
        <v>234.79</v>
      </c>
      <c r="Q1206" s="17">
        <f t="shared" si="75"/>
        <v>42297.748067129629</v>
      </c>
      <c r="R1206">
        <f t="shared" si="73"/>
        <v>2015</v>
      </c>
      <c r="S1206" s="12" t="s">
        <v>8338</v>
      </c>
      <c r="T1206" t="s">
        <v>8339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4"/>
        <v>211.48</v>
      </c>
      <c r="Q1207" s="17">
        <f t="shared" si="75"/>
        <v>42138.506377314814</v>
      </c>
      <c r="R1207">
        <f t="shared" si="73"/>
        <v>2015</v>
      </c>
      <c r="S1207" s="12" t="s">
        <v>8338</v>
      </c>
      <c r="T1207" t="s">
        <v>8339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4"/>
        <v>32.340000000000003</v>
      </c>
      <c r="Q1208" s="17">
        <f t="shared" si="75"/>
        <v>42772.776076388895</v>
      </c>
      <c r="R1208">
        <f t="shared" si="73"/>
        <v>2017</v>
      </c>
      <c r="S1208" s="12" t="s">
        <v>8338</v>
      </c>
      <c r="T1208" t="s">
        <v>8339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4"/>
        <v>123.38</v>
      </c>
      <c r="Q1209" s="17">
        <f t="shared" si="75"/>
        <v>42430.430243055554</v>
      </c>
      <c r="R1209">
        <f t="shared" si="73"/>
        <v>2016</v>
      </c>
      <c r="S1209" s="12" t="s">
        <v>8338</v>
      </c>
      <c r="T1209" t="s">
        <v>8339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4"/>
        <v>207.07</v>
      </c>
      <c r="Q1210" s="17">
        <f t="shared" si="75"/>
        <v>42423.709074074075</v>
      </c>
      <c r="R1210">
        <f t="shared" si="73"/>
        <v>2016</v>
      </c>
      <c r="S1210" s="12" t="s">
        <v>8338</v>
      </c>
      <c r="T1210" t="s">
        <v>8339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4"/>
        <v>138.26</v>
      </c>
      <c r="Q1211" s="17">
        <f t="shared" si="75"/>
        <v>42761.846122685187</v>
      </c>
      <c r="R1211">
        <f t="shared" si="73"/>
        <v>2017</v>
      </c>
      <c r="S1211" s="12" t="s">
        <v>8338</v>
      </c>
      <c r="T1211" t="s">
        <v>8339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4"/>
        <v>493.82</v>
      </c>
      <c r="Q1212" s="17">
        <f t="shared" si="75"/>
        <v>42132.941805555558</v>
      </c>
      <c r="R1212">
        <f t="shared" si="73"/>
        <v>2015</v>
      </c>
      <c r="S1212" s="12" t="s">
        <v>8338</v>
      </c>
      <c r="T1212" t="s">
        <v>8339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4"/>
        <v>168.5</v>
      </c>
      <c r="Q1213" s="17">
        <f t="shared" si="75"/>
        <v>42515.866446759261</v>
      </c>
      <c r="R1213">
        <f t="shared" si="73"/>
        <v>2016</v>
      </c>
      <c r="S1213" s="12" t="s">
        <v>8338</v>
      </c>
      <c r="T1213" t="s">
        <v>8339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4"/>
        <v>38.869999999999997</v>
      </c>
      <c r="Q1214" s="17">
        <f t="shared" si="75"/>
        <v>42318.950173611112</v>
      </c>
      <c r="R1214">
        <f t="shared" si="73"/>
        <v>2015</v>
      </c>
      <c r="S1214" s="12" t="s">
        <v>8338</v>
      </c>
      <c r="T1214" t="s">
        <v>8339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4"/>
        <v>61.53</v>
      </c>
      <c r="Q1215" s="17">
        <f t="shared" si="75"/>
        <v>42731.755787037036</v>
      </c>
      <c r="R1215">
        <f t="shared" si="73"/>
        <v>2016</v>
      </c>
      <c r="S1215" s="12" t="s">
        <v>8338</v>
      </c>
      <c r="T1215" t="s">
        <v>8339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4"/>
        <v>105.44</v>
      </c>
      <c r="Q1216" s="17">
        <f t="shared" si="75"/>
        <v>42104.840335648143</v>
      </c>
      <c r="R1216">
        <f t="shared" si="73"/>
        <v>2015</v>
      </c>
      <c r="S1216" s="12" t="s">
        <v>8338</v>
      </c>
      <c r="T1216" t="s">
        <v>8339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4"/>
        <v>71.59</v>
      </c>
      <c r="Q1217" s="17">
        <f t="shared" si="75"/>
        <v>41759.923101851848</v>
      </c>
      <c r="R1217">
        <f t="shared" si="73"/>
        <v>2014</v>
      </c>
      <c r="S1217" s="12" t="s">
        <v>8338</v>
      </c>
      <c r="T1217" t="s">
        <v>8339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4"/>
        <v>91.88</v>
      </c>
      <c r="Q1218" s="17">
        <f t="shared" si="75"/>
        <v>42247.616400462968</v>
      </c>
      <c r="R1218">
        <f t="shared" ref="R1218:R1281" si="77">YEAR(Q1218)</f>
        <v>2015</v>
      </c>
      <c r="S1218" s="12" t="s">
        <v>8338</v>
      </c>
      <c r="T1218" t="s">
        <v>8339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8">IFERROR(ROUND(E1219/L1219,2),0)</f>
        <v>148.57</v>
      </c>
      <c r="Q1219" s="17">
        <f t="shared" ref="Q1219:Q1282" si="79">(((J1219/60/60/24)+DATE(1970,1,1)))</f>
        <v>42535.809490740736</v>
      </c>
      <c r="R1219">
        <f t="shared" si="77"/>
        <v>2016</v>
      </c>
      <c r="S1219" s="12" t="s">
        <v>8338</v>
      </c>
      <c r="T1219" t="s">
        <v>8339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8"/>
        <v>174.21</v>
      </c>
      <c r="Q1220" s="17">
        <f t="shared" si="79"/>
        <v>42278.662037037036</v>
      </c>
      <c r="R1220">
        <f t="shared" si="77"/>
        <v>2015</v>
      </c>
      <c r="S1220" s="12" t="s">
        <v>8338</v>
      </c>
      <c r="T1220" t="s">
        <v>8339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8"/>
        <v>102.86</v>
      </c>
      <c r="Q1221" s="17">
        <f t="shared" si="79"/>
        <v>42633.461956018517</v>
      </c>
      <c r="R1221">
        <f t="shared" si="77"/>
        <v>2016</v>
      </c>
      <c r="S1221" s="12" t="s">
        <v>8338</v>
      </c>
      <c r="T1221" t="s">
        <v>8339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8"/>
        <v>111.18</v>
      </c>
      <c r="Q1222" s="17">
        <f t="shared" si="79"/>
        <v>42211.628611111111</v>
      </c>
      <c r="R1222">
        <f t="shared" si="77"/>
        <v>2015</v>
      </c>
      <c r="S1222" s="12" t="s">
        <v>8338</v>
      </c>
      <c r="T1222" t="s">
        <v>8339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8"/>
        <v>23.8</v>
      </c>
      <c r="Q1223" s="17">
        <f t="shared" si="79"/>
        <v>42680.47555555556</v>
      </c>
      <c r="R1223">
        <f t="shared" si="77"/>
        <v>2016</v>
      </c>
      <c r="S1223" s="12" t="s">
        <v>8338</v>
      </c>
      <c r="T1223" t="s">
        <v>8339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8"/>
        <v>81.27</v>
      </c>
      <c r="Q1224" s="17">
        <f t="shared" si="79"/>
        <v>42430.720451388886</v>
      </c>
      <c r="R1224">
        <f t="shared" si="77"/>
        <v>2016</v>
      </c>
      <c r="S1224" s="12" t="s">
        <v>8338</v>
      </c>
      <c r="T1224" t="s">
        <v>8339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8"/>
        <v>116.21</v>
      </c>
      <c r="Q1225" s="17">
        <f t="shared" si="79"/>
        <v>42654.177187499998</v>
      </c>
      <c r="R1225">
        <f t="shared" si="77"/>
        <v>2016</v>
      </c>
      <c r="S1225" s="12" t="s">
        <v>8338</v>
      </c>
      <c r="T1225" t="s">
        <v>8339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8"/>
        <v>58.89</v>
      </c>
      <c r="Q1226" s="17">
        <f t="shared" si="79"/>
        <v>41736.549791666665</v>
      </c>
      <c r="R1226">
        <f t="shared" si="77"/>
        <v>2014</v>
      </c>
      <c r="S1226" s="12" t="s">
        <v>8325</v>
      </c>
      <c r="T1226" t="s">
        <v>8340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8"/>
        <v>44</v>
      </c>
      <c r="Q1227" s="17">
        <f t="shared" si="79"/>
        <v>41509.905995370369</v>
      </c>
      <c r="R1227">
        <f t="shared" si="77"/>
        <v>2013</v>
      </c>
      <c r="S1227" s="12" t="s">
        <v>8325</v>
      </c>
      <c r="T1227" t="s">
        <v>8340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8"/>
        <v>48.43</v>
      </c>
      <c r="Q1228" s="17">
        <f t="shared" si="79"/>
        <v>41715.874780092592</v>
      </c>
      <c r="R1228">
        <f t="shared" si="77"/>
        <v>2014</v>
      </c>
      <c r="S1228" s="12" t="s">
        <v>8325</v>
      </c>
      <c r="T1228" t="s">
        <v>8340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8"/>
        <v>0</v>
      </c>
      <c r="Q1229" s="17">
        <f t="shared" si="79"/>
        <v>41827.919166666667</v>
      </c>
      <c r="R1229">
        <f t="shared" si="77"/>
        <v>2014</v>
      </c>
      <c r="S1229" s="12" t="s">
        <v>8325</v>
      </c>
      <c r="T1229" t="s">
        <v>8340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8"/>
        <v>61.04</v>
      </c>
      <c r="Q1230" s="17">
        <f t="shared" si="79"/>
        <v>40754.729259259257</v>
      </c>
      <c r="R1230">
        <f t="shared" si="77"/>
        <v>2011</v>
      </c>
      <c r="S1230" s="12" t="s">
        <v>8325</v>
      </c>
      <c r="T1230" t="s">
        <v>8340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8"/>
        <v>25</v>
      </c>
      <c r="Q1231" s="17">
        <f t="shared" si="79"/>
        <v>40985.459803240738</v>
      </c>
      <c r="R1231">
        <f t="shared" si="77"/>
        <v>2012</v>
      </c>
      <c r="S1231" s="12" t="s">
        <v>8325</v>
      </c>
      <c r="T1231" t="s">
        <v>8340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8"/>
        <v>0</v>
      </c>
      <c r="Q1232" s="17">
        <f t="shared" si="79"/>
        <v>40568.972569444442</v>
      </c>
      <c r="R1232">
        <f t="shared" si="77"/>
        <v>2011</v>
      </c>
      <c r="S1232" s="12" t="s">
        <v>8325</v>
      </c>
      <c r="T1232" t="s">
        <v>8340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8"/>
        <v>0</v>
      </c>
      <c r="Q1233" s="17">
        <f t="shared" si="79"/>
        <v>42193.941759259258</v>
      </c>
      <c r="R1233">
        <f t="shared" si="77"/>
        <v>2015</v>
      </c>
      <c r="S1233" s="12" t="s">
        <v>8325</v>
      </c>
      <c r="T1233" t="s">
        <v>8340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8"/>
        <v>40</v>
      </c>
      <c r="Q1234" s="17">
        <f t="shared" si="79"/>
        <v>41506.848032407412</v>
      </c>
      <c r="R1234">
        <f t="shared" si="77"/>
        <v>2013</v>
      </c>
      <c r="S1234" s="12" t="s">
        <v>8325</v>
      </c>
      <c r="T1234" t="s">
        <v>8340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8"/>
        <v>19.329999999999998</v>
      </c>
      <c r="Q1235" s="17">
        <f t="shared" si="79"/>
        <v>40939.948773148149</v>
      </c>
      <c r="R1235">
        <f t="shared" si="77"/>
        <v>2012</v>
      </c>
      <c r="S1235" s="12" t="s">
        <v>8325</v>
      </c>
      <c r="T1235" t="s">
        <v>8340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8"/>
        <v>0</v>
      </c>
      <c r="Q1236" s="17">
        <f t="shared" si="79"/>
        <v>42007.788680555561</v>
      </c>
      <c r="R1236">
        <f t="shared" si="77"/>
        <v>2015</v>
      </c>
      <c r="S1236" s="12" t="s">
        <v>8325</v>
      </c>
      <c r="T1236" t="s">
        <v>8340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8"/>
        <v>35</v>
      </c>
      <c r="Q1237" s="17">
        <f t="shared" si="79"/>
        <v>41583.135405092595</v>
      </c>
      <c r="R1237">
        <f t="shared" si="77"/>
        <v>2013</v>
      </c>
      <c r="S1237" s="12" t="s">
        <v>8325</v>
      </c>
      <c r="T1237" t="s">
        <v>8340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8"/>
        <v>0</v>
      </c>
      <c r="Q1238" s="17">
        <f t="shared" si="79"/>
        <v>41110.680138888885</v>
      </c>
      <c r="R1238">
        <f t="shared" si="77"/>
        <v>2012</v>
      </c>
      <c r="S1238" s="12" t="s">
        <v>8325</v>
      </c>
      <c r="T1238" t="s">
        <v>8340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8"/>
        <v>0</v>
      </c>
      <c r="Q1239" s="17">
        <f t="shared" si="79"/>
        <v>41125.283159722225</v>
      </c>
      <c r="R1239">
        <f t="shared" si="77"/>
        <v>2012</v>
      </c>
      <c r="S1239" s="12" t="s">
        <v>8325</v>
      </c>
      <c r="T1239" t="s">
        <v>8340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8"/>
        <v>59.33</v>
      </c>
      <c r="Q1240" s="17">
        <f t="shared" si="79"/>
        <v>40731.61037037037</v>
      </c>
      <c r="R1240">
        <f t="shared" si="77"/>
        <v>2011</v>
      </c>
      <c r="S1240" s="12" t="s">
        <v>8325</v>
      </c>
      <c r="T1240" t="s">
        <v>8340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8"/>
        <v>0</v>
      </c>
      <c r="Q1241" s="17">
        <f t="shared" si="79"/>
        <v>40883.962581018517</v>
      </c>
      <c r="R1241">
        <f t="shared" si="77"/>
        <v>2011</v>
      </c>
      <c r="S1241" s="12" t="s">
        <v>8325</v>
      </c>
      <c r="T1241" t="s">
        <v>8340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8"/>
        <v>30.13</v>
      </c>
      <c r="Q1242" s="17">
        <f t="shared" si="79"/>
        <v>41409.040011574078</v>
      </c>
      <c r="R1242">
        <f t="shared" si="77"/>
        <v>2013</v>
      </c>
      <c r="S1242" s="12" t="s">
        <v>8325</v>
      </c>
      <c r="T1242" t="s">
        <v>8340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8"/>
        <v>74.62</v>
      </c>
      <c r="Q1243" s="17">
        <f t="shared" si="79"/>
        <v>41923.837731481479</v>
      </c>
      <c r="R1243">
        <f t="shared" si="77"/>
        <v>2014</v>
      </c>
      <c r="S1243" s="12" t="s">
        <v>8325</v>
      </c>
      <c r="T1243" t="s">
        <v>8340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8"/>
        <v>5</v>
      </c>
      <c r="Q1244" s="17">
        <f t="shared" si="79"/>
        <v>40782.165532407409</v>
      </c>
      <c r="R1244">
        <f t="shared" si="77"/>
        <v>2011</v>
      </c>
      <c r="S1244" s="12" t="s">
        <v>8325</v>
      </c>
      <c r="T1244" t="s">
        <v>8340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8"/>
        <v>44.5</v>
      </c>
      <c r="Q1245" s="17">
        <f t="shared" si="79"/>
        <v>40671.879293981481</v>
      </c>
      <c r="R1245">
        <f t="shared" si="77"/>
        <v>2011</v>
      </c>
      <c r="S1245" s="12" t="s">
        <v>8325</v>
      </c>
      <c r="T1245" t="s">
        <v>8340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8"/>
        <v>46.13</v>
      </c>
      <c r="Q1246" s="17">
        <f t="shared" si="79"/>
        <v>41355.825497685182</v>
      </c>
      <c r="R1246">
        <f t="shared" si="77"/>
        <v>2013</v>
      </c>
      <c r="S1246" s="12" t="s">
        <v>8325</v>
      </c>
      <c r="T1246" t="s">
        <v>8326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8"/>
        <v>141.47</v>
      </c>
      <c r="Q1247" s="17">
        <f t="shared" si="79"/>
        <v>41774.599930555552</v>
      </c>
      <c r="R1247">
        <f t="shared" si="77"/>
        <v>2014</v>
      </c>
      <c r="S1247" s="12" t="s">
        <v>8325</v>
      </c>
      <c r="T1247" t="s">
        <v>8326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8"/>
        <v>75.48</v>
      </c>
      <c r="Q1248" s="17">
        <f t="shared" si="79"/>
        <v>40838.043391203704</v>
      </c>
      <c r="R1248">
        <f t="shared" si="77"/>
        <v>2011</v>
      </c>
      <c r="S1248" s="12" t="s">
        <v>8325</v>
      </c>
      <c r="T1248" t="s">
        <v>8326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8"/>
        <v>85.5</v>
      </c>
      <c r="Q1249" s="17">
        <f t="shared" si="79"/>
        <v>41370.292303240742</v>
      </c>
      <c r="R1249">
        <f t="shared" si="77"/>
        <v>2013</v>
      </c>
      <c r="S1249" s="12" t="s">
        <v>8325</v>
      </c>
      <c r="T1249" t="s">
        <v>8326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8"/>
        <v>64.25</v>
      </c>
      <c r="Q1250" s="17">
        <f t="shared" si="79"/>
        <v>41767.656863425924</v>
      </c>
      <c r="R1250">
        <f t="shared" si="77"/>
        <v>2014</v>
      </c>
      <c r="S1250" s="12" t="s">
        <v>8325</v>
      </c>
      <c r="T1250" t="s">
        <v>8326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8"/>
        <v>64.47</v>
      </c>
      <c r="Q1251" s="17">
        <f t="shared" si="79"/>
        <v>41067.74086805556</v>
      </c>
      <c r="R1251">
        <f t="shared" si="77"/>
        <v>2012</v>
      </c>
      <c r="S1251" s="12" t="s">
        <v>8325</v>
      </c>
      <c r="T1251" t="s">
        <v>8326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8"/>
        <v>118.2</v>
      </c>
      <c r="Q1252" s="17">
        <f t="shared" si="79"/>
        <v>41843.64271990741</v>
      </c>
      <c r="R1252">
        <f t="shared" si="77"/>
        <v>2014</v>
      </c>
      <c r="S1252" s="12" t="s">
        <v>8325</v>
      </c>
      <c r="T1252" t="s">
        <v>8326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8"/>
        <v>82.54</v>
      </c>
      <c r="Q1253" s="17">
        <f t="shared" si="79"/>
        <v>40751.814432870371</v>
      </c>
      <c r="R1253">
        <f t="shared" si="77"/>
        <v>2011</v>
      </c>
      <c r="S1253" s="12" t="s">
        <v>8325</v>
      </c>
      <c r="T1253" t="s">
        <v>8326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8"/>
        <v>34.17</v>
      </c>
      <c r="Q1254" s="17">
        <f t="shared" si="79"/>
        <v>41543.988067129627</v>
      </c>
      <c r="R1254">
        <f t="shared" si="77"/>
        <v>2013</v>
      </c>
      <c r="S1254" s="12" t="s">
        <v>8325</v>
      </c>
      <c r="T1254" t="s">
        <v>8326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8"/>
        <v>42.73</v>
      </c>
      <c r="Q1255" s="17">
        <f t="shared" si="79"/>
        <v>41855.783645833333</v>
      </c>
      <c r="R1255">
        <f t="shared" si="77"/>
        <v>2014</v>
      </c>
      <c r="S1255" s="12" t="s">
        <v>8325</v>
      </c>
      <c r="T1255" t="s">
        <v>8326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8"/>
        <v>94.49</v>
      </c>
      <c r="Q1256" s="17">
        <f t="shared" si="79"/>
        <v>40487.621365740742</v>
      </c>
      <c r="R1256">
        <f t="shared" si="77"/>
        <v>2010</v>
      </c>
      <c r="S1256" s="12" t="s">
        <v>8325</v>
      </c>
      <c r="T1256" t="s">
        <v>8326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8"/>
        <v>55.7</v>
      </c>
      <c r="Q1257" s="17">
        <f t="shared" si="79"/>
        <v>41579.845509259263</v>
      </c>
      <c r="R1257">
        <f t="shared" si="77"/>
        <v>2013</v>
      </c>
      <c r="S1257" s="12" t="s">
        <v>8325</v>
      </c>
      <c r="T1257" t="s">
        <v>8326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8"/>
        <v>98.03</v>
      </c>
      <c r="Q1258" s="17">
        <f t="shared" si="79"/>
        <v>40921.919340277782</v>
      </c>
      <c r="R1258">
        <f t="shared" si="77"/>
        <v>2012</v>
      </c>
      <c r="S1258" s="12" t="s">
        <v>8325</v>
      </c>
      <c r="T1258" t="s">
        <v>8326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8"/>
        <v>92.1</v>
      </c>
      <c r="Q1259" s="17">
        <f t="shared" si="79"/>
        <v>40587.085532407407</v>
      </c>
      <c r="R1259">
        <f t="shared" si="77"/>
        <v>2011</v>
      </c>
      <c r="S1259" s="12" t="s">
        <v>8325</v>
      </c>
      <c r="T1259" t="s">
        <v>8326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8"/>
        <v>38.18</v>
      </c>
      <c r="Q1260" s="17">
        <f t="shared" si="79"/>
        <v>41487.611250000002</v>
      </c>
      <c r="R1260">
        <f t="shared" si="77"/>
        <v>2013</v>
      </c>
      <c r="S1260" s="12" t="s">
        <v>8325</v>
      </c>
      <c r="T1260" t="s">
        <v>8326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8"/>
        <v>27.15</v>
      </c>
      <c r="Q1261" s="17">
        <f t="shared" si="79"/>
        <v>41766.970648148148</v>
      </c>
      <c r="R1261">
        <f t="shared" si="77"/>
        <v>2014</v>
      </c>
      <c r="S1261" s="12" t="s">
        <v>8325</v>
      </c>
      <c r="T1261" t="s">
        <v>8326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8"/>
        <v>50.69</v>
      </c>
      <c r="Q1262" s="17">
        <f t="shared" si="79"/>
        <v>41666.842824074076</v>
      </c>
      <c r="R1262">
        <f t="shared" si="77"/>
        <v>2014</v>
      </c>
      <c r="S1262" s="12" t="s">
        <v>8325</v>
      </c>
      <c r="T1262" t="s">
        <v>8326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8"/>
        <v>38.94</v>
      </c>
      <c r="Q1263" s="17">
        <f t="shared" si="79"/>
        <v>41638.342905092592</v>
      </c>
      <c r="R1263">
        <f t="shared" si="77"/>
        <v>2013</v>
      </c>
      <c r="S1263" s="12" t="s">
        <v>8325</v>
      </c>
      <c r="T1263" t="s">
        <v>8326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8"/>
        <v>77.64</v>
      </c>
      <c r="Q1264" s="17">
        <f t="shared" si="79"/>
        <v>41656.762638888889</v>
      </c>
      <c r="R1264">
        <f t="shared" si="77"/>
        <v>2014</v>
      </c>
      <c r="S1264" s="12" t="s">
        <v>8325</v>
      </c>
      <c r="T1264" t="s">
        <v>8326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8"/>
        <v>43.54</v>
      </c>
      <c r="Q1265" s="17">
        <f t="shared" si="79"/>
        <v>41692.084143518521</v>
      </c>
      <c r="R1265">
        <f t="shared" si="77"/>
        <v>2014</v>
      </c>
      <c r="S1265" s="12" t="s">
        <v>8325</v>
      </c>
      <c r="T1265" t="s">
        <v>8326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8"/>
        <v>31.82</v>
      </c>
      <c r="Q1266" s="17">
        <f t="shared" si="79"/>
        <v>41547.662997685184</v>
      </c>
      <c r="R1266">
        <f t="shared" si="77"/>
        <v>2013</v>
      </c>
      <c r="S1266" s="12" t="s">
        <v>8325</v>
      </c>
      <c r="T1266" t="s">
        <v>8326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8"/>
        <v>63.18</v>
      </c>
      <c r="Q1267" s="17">
        <f t="shared" si="79"/>
        <v>40465.655266203699</v>
      </c>
      <c r="R1267">
        <f t="shared" si="77"/>
        <v>2010</v>
      </c>
      <c r="S1267" s="12" t="s">
        <v>8325</v>
      </c>
      <c r="T1267" t="s">
        <v>8326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8"/>
        <v>190.9</v>
      </c>
      <c r="Q1268" s="17">
        <f t="shared" si="79"/>
        <v>41620.87667824074</v>
      </c>
      <c r="R1268">
        <f t="shared" si="77"/>
        <v>2013</v>
      </c>
      <c r="S1268" s="12" t="s">
        <v>8325</v>
      </c>
      <c r="T1268" t="s">
        <v>8326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8"/>
        <v>140.86000000000001</v>
      </c>
      <c r="Q1269" s="17">
        <f t="shared" si="79"/>
        <v>41449.585162037038</v>
      </c>
      <c r="R1269">
        <f t="shared" si="77"/>
        <v>2013</v>
      </c>
      <c r="S1269" s="12" t="s">
        <v>8325</v>
      </c>
      <c r="T1269" t="s">
        <v>8326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8"/>
        <v>76.92</v>
      </c>
      <c r="Q1270" s="17">
        <f t="shared" si="79"/>
        <v>41507.845451388886</v>
      </c>
      <c r="R1270">
        <f t="shared" si="77"/>
        <v>2013</v>
      </c>
      <c r="S1270" s="12" t="s">
        <v>8325</v>
      </c>
      <c r="T1270" t="s">
        <v>8326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8"/>
        <v>99.16</v>
      </c>
      <c r="Q1271" s="17">
        <f t="shared" si="79"/>
        <v>42445.823055555549</v>
      </c>
      <c r="R1271">
        <f t="shared" si="77"/>
        <v>2016</v>
      </c>
      <c r="S1271" s="12" t="s">
        <v>8325</v>
      </c>
      <c r="T1271" t="s">
        <v>8326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8"/>
        <v>67.88</v>
      </c>
      <c r="Q1272" s="17">
        <f t="shared" si="79"/>
        <v>40933.856967592597</v>
      </c>
      <c r="R1272">
        <f t="shared" si="77"/>
        <v>2012</v>
      </c>
      <c r="S1272" s="12" t="s">
        <v>8325</v>
      </c>
      <c r="T1272" t="s">
        <v>8326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8"/>
        <v>246.29</v>
      </c>
      <c r="Q1273" s="17">
        <f t="shared" si="79"/>
        <v>41561.683553240742</v>
      </c>
      <c r="R1273">
        <f t="shared" si="77"/>
        <v>2013</v>
      </c>
      <c r="S1273" s="12" t="s">
        <v>8325</v>
      </c>
      <c r="T1273" t="s">
        <v>8326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8"/>
        <v>189.29</v>
      </c>
      <c r="Q1274" s="17">
        <f t="shared" si="79"/>
        <v>40274.745127314818</v>
      </c>
      <c r="R1274">
        <f t="shared" si="77"/>
        <v>2010</v>
      </c>
      <c r="S1274" s="12" t="s">
        <v>8325</v>
      </c>
      <c r="T1274" t="s">
        <v>8326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8"/>
        <v>76.67</v>
      </c>
      <c r="Q1275" s="17">
        <f t="shared" si="79"/>
        <v>41852.730219907404</v>
      </c>
      <c r="R1275">
        <f t="shared" si="77"/>
        <v>2014</v>
      </c>
      <c r="S1275" s="12" t="s">
        <v>8325</v>
      </c>
      <c r="T1275" t="s">
        <v>8326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8"/>
        <v>82.96</v>
      </c>
      <c r="Q1276" s="17">
        <f t="shared" si="79"/>
        <v>41116.690104166664</v>
      </c>
      <c r="R1276">
        <f t="shared" si="77"/>
        <v>2012</v>
      </c>
      <c r="S1276" s="12" t="s">
        <v>8325</v>
      </c>
      <c r="T1276" t="s">
        <v>8326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8"/>
        <v>62.52</v>
      </c>
      <c r="Q1277" s="17">
        <f t="shared" si="79"/>
        <v>41458.867905092593</v>
      </c>
      <c r="R1277">
        <f t="shared" si="77"/>
        <v>2013</v>
      </c>
      <c r="S1277" s="12" t="s">
        <v>8325</v>
      </c>
      <c r="T1277" t="s">
        <v>8326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8"/>
        <v>46.07</v>
      </c>
      <c r="Q1278" s="17">
        <f t="shared" si="79"/>
        <v>40007.704247685186</v>
      </c>
      <c r="R1278">
        <f t="shared" si="77"/>
        <v>2009</v>
      </c>
      <c r="S1278" s="12" t="s">
        <v>8325</v>
      </c>
      <c r="T1278" t="s">
        <v>8326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8"/>
        <v>38.54</v>
      </c>
      <c r="Q1279" s="17">
        <f t="shared" si="79"/>
        <v>41121.561886574076</v>
      </c>
      <c r="R1279">
        <f t="shared" si="77"/>
        <v>2012</v>
      </c>
      <c r="S1279" s="12" t="s">
        <v>8325</v>
      </c>
      <c r="T1279" t="s">
        <v>8326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8"/>
        <v>53.01</v>
      </c>
      <c r="Q1280" s="17">
        <f t="shared" si="79"/>
        <v>41786.555162037039</v>
      </c>
      <c r="R1280">
        <f t="shared" si="77"/>
        <v>2014</v>
      </c>
      <c r="S1280" s="12" t="s">
        <v>8325</v>
      </c>
      <c r="T1280" t="s">
        <v>8326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8"/>
        <v>73.36</v>
      </c>
      <c r="Q1281" s="17">
        <f t="shared" si="79"/>
        <v>41682.099189814813</v>
      </c>
      <c r="R1281">
        <f t="shared" si="77"/>
        <v>2014</v>
      </c>
      <c r="S1281" s="12" t="s">
        <v>8325</v>
      </c>
      <c r="T1281" t="s">
        <v>8326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8"/>
        <v>127.98</v>
      </c>
      <c r="Q1282" s="17">
        <f t="shared" si="79"/>
        <v>40513.757569444446</v>
      </c>
      <c r="R1282">
        <f t="shared" ref="R1282:R1345" si="81">YEAR(Q1282)</f>
        <v>2010</v>
      </c>
      <c r="S1282" s="12" t="s">
        <v>8325</v>
      </c>
      <c r="T1282" t="s">
        <v>8326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2">IFERROR(ROUND(E1283/L1283,2),0)</f>
        <v>104.73</v>
      </c>
      <c r="Q1283" s="17">
        <f t="shared" ref="Q1283:Q1346" si="83">(((J1283/60/60/24)+DATE(1970,1,1)))</f>
        <v>41463.743472222224</v>
      </c>
      <c r="R1283">
        <f t="shared" si="81"/>
        <v>2013</v>
      </c>
      <c r="S1283" s="12" t="s">
        <v>8325</v>
      </c>
      <c r="T1283" t="s">
        <v>8326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2"/>
        <v>67.67</v>
      </c>
      <c r="Q1284" s="17">
        <f t="shared" si="83"/>
        <v>41586.475173611114</v>
      </c>
      <c r="R1284">
        <f t="shared" si="81"/>
        <v>2013</v>
      </c>
      <c r="S1284" s="12" t="s">
        <v>8325</v>
      </c>
      <c r="T1284" t="s">
        <v>8326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2"/>
        <v>95.93</v>
      </c>
      <c r="Q1285" s="17">
        <f t="shared" si="83"/>
        <v>41320.717465277776</v>
      </c>
      <c r="R1285">
        <f t="shared" si="81"/>
        <v>2013</v>
      </c>
      <c r="S1285" s="12" t="s">
        <v>8325</v>
      </c>
      <c r="T1285" t="s">
        <v>8326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2"/>
        <v>65.16</v>
      </c>
      <c r="Q1286" s="17">
        <f t="shared" si="83"/>
        <v>42712.23474537037</v>
      </c>
      <c r="R1286">
        <f t="shared" si="81"/>
        <v>2016</v>
      </c>
      <c r="S1286" s="12" t="s">
        <v>8317</v>
      </c>
      <c r="T1286" t="s">
        <v>8318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2"/>
        <v>32.270000000000003</v>
      </c>
      <c r="Q1287" s="17">
        <f t="shared" si="83"/>
        <v>42160.583043981482</v>
      </c>
      <c r="R1287">
        <f t="shared" si="81"/>
        <v>2015</v>
      </c>
      <c r="S1287" s="12" t="s">
        <v>8317</v>
      </c>
      <c r="T1287" t="s">
        <v>8318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2"/>
        <v>81.25</v>
      </c>
      <c r="Q1288" s="17">
        <f t="shared" si="83"/>
        <v>42039.384571759263</v>
      </c>
      <c r="R1288">
        <f t="shared" si="81"/>
        <v>2015</v>
      </c>
      <c r="S1288" s="12" t="s">
        <v>8317</v>
      </c>
      <c r="T1288" t="s">
        <v>8318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2"/>
        <v>24.2</v>
      </c>
      <c r="Q1289" s="17">
        <f t="shared" si="83"/>
        <v>42107.621018518519</v>
      </c>
      <c r="R1289">
        <f t="shared" si="81"/>
        <v>2015</v>
      </c>
      <c r="S1289" s="12" t="s">
        <v>8317</v>
      </c>
      <c r="T1289" t="s">
        <v>8318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2"/>
        <v>65.87</v>
      </c>
      <c r="Q1290" s="17">
        <f t="shared" si="83"/>
        <v>42561.154664351852</v>
      </c>
      <c r="R1290">
        <f t="shared" si="81"/>
        <v>2016</v>
      </c>
      <c r="S1290" s="12" t="s">
        <v>8317</v>
      </c>
      <c r="T1290" t="s">
        <v>8318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2"/>
        <v>36.08</v>
      </c>
      <c r="Q1291" s="17">
        <f t="shared" si="83"/>
        <v>42709.134780092587</v>
      </c>
      <c r="R1291">
        <f t="shared" si="81"/>
        <v>2016</v>
      </c>
      <c r="S1291" s="12" t="s">
        <v>8317</v>
      </c>
      <c r="T1291" t="s">
        <v>8318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2"/>
        <v>44.19</v>
      </c>
      <c r="Q1292" s="17">
        <f t="shared" si="83"/>
        <v>42086.614942129629</v>
      </c>
      <c r="R1292">
        <f t="shared" si="81"/>
        <v>2015</v>
      </c>
      <c r="S1292" s="12" t="s">
        <v>8317</v>
      </c>
      <c r="T1292" t="s">
        <v>8318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2"/>
        <v>104.07</v>
      </c>
      <c r="Q1293" s="17">
        <f t="shared" si="83"/>
        <v>42064.652673611112</v>
      </c>
      <c r="R1293">
        <f t="shared" si="81"/>
        <v>2015</v>
      </c>
      <c r="S1293" s="12" t="s">
        <v>8317</v>
      </c>
      <c r="T1293" t="s">
        <v>8318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2"/>
        <v>35.96</v>
      </c>
      <c r="Q1294" s="17">
        <f t="shared" si="83"/>
        <v>42256.764212962968</v>
      </c>
      <c r="R1294">
        <f t="shared" si="81"/>
        <v>2015</v>
      </c>
      <c r="S1294" s="12" t="s">
        <v>8317</v>
      </c>
      <c r="T1294" t="s">
        <v>8318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2"/>
        <v>127.79</v>
      </c>
      <c r="Q1295" s="17">
        <f t="shared" si="83"/>
        <v>42292.701053240744</v>
      </c>
      <c r="R1295">
        <f t="shared" si="81"/>
        <v>2015</v>
      </c>
      <c r="S1295" s="12" t="s">
        <v>8317</v>
      </c>
      <c r="T1295" t="s">
        <v>8318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2"/>
        <v>27.73</v>
      </c>
      <c r="Q1296" s="17">
        <f t="shared" si="83"/>
        <v>42278.453668981485</v>
      </c>
      <c r="R1296">
        <f t="shared" si="81"/>
        <v>2015</v>
      </c>
      <c r="S1296" s="12" t="s">
        <v>8317</v>
      </c>
      <c r="T1296" t="s">
        <v>8318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2"/>
        <v>39.83</v>
      </c>
      <c r="Q1297" s="17">
        <f t="shared" si="83"/>
        <v>42184.572881944448</v>
      </c>
      <c r="R1297">
        <f t="shared" si="81"/>
        <v>2015</v>
      </c>
      <c r="S1297" s="12" t="s">
        <v>8317</v>
      </c>
      <c r="T1297" t="s">
        <v>8318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2"/>
        <v>52.17</v>
      </c>
      <c r="Q1298" s="17">
        <f t="shared" si="83"/>
        <v>42423.050613425927</v>
      </c>
      <c r="R1298">
        <f t="shared" si="81"/>
        <v>2016</v>
      </c>
      <c r="S1298" s="12" t="s">
        <v>8317</v>
      </c>
      <c r="T1298" t="s">
        <v>8318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2"/>
        <v>92.04</v>
      </c>
      <c r="Q1299" s="17">
        <f t="shared" si="83"/>
        <v>42461.747199074074</v>
      </c>
      <c r="R1299">
        <f t="shared" si="81"/>
        <v>2016</v>
      </c>
      <c r="S1299" s="12" t="s">
        <v>8317</v>
      </c>
      <c r="T1299" t="s">
        <v>8318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2"/>
        <v>63.42</v>
      </c>
      <c r="Q1300" s="17">
        <f t="shared" si="83"/>
        <v>42458.680925925932</v>
      </c>
      <c r="R1300">
        <f t="shared" si="81"/>
        <v>2016</v>
      </c>
      <c r="S1300" s="12" t="s">
        <v>8317</v>
      </c>
      <c r="T1300" t="s">
        <v>8318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2"/>
        <v>135.63</v>
      </c>
      <c r="Q1301" s="17">
        <f t="shared" si="83"/>
        <v>42169.814340277779</v>
      </c>
      <c r="R1301">
        <f t="shared" si="81"/>
        <v>2015</v>
      </c>
      <c r="S1301" s="12" t="s">
        <v>8317</v>
      </c>
      <c r="T1301" t="s">
        <v>8318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2"/>
        <v>168.75</v>
      </c>
      <c r="Q1302" s="17">
        <f t="shared" si="83"/>
        <v>42483.675208333334</v>
      </c>
      <c r="R1302">
        <f t="shared" si="81"/>
        <v>2016</v>
      </c>
      <c r="S1302" s="12" t="s">
        <v>8317</v>
      </c>
      <c r="T1302" t="s">
        <v>8318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2"/>
        <v>70.86</v>
      </c>
      <c r="Q1303" s="17">
        <f t="shared" si="83"/>
        <v>42195.749745370369</v>
      </c>
      <c r="R1303">
        <f t="shared" si="81"/>
        <v>2015</v>
      </c>
      <c r="S1303" s="12" t="s">
        <v>8317</v>
      </c>
      <c r="T1303" t="s">
        <v>8318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2"/>
        <v>50</v>
      </c>
      <c r="Q1304" s="17">
        <f t="shared" si="83"/>
        <v>42675.057997685188</v>
      </c>
      <c r="R1304">
        <f t="shared" si="81"/>
        <v>2016</v>
      </c>
      <c r="S1304" s="12" t="s">
        <v>8317</v>
      </c>
      <c r="T1304" t="s">
        <v>8318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2"/>
        <v>42.21</v>
      </c>
      <c r="Q1305" s="17">
        <f t="shared" si="83"/>
        <v>42566.441203703704</v>
      </c>
      <c r="R1305">
        <f t="shared" si="81"/>
        <v>2016</v>
      </c>
      <c r="S1305" s="12" t="s">
        <v>8317</v>
      </c>
      <c r="T1305" t="s">
        <v>8318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2"/>
        <v>152.41</v>
      </c>
      <c r="Q1306" s="17">
        <f t="shared" si="83"/>
        <v>42747.194502314815</v>
      </c>
      <c r="R1306">
        <f t="shared" si="81"/>
        <v>2017</v>
      </c>
      <c r="S1306" s="12" t="s">
        <v>8319</v>
      </c>
      <c r="T1306" t="s">
        <v>8321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2"/>
        <v>90.62</v>
      </c>
      <c r="Q1307" s="17">
        <f t="shared" si="83"/>
        <v>42543.665601851855</v>
      </c>
      <c r="R1307">
        <f t="shared" si="81"/>
        <v>2016</v>
      </c>
      <c r="S1307" s="12" t="s">
        <v>8319</v>
      </c>
      <c r="T1307" t="s">
        <v>8321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2"/>
        <v>201.6</v>
      </c>
      <c r="Q1308" s="17">
        <f t="shared" si="83"/>
        <v>41947.457569444443</v>
      </c>
      <c r="R1308">
        <f t="shared" si="81"/>
        <v>2014</v>
      </c>
      <c r="S1308" s="12" t="s">
        <v>8319</v>
      </c>
      <c r="T1308" t="s">
        <v>8321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2"/>
        <v>127.93</v>
      </c>
      <c r="Q1309" s="17">
        <f t="shared" si="83"/>
        <v>42387.503229166665</v>
      </c>
      <c r="R1309">
        <f t="shared" si="81"/>
        <v>2016</v>
      </c>
      <c r="S1309" s="12" t="s">
        <v>8319</v>
      </c>
      <c r="T1309" t="s">
        <v>8321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2"/>
        <v>29.89</v>
      </c>
      <c r="Q1310" s="17">
        <f t="shared" si="83"/>
        <v>42611.613564814819</v>
      </c>
      <c r="R1310">
        <f t="shared" si="81"/>
        <v>2016</v>
      </c>
      <c r="S1310" s="12" t="s">
        <v>8319</v>
      </c>
      <c r="T1310" t="s">
        <v>8321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2"/>
        <v>367.97</v>
      </c>
      <c r="Q1311" s="17">
        <f t="shared" si="83"/>
        <v>42257.882731481484</v>
      </c>
      <c r="R1311">
        <f t="shared" si="81"/>
        <v>2015</v>
      </c>
      <c r="S1311" s="12" t="s">
        <v>8319</v>
      </c>
      <c r="T1311" t="s">
        <v>8321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2"/>
        <v>129.16999999999999</v>
      </c>
      <c r="Q1312" s="17">
        <f t="shared" si="83"/>
        <v>42556.667245370365</v>
      </c>
      <c r="R1312">
        <f t="shared" si="81"/>
        <v>2016</v>
      </c>
      <c r="S1312" s="12" t="s">
        <v>8319</v>
      </c>
      <c r="T1312" t="s">
        <v>8321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2"/>
        <v>800.7</v>
      </c>
      <c r="Q1313" s="17">
        <f t="shared" si="83"/>
        <v>42669.802303240736</v>
      </c>
      <c r="R1313">
        <f t="shared" si="81"/>
        <v>2016</v>
      </c>
      <c r="S1313" s="12" t="s">
        <v>8319</v>
      </c>
      <c r="T1313" t="s">
        <v>8321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2"/>
        <v>28</v>
      </c>
      <c r="Q1314" s="17">
        <f t="shared" si="83"/>
        <v>42082.702800925923</v>
      </c>
      <c r="R1314">
        <f t="shared" si="81"/>
        <v>2015</v>
      </c>
      <c r="S1314" s="12" t="s">
        <v>8319</v>
      </c>
      <c r="T1314" t="s">
        <v>8321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2"/>
        <v>102.02</v>
      </c>
      <c r="Q1315" s="17">
        <f t="shared" si="83"/>
        <v>42402.709652777776</v>
      </c>
      <c r="R1315">
        <f t="shared" si="81"/>
        <v>2016</v>
      </c>
      <c r="S1315" s="12" t="s">
        <v>8319</v>
      </c>
      <c r="T1315" t="s">
        <v>8321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2"/>
        <v>184.36</v>
      </c>
      <c r="Q1316" s="17">
        <f t="shared" si="83"/>
        <v>42604.669675925921</v>
      </c>
      <c r="R1316">
        <f t="shared" si="81"/>
        <v>2016</v>
      </c>
      <c r="S1316" s="12" t="s">
        <v>8319</v>
      </c>
      <c r="T1316" t="s">
        <v>8321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2"/>
        <v>162.91999999999999</v>
      </c>
      <c r="Q1317" s="17">
        <f t="shared" si="83"/>
        <v>42278.498240740737</v>
      </c>
      <c r="R1317">
        <f t="shared" si="81"/>
        <v>2015</v>
      </c>
      <c r="S1317" s="12" t="s">
        <v>8319</v>
      </c>
      <c r="T1317" t="s">
        <v>8321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2"/>
        <v>1</v>
      </c>
      <c r="Q1318" s="17">
        <f t="shared" si="83"/>
        <v>42393.961909722217</v>
      </c>
      <c r="R1318">
        <f t="shared" si="81"/>
        <v>2016</v>
      </c>
      <c r="S1318" s="12" t="s">
        <v>8319</v>
      </c>
      <c r="T1318" t="s">
        <v>8321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2"/>
        <v>603.53</v>
      </c>
      <c r="Q1319" s="17">
        <f t="shared" si="83"/>
        <v>42520.235486111109</v>
      </c>
      <c r="R1319">
        <f t="shared" si="81"/>
        <v>2016</v>
      </c>
      <c r="S1319" s="12" t="s">
        <v>8319</v>
      </c>
      <c r="T1319" t="s">
        <v>8321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2"/>
        <v>45.41</v>
      </c>
      <c r="Q1320" s="17">
        <f t="shared" si="83"/>
        <v>41985.043657407412</v>
      </c>
      <c r="R1320">
        <f t="shared" si="81"/>
        <v>2014</v>
      </c>
      <c r="S1320" s="12" t="s">
        <v>8319</v>
      </c>
      <c r="T1320" t="s">
        <v>8321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2"/>
        <v>97.33</v>
      </c>
      <c r="Q1321" s="17">
        <f t="shared" si="83"/>
        <v>41816.812094907407</v>
      </c>
      <c r="R1321">
        <f t="shared" si="81"/>
        <v>2014</v>
      </c>
      <c r="S1321" s="12" t="s">
        <v>8319</v>
      </c>
      <c r="T1321" t="s">
        <v>8321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2"/>
        <v>167.67</v>
      </c>
      <c r="Q1322" s="17">
        <f t="shared" si="83"/>
        <v>42705.690347222218</v>
      </c>
      <c r="R1322">
        <f t="shared" si="81"/>
        <v>2016</v>
      </c>
      <c r="S1322" s="12" t="s">
        <v>8319</v>
      </c>
      <c r="T1322" t="s">
        <v>8321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2"/>
        <v>859.86</v>
      </c>
      <c r="Q1323" s="17">
        <f t="shared" si="83"/>
        <v>42697.74927083333</v>
      </c>
      <c r="R1323">
        <f t="shared" si="81"/>
        <v>2016</v>
      </c>
      <c r="S1323" s="12" t="s">
        <v>8319</v>
      </c>
      <c r="T1323" t="s">
        <v>8321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2"/>
        <v>26.5</v>
      </c>
      <c r="Q1324" s="17">
        <f t="shared" si="83"/>
        <v>42115.656539351854</v>
      </c>
      <c r="R1324">
        <f t="shared" si="81"/>
        <v>2015</v>
      </c>
      <c r="S1324" s="12" t="s">
        <v>8319</v>
      </c>
      <c r="T1324" t="s">
        <v>8321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2"/>
        <v>30.27</v>
      </c>
      <c r="Q1325" s="17">
        <f t="shared" si="83"/>
        <v>42451.698449074072</v>
      </c>
      <c r="R1325">
        <f t="shared" si="81"/>
        <v>2016</v>
      </c>
      <c r="S1325" s="12" t="s">
        <v>8319</v>
      </c>
      <c r="T1325" t="s">
        <v>8321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2"/>
        <v>54.67</v>
      </c>
      <c r="Q1326" s="17">
        <f t="shared" si="83"/>
        <v>42626.633703703701</v>
      </c>
      <c r="R1326">
        <f t="shared" si="81"/>
        <v>2016</v>
      </c>
      <c r="S1326" s="12" t="s">
        <v>8319</v>
      </c>
      <c r="T1326" t="s">
        <v>8321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2"/>
        <v>60.75</v>
      </c>
      <c r="Q1327" s="17">
        <f t="shared" si="83"/>
        <v>42704.086053240739</v>
      </c>
      <c r="R1327">
        <f t="shared" si="81"/>
        <v>2016</v>
      </c>
      <c r="S1327" s="12" t="s">
        <v>8319</v>
      </c>
      <c r="T1327" t="s">
        <v>8321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2"/>
        <v>102.73</v>
      </c>
      <c r="Q1328" s="17">
        <f t="shared" si="83"/>
        <v>41974.791990740734</v>
      </c>
      <c r="R1328">
        <f t="shared" si="81"/>
        <v>2014</v>
      </c>
      <c r="S1328" s="12" t="s">
        <v>8319</v>
      </c>
      <c r="T1328" t="s">
        <v>8321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2"/>
        <v>41.59</v>
      </c>
      <c r="Q1329" s="17">
        <f t="shared" si="83"/>
        <v>42123.678645833337</v>
      </c>
      <c r="R1329">
        <f t="shared" si="81"/>
        <v>2015</v>
      </c>
      <c r="S1329" s="12" t="s">
        <v>8319</v>
      </c>
      <c r="T1329" t="s">
        <v>8321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2"/>
        <v>116.53</v>
      </c>
      <c r="Q1330" s="17">
        <f t="shared" si="83"/>
        <v>42612.642754629633</v>
      </c>
      <c r="R1330">
        <f t="shared" si="81"/>
        <v>2016</v>
      </c>
      <c r="S1330" s="12" t="s">
        <v>8319</v>
      </c>
      <c r="T1330" t="s">
        <v>8321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2"/>
        <v>45.33</v>
      </c>
      <c r="Q1331" s="17">
        <f t="shared" si="83"/>
        <v>41935.221585648149</v>
      </c>
      <c r="R1331">
        <f t="shared" si="81"/>
        <v>2014</v>
      </c>
      <c r="S1331" s="12" t="s">
        <v>8319</v>
      </c>
      <c r="T1331" t="s">
        <v>8321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2"/>
        <v>157.46</v>
      </c>
      <c r="Q1332" s="17">
        <f t="shared" si="83"/>
        <v>42522.276724537034</v>
      </c>
      <c r="R1332">
        <f t="shared" si="81"/>
        <v>2016</v>
      </c>
      <c r="S1332" s="12" t="s">
        <v>8319</v>
      </c>
      <c r="T1332" t="s">
        <v>8321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2"/>
        <v>100.5</v>
      </c>
      <c r="Q1333" s="17">
        <f t="shared" si="83"/>
        <v>42569.50409722222</v>
      </c>
      <c r="R1333">
        <f t="shared" si="81"/>
        <v>2016</v>
      </c>
      <c r="S1333" s="12" t="s">
        <v>8319</v>
      </c>
      <c r="T1333" t="s">
        <v>8321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2"/>
        <v>0</v>
      </c>
      <c r="Q1334" s="17">
        <f t="shared" si="83"/>
        <v>42732.060277777782</v>
      </c>
      <c r="R1334">
        <f t="shared" si="81"/>
        <v>2016</v>
      </c>
      <c r="S1334" s="12" t="s">
        <v>8319</v>
      </c>
      <c r="T1334" t="s">
        <v>8321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2"/>
        <v>0</v>
      </c>
      <c r="Q1335" s="17">
        <f t="shared" si="83"/>
        <v>41806.106770833336</v>
      </c>
      <c r="R1335">
        <f t="shared" si="81"/>
        <v>2014</v>
      </c>
      <c r="S1335" s="12" t="s">
        <v>8319</v>
      </c>
      <c r="T1335" t="s">
        <v>8321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2"/>
        <v>51.82</v>
      </c>
      <c r="Q1336" s="17">
        <f t="shared" si="83"/>
        <v>42410.774155092593</v>
      </c>
      <c r="R1336">
        <f t="shared" si="81"/>
        <v>2016</v>
      </c>
      <c r="S1336" s="12" t="s">
        <v>8319</v>
      </c>
      <c r="T1336" t="s">
        <v>8321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2"/>
        <v>308.75</v>
      </c>
      <c r="Q1337" s="17">
        <f t="shared" si="83"/>
        <v>42313.936365740738</v>
      </c>
      <c r="R1337">
        <f t="shared" si="81"/>
        <v>2015</v>
      </c>
      <c r="S1337" s="12" t="s">
        <v>8319</v>
      </c>
      <c r="T1337" t="s">
        <v>8321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2"/>
        <v>379.23</v>
      </c>
      <c r="Q1338" s="17">
        <f t="shared" si="83"/>
        <v>41955.863750000004</v>
      </c>
      <c r="R1338">
        <f t="shared" si="81"/>
        <v>2014</v>
      </c>
      <c r="S1338" s="12" t="s">
        <v>8319</v>
      </c>
      <c r="T1338" t="s">
        <v>8321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2"/>
        <v>176.36</v>
      </c>
      <c r="Q1339" s="17">
        <f t="shared" si="83"/>
        <v>42767.577303240745</v>
      </c>
      <c r="R1339">
        <f t="shared" si="81"/>
        <v>2017</v>
      </c>
      <c r="S1339" s="12" t="s">
        <v>8319</v>
      </c>
      <c r="T1339" t="s">
        <v>8321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2"/>
        <v>66.069999999999993</v>
      </c>
      <c r="Q1340" s="17">
        <f t="shared" si="83"/>
        <v>42188.803622685184</v>
      </c>
      <c r="R1340">
        <f t="shared" si="81"/>
        <v>2015</v>
      </c>
      <c r="S1340" s="12" t="s">
        <v>8319</v>
      </c>
      <c r="T1340" t="s">
        <v>8321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2"/>
        <v>89.65</v>
      </c>
      <c r="Q1341" s="17">
        <f t="shared" si="83"/>
        <v>41936.647164351853</v>
      </c>
      <c r="R1341">
        <f t="shared" si="81"/>
        <v>2014</v>
      </c>
      <c r="S1341" s="12" t="s">
        <v>8319</v>
      </c>
      <c r="T1341" t="s">
        <v>8321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2"/>
        <v>0</v>
      </c>
      <c r="Q1342" s="17">
        <f t="shared" si="83"/>
        <v>41836.595520833333</v>
      </c>
      <c r="R1342">
        <f t="shared" si="81"/>
        <v>2014</v>
      </c>
      <c r="S1342" s="12" t="s">
        <v>8319</v>
      </c>
      <c r="T1342" t="s">
        <v>8321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2"/>
        <v>382.39</v>
      </c>
      <c r="Q1343" s="17">
        <f t="shared" si="83"/>
        <v>42612.624039351853</v>
      </c>
      <c r="R1343">
        <f t="shared" si="81"/>
        <v>2016</v>
      </c>
      <c r="S1343" s="12" t="s">
        <v>8319</v>
      </c>
      <c r="T1343" t="s">
        <v>8321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2"/>
        <v>100</v>
      </c>
      <c r="Q1344" s="17">
        <f t="shared" si="83"/>
        <v>42172.816423611104</v>
      </c>
      <c r="R1344">
        <f t="shared" si="81"/>
        <v>2015</v>
      </c>
      <c r="S1344" s="12" t="s">
        <v>8319</v>
      </c>
      <c r="T1344" t="s">
        <v>8321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2"/>
        <v>158.36000000000001</v>
      </c>
      <c r="Q1345" s="17">
        <f t="shared" si="83"/>
        <v>42542.526423611111</v>
      </c>
      <c r="R1345">
        <f t="shared" si="81"/>
        <v>2016</v>
      </c>
      <c r="S1345" s="12" t="s">
        <v>8319</v>
      </c>
      <c r="T1345" t="s">
        <v>8321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2"/>
        <v>40.76</v>
      </c>
      <c r="Q1346" s="17">
        <f t="shared" si="83"/>
        <v>42522.789803240739</v>
      </c>
      <c r="R1346">
        <f t="shared" ref="R1346:R1409" si="85">YEAR(Q1346)</f>
        <v>2016</v>
      </c>
      <c r="S1346" s="12" t="s">
        <v>8322</v>
      </c>
      <c r="T1346" t="s">
        <v>8323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6">IFERROR(ROUND(E1347/L1347,2),0)</f>
        <v>53.57</v>
      </c>
      <c r="Q1347" s="17">
        <f t="shared" ref="Q1347:Q1410" si="87">(((J1347/60/60/24)+DATE(1970,1,1)))</f>
        <v>41799.814340277779</v>
      </c>
      <c r="R1347">
        <f t="shared" si="85"/>
        <v>2014</v>
      </c>
      <c r="S1347" s="12" t="s">
        <v>8322</v>
      </c>
      <c r="T1347" t="s">
        <v>8323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6"/>
        <v>48.45</v>
      </c>
      <c r="Q1348" s="17">
        <f t="shared" si="87"/>
        <v>41422.075821759259</v>
      </c>
      <c r="R1348">
        <f t="shared" si="85"/>
        <v>2013</v>
      </c>
      <c r="S1348" s="12" t="s">
        <v>8322</v>
      </c>
      <c r="T1348" t="s">
        <v>8323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6"/>
        <v>82.42</v>
      </c>
      <c r="Q1349" s="17">
        <f t="shared" si="87"/>
        <v>42040.638020833328</v>
      </c>
      <c r="R1349">
        <f t="shared" si="85"/>
        <v>2015</v>
      </c>
      <c r="S1349" s="12" t="s">
        <v>8322</v>
      </c>
      <c r="T1349" t="s">
        <v>8323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6"/>
        <v>230.19</v>
      </c>
      <c r="Q1350" s="17">
        <f t="shared" si="87"/>
        <v>41963.506168981476</v>
      </c>
      <c r="R1350">
        <f t="shared" si="85"/>
        <v>2014</v>
      </c>
      <c r="S1350" s="12" t="s">
        <v>8322</v>
      </c>
      <c r="T1350" t="s">
        <v>8323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6"/>
        <v>59.36</v>
      </c>
      <c r="Q1351" s="17">
        <f t="shared" si="87"/>
        <v>42317.33258101852</v>
      </c>
      <c r="R1351">
        <f t="shared" si="85"/>
        <v>2015</v>
      </c>
      <c r="S1351" s="12" t="s">
        <v>8322</v>
      </c>
      <c r="T1351" t="s">
        <v>8323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6"/>
        <v>66.7</v>
      </c>
      <c r="Q1352" s="17">
        <f t="shared" si="87"/>
        <v>42334.013124999998</v>
      </c>
      <c r="R1352">
        <f t="shared" si="85"/>
        <v>2015</v>
      </c>
      <c r="S1352" s="12" t="s">
        <v>8322</v>
      </c>
      <c r="T1352" t="s">
        <v>8323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6"/>
        <v>168.78</v>
      </c>
      <c r="Q1353" s="17">
        <f t="shared" si="87"/>
        <v>42382.74009259259</v>
      </c>
      <c r="R1353">
        <f t="shared" si="85"/>
        <v>2016</v>
      </c>
      <c r="S1353" s="12" t="s">
        <v>8322</v>
      </c>
      <c r="T1353" t="s">
        <v>8323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6"/>
        <v>59.97</v>
      </c>
      <c r="Q1354" s="17">
        <f t="shared" si="87"/>
        <v>42200.578310185185</v>
      </c>
      <c r="R1354">
        <f t="shared" si="85"/>
        <v>2015</v>
      </c>
      <c r="S1354" s="12" t="s">
        <v>8322</v>
      </c>
      <c r="T1354" t="s">
        <v>8323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6"/>
        <v>31.81</v>
      </c>
      <c r="Q1355" s="17">
        <f t="shared" si="87"/>
        <v>41309.11791666667</v>
      </c>
      <c r="R1355">
        <f t="shared" si="85"/>
        <v>2013</v>
      </c>
      <c r="S1355" s="12" t="s">
        <v>8322</v>
      </c>
      <c r="T1355" t="s">
        <v>8323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6"/>
        <v>24.42</v>
      </c>
      <c r="Q1356" s="17">
        <f t="shared" si="87"/>
        <v>42502.807627314818</v>
      </c>
      <c r="R1356">
        <f t="shared" si="85"/>
        <v>2016</v>
      </c>
      <c r="S1356" s="12" t="s">
        <v>8322</v>
      </c>
      <c r="T1356" t="s">
        <v>8323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6"/>
        <v>25.35</v>
      </c>
      <c r="Q1357" s="17">
        <f t="shared" si="87"/>
        <v>41213.254687499997</v>
      </c>
      <c r="R1357">
        <f t="shared" si="85"/>
        <v>2012</v>
      </c>
      <c r="S1357" s="12" t="s">
        <v>8322</v>
      </c>
      <c r="T1357" t="s">
        <v>8323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6"/>
        <v>71.44</v>
      </c>
      <c r="Q1358" s="17">
        <f t="shared" si="87"/>
        <v>41430.038888888892</v>
      </c>
      <c r="R1358">
        <f t="shared" si="85"/>
        <v>2013</v>
      </c>
      <c r="S1358" s="12" t="s">
        <v>8322</v>
      </c>
      <c r="T1358" t="s">
        <v>8323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6"/>
        <v>38.549999999999997</v>
      </c>
      <c r="Q1359" s="17">
        <f t="shared" si="87"/>
        <v>41304.962233796294</v>
      </c>
      <c r="R1359">
        <f t="shared" si="85"/>
        <v>2013</v>
      </c>
      <c r="S1359" s="12" t="s">
        <v>8322</v>
      </c>
      <c r="T1359" t="s">
        <v>8323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6"/>
        <v>68.37</v>
      </c>
      <c r="Q1360" s="17">
        <f t="shared" si="87"/>
        <v>40689.570868055554</v>
      </c>
      <c r="R1360">
        <f t="shared" si="85"/>
        <v>2011</v>
      </c>
      <c r="S1360" s="12" t="s">
        <v>8322</v>
      </c>
      <c r="T1360" t="s">
        <v>8323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6"/>
        <v>40.21</v>
      </c>
      <c r="Q1361" s="17">
        <f t="shared" si="87"/>
        <v>40668.814699074072</v>
      </c>
      <c r="R1361">
        <f t="shared" si="85"/>
        <v>2011</v>
      </c>
      <c r="S1361" s="12" t="s">
        <v>8322</v>
      </c>
      <c r="T1361" t="s">
        <v>8323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6"/>
        <v>32.07</v>
      </c>
      <c r="Q1362" s="17">
        <f t="shared" si="87"/>
        <v>41095.900694444441</v>
      </c>
      <c r="R1362">
        <f t="shared" si="85"/>
        <v>2012</v>
      </c>
      <c r="S1362" s="12" t="s">
        <v>8322</v>
      </c>
      <c r="T1362" t="s">
        <v>8323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6"/>
        <v>28.63</v>
      </c>
      <c r="Q1363" s="17">
        <f t="shared" si="87"/>
        <v>41781.717268518521</v>
      </c>
      <c r="R1363">
        <f t="shared" si="85"/>
        <v>2014</v>
      </c>
      <c r="S1363" s="12" t="s">
        <v>8322</v>
      </c>
      <c r="T1363" t="s">
        <v>8323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6"/>
        <v>43.64</v>
      </c>
      <c r="Q1364" s="17">
        <f t="shared" si="87"/>
        <v>41464.934386574074</v>
      </c>
      <c r="R1364">
        <f t="shared" si="85"/>
        <v>2013</v>
      </c>
      <c r="S1364" s="12" t="s">
        <v>8322</v>
      </c>
      <c r="T1364" t="s">
        <v>8323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6"/>
        <v>40</v>
      </c>
      <c r="Q1365" s="17">
        <f t="shared" si="87"/>
        <v>42396.8440625</v>
      </c>
      <c r="R1365">
        <f t="shared" si="85"/>
        <v>2016</v>
      </c>
      <c r="S1365" s="12" t="s">
        <v>8322</v>
      </c>
      <c r="T1365" t="s">
        <v>8323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6"/>
        <v>346.04</v>
      </c>
      <c r="Q1366" s="17">
        <f t="shared" si="87"/>
        <v>41951.695671296293</v>
      </c>
      <c r="R1366">
        <f t="shared" si="85"/>
        <v>2014</v>
      </c>
      <c r="S1366" s="12" t="s">
        <v>8325</v>
      </c>
      <c r="T1366" t="s">
        <v>8326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6"/>
        <v>81.739999999999995</v>
      </c>
      <c r="Q1367" s="17">
        <f t="shared" si="87"/>
        <v>42049.733240740738</v>
      </c>
      <c r="R1367">
        <f t="shared" si="85"/>
        <v>2015</v>
      </c>
      <c r="S1367" s="12" t="s">
        <v>8325</v>
      </c>
      <c r="T1367" t="s">
        <v>8326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6"/>
        <v>64.540000000000006</v>
      </c>
      <c r="Q1368" s="17">
        <f t="shared" si="87"/>
        <v>41924.996099537035</v>
      </c>
      <c r="R1368">
        <f t="shared" si="85"/>
        <v>2014</v>
      </c>
      <c r="S1368" s="12" t="s">
        <v>8325</v>
      </c>
      <c r="T1368" t="s">
        <v>8326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6"/>
        <v>63.48</v>
      </c>
      <c r="Q1369" s="17">
        <f t="shared" si="87"/>
        <v>42292.002893518518</v>
      </c>
      <c r="R1369">
        <f t="shared" si="85"/>
        <v>2015</v>
      </c>
      <c r="S1369" s="12" t="s">
        <v>8325</v>
      </c>
      <c r="T1369" t="s">
        <v>8326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6"/>
        <v>63.62</v>
      </c>
      <c r="Q1370" s="17">
        <f t="shared" si="87"/>
        <v>42146.190902777773</v>
      </c>
      <c r="R1370">
        <f t="shared" si="85"/>
        <v>2015</v>
      </c>
      <c r="S1370" s="12" t="s">
        <v>8325</v>
      </c>
      <c r="T1370" t="s">
        <v>8326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6"/>
        <v>83.97</v>
      </c>
      <c r="Q1371" s="17">
        <f t="shared" si="87"/>
        <v>41710.594282407408</v>
      </c>
      <c r="R1371">
        <f t="shared" si="85"/>
        <v>2014</v>
      </c>
      <c r="S1371" s="12" t="s">
        <v>8325</v>
      </c>
      <c r="T1371" t="s">
        <v>8326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6"/>
        <v>77.75</v>
      </c>
      <c r="Q1372" s="17">
        <f t="shared" si="87"/>
        <v>41548.00335648148</v>
      </c>
      <c r="R1372">
        <f t="shared" si="85"/>
        <v>2013</v>
      </c>
      <c r="S1372" s="12" t="s">
        <v>8325</v>
      </c>
      <c r="T1372" t="s">
        <v>8326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6"/>
        <v>107.07</v>
      </c>
      <c r="Q1373" s="17">
        <f t="shared" si="87"/>
        <v>42101.758587962962</v>
      </c>
      <c r="R1373">
        <f t="shared" si="85"/>
        <v>2015</v>
      </c>
      <c r="S1373" s="12" t="s">
        <v>8325</v>
      </c>
      <c r="T1373" t="s">
        <v>8326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6"/>
        <v>38.75</v>
      </c>
      <c r="Q1374" s="17">
        <f t="shared" si="87"/>
        <v>41072.739953703705</v>
      </c>
      <c r="R1374">
        <f t="shared" si="85"/>
        <v>2012</v>
      </c>
      <c r="S1374" s="12" t="s">
        <v>8325</v>
      </c>
      <c r="T1374" t="s">
        <v>8326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6"/>
        <v>201.94</v>
      </c>
      <c r="Q1375" s="17">
        <f t="shared" si="87"/>
        <v>42704.95177083333</v>
      </c>
      <c r="R1375">
        <f t="shared" si="85"/>
        <v>2016</v>
      </c>
      <c r="S1375" s="12" t="s">
        <v>8325</v>
      </c>
      <c r="T1375" t="s">
        <v>8326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6"/>
        <v>43.06</v>
      </c>
      <c r="Q1376" s="17">
        <f t="shared" si="87"/>
        <v>42424.161898148144</v>
      </c>
      <c r="R1376">
        <f t="shared" si="85"/>
        <v>2016</v>
      </c>
      <c r="S1376" s="12" t="s">
        <v>8325</v>
      </c>
      <c r="T1376" t="s">
        <v>8326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6"/>
        <v>62.87</v>
      </c>
      <c r="Q1377" s="17">
        <f t="shared" si="87"/>
        <v>42720.066192129627</v>
      </c>
      <c r="R1377">
        <f t="shared" si="85"/>
        <v>2016</v>
      </c>
      <c r="S1377" s="12" t="s">
        <v>8325</v>
      </c>
      <c r="T1377" t="s">
        <v>8326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6"/>
        <v>55.61</v>
      </c>
      <c r="Q1378" s="17">
        <f t="shared" si="87"/>
        <v>42677.669050925921</v>
      </c>
      <c r="R1378">
        <f t="shared" si="85"/>
        <v>2016</v>
      </c>
      <c r="S1378" s="12" t="s">
        <v>8325</v>
      </c>
      <c r="T1378" t="s">
        <v>8326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6"/>
        <v>48.71</v>
      </c>
      <c r="Q1379" s="17">
        <f t="shared" si="87"/>
        <v>42747.219560185185</v>
      </c>
      <c r="R1379">
        <f t="shared" si="85"/>
        <v>2017</v>
      </c>
      <c r="S1379" s="12" t="s">
        <v>8325</v>
      </c>
      <c r="T1379" t="s">
        <v>8326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6"/>
        <v>30.58</v>
      </c>
      <c r="Q1380" s="17">
        <f t="shared" si="87"/>
        <v>42568.759374999994</v>
      </c>
      <c r="R1380">
        <f t="shared" si="85"/>
        <v>2016</v>
      </c>
      <c r="S1380" s="12" t="s">
        <v>8325</v>
      </c>
      <c r="T1380" t="s">
        <v>8326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6"/>
        <v>73.91</v>
      </c>
      <c r="Q1381" s="17">
        <f t="shared" si="87"/>
        <v>42130.491620370376</v>
      </c>
      <c r="R1381">
        <f t="shared" si="85"/>
        <v>2015</v>
      </c>
      <c r="S1381" s="12" t="s">
        <v>8325</v>
      </c>
      <c r="T1381" t="s">
        <v>8326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6"/>
        <v>21.2</v>
      </c>
      <c r="Q1382" s="17">
        <f t="shared" si="87"/>
        <v>42141.762800925921</v>
      </c>
      <c r="R1382">
        <f t="shared" si="85"/>
        <v>2015</v>
      </c>
      <c r="S1382" s="12" t="s">
        <v>8325</v>
      </c>
      <c r="T1382" t="s">
        <v>8326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6"/>
        <v>73.36</v>
      </c>
      <c r="Q1383" s="17">
        <f t="shared" si="87"/>
        <v>42703.214409722219</v>
      </c>
      <c r="R1383">
        <f t="shared" si="85"/>
        <v>2016</v>
      </c>
      <c r="S1383" s="12" t="s">
        <v>8325</v>
      </c>
      <c r="T1383" t="s">
        <v>8326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6"/>
        <v>56.41</v>
      </c>
      <c r="Q1384" s="17">
        <f t="shared" si="87"/>
        <v>41370.800185185188</v>
      </c>
      <c r="R1384">
        <f t="shared" si="85"/>
        <v>2013</v>
      </c>
      <c r="S1384" s="12" t="s">
        <v>8325</v>
      </c>
      <c r="T1384" t="s">
        <v>8326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6"/>
        <v>50.25</v>
      </c>
      <c r="Q1385" s="17">
        <f t="shared" si="87"/>
        <v>42707.074976851851</v>
      </c>
      <c r="R1385">
        <f t="shared" si="85"/>
        <v>2016</v>
      </c>
      <c r="S1385" s="12" t="s">
        <v>8325</v>
      </c>
      <c r="T1385" t="s">
        <v>8326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6"/>
        <v>68.94</v>
      </c>
      <c r="Q1386" s="17">
        <f t="shared" si="87"/>
        <v>42160.735208333332</v>
      </c>
      <c r="R1386">
        <f t="shared" si="85"/>
        <v>2015</v>
      </c>
      <c r="S1386" s="12" t="s">
        <v>8325</v>
      </c>
      <c r="T1386" t="s">
        <v>8326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6"/>
        <v>65.91</v>
      </c>
      <c r="Q1387" s="17">
        <f t="shared" si="87"/>
        <v>42433.688900462963</v>
      </c>
      <c r="R1387">
        <f t="shared" si="85"/>
        <v>2016</v>
      </c>
      <c r="S1387" s="12" t="s">
        <v>8325</v>
      </c>
      <c r="T1387" t="s">
        <v>8326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6"/>
        <v>62.5</v>
      </c>
      <c r="Q1388" s="17">
        <f t="shared" si="87"/>
        <v>42184.646863425922</v>
      </c>
      <c r="R1388">
        <f t="shared" si="85"/>
        <v>2015</v>
      </c>
      <c r="S1388" s="12" t="s">
        <v>8325</v>
      </c>
      <c r="T1388" t="s">
        <v>8326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6"/>
        <v>70.06</v>
      </c>
      <c r="Q1389" s="17">
        <f t="shared" si="87"/>
        <v>42126.92123842593</v>
      </c>
      <c r="R1389">
        <f t="shared" si="85"/>
        <v>2015</v>
      </c>
      <c r="S1389" s="12" t="s">
        <v>8325</v>
      </c>
      <c r="T1389" t="s">
        <v>8326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6"/>
        <v>60.18</v>
      </c>
      <c r="Q1390" s="17">
        <f t="shared" si="87"/>
        <v>42634.614780092597</v>
      </c>
      <c r="R1390">
        <f t="shared" si="85"/>
        <v>2016</v>
      </c>
      <c r="S1390" s="12" t="s">
        <v>8325</v>
      </c>
      <c r="T1390" t="s">
        <v>8326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6"/>
        <v>21.38</v>
      </c>
      <c r="Q1391" s="17">
        <f t="shared" si="87"/>
        <v>42565.480983796297</v>
      </c>
      <c r="R1391">
        <f t="shared" si="85"/>
        <v>2016</v>
      </c>
      <c r="S1391" s="12" t="s">
        <v>8325</v>
      </c>
      <c r="T1391" t="s">
        <v>8326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6"/>
        <v>160.79</v>
      </c>
      <c r="Q1392" s="17">
        <f t="shared" si="87"/>
        <v>42087.803310185183</v>
      </c>
      <c r="R1392">
        <f t="shared" si="85"/>
        <v>2015</v>
      </c>
      <c r="S1392" s="12" t="s">
        <v>8325</v>
      </c>
      <c r="T1392" t="s">
        <v>8326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6"/>
        <v>42.38</v>
      </c>
      <c r="Q1393" s="17">
        <f t="shared" si="87"/>
        <v>42193.650671296295</v>
      </c>
      <c r="R1393">
        <f t="shared" si="85"/>
        <v>2015</v>
      </c>
      <c r="S1393" s="12" t="s">
        <v>8325</v>
      </c>
      <c r="T1393" t="s">
        <v>8326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6"/>
        <v>27.32</v>
      </c>
      <c r="Q1394" s="17">
        <f t="shared" si="87"/>
        <v>42401.154930555553</v>
      </c>
      <c r="R1394">
        <f t="shared" si="85"/>
        <v>2016</v>
      </c>
      <c r="S1394" s="12" t="s">
        <v>8325</v>
      </c>
      <c r="T1394" t="s">
        <v>8326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6"/>
        <v>196.83</v>
      </c>
      <c r="Q1395" s="17">
        <f t="shared" si="87"/>
        <v>42553.681979166664</v>
      </c>
      <c r="R1395">
        <f t="shared" si="85"/>
        <v>2016</v>
      </c>
      <c r="S1395" s="12" t="s">
        <v>8325</v>
      </c>
      <c r="T1395" t="s">
        <v>8326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6"/>
        <v>53.88</v>
      </c>
      <c r="Q1396" s="17">
        <f t="shared" si="87"/>
        <v>42752.144976851851</v>
      </c>
      <c r="R1396">
        <f t="shared" si="85"/>
        <v>2017</v>
      </c>
      <c r="S1396" s="12" t="s">
        <v>8325</v>
      </c>
      <c r="T1396" t="s">
        <v>8326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6"/>
        <v>47.76</v>
      </c>
      <c r="Q1397" s="17">
        <f t="shared" si="87"/>
        <v>42719.90834490741</v>
      </c>
      <c r="R1397">
        <f t="shared" si="85"/>
        <v>2016</v>
      </c>
      <c r="S1397" s="12" t="s">
        <v>8325</v>
      </c>
      <c r="T1397" t="s">
        <v>8326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6"/>
        <v>88.19</v>
      </c>
      <c r="Q1398" s="17">
        <f t="shared" si="87"/>
        <v>42018.99863425926</v>
      </c>
      <c r="R1398">
        <f t="shared" si="85"/>
        <v>2015</v>
      </c>
      <c r="S1398" s="12" t="s">
        <v>8325</v>
      </c>
      <c r="T1398" t="s">
        <v>8326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6"/>
        <v>72.06</v>
      </c>
      <c r="Q1399" s="17">
        <f t="shared" si="87"/>
        <v>42640.917939814812</v>
      </c>
      <c r="R1399">
        <f t="shared" si="85"/>
        <v>2016</v>
      </c>
      <c r="S1399" s="12" t="s">
        <v>8325</v>
      </c>
      <c r="T1399" t="s">
        <v>8326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6"/>
        <v>74.25</v>
      </c>
      <c r="Q1400" s="17">
        <f t="shared" si="87"/>
        <v>42526.874236111107</v>
      </c>
      <c r="R1400">
        <f t="shared" si="85"/>
        <v>2016</v>
      </c>
      <c r="S1400" s="12" t="s">
        <v>8325</v>
      </c>
      <c r="T1400" t="s">
        <v>8326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6"/>
        <v>61.7</v>
      </c>
      <c r="Q1401" s="17">
        <f t="shared" si="87"/>
        <v>41889.004317129627</v>
      </c>
      <c r="R1401">
        <f t="shared" si="85"/>
        <v>2014</v>
      </c>
      <c r="S1401" s="12" t="s">
        <v>8325</v>
      </c>
      <c r="T1401" t="s">
        <v>8326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6"/>
        <v>17.239999999999998</v>
      </c>
      <c r="Q1402" s="17">
        <f t="shared" si="87"/>
        <v>42498.341122685189</v>
      </c>
      <c r="R1402">
        <f t="shared" si="85"/>
        <v>2016</v>
      </c>
      <c r="S1402" s="12" t="s">
        <v>8325</v>
      </c>
      <c r="T1402" t="s">
        <v>8326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6"/>
        <v>51.72</v>
      </c>
      <c r="Q1403" s="17">
        <f t="shared" si="87"/>
        <v>41399.99622685185</v>
      </c>
      <c r="R1403">
        <f t="shared" si="85"/>
        <v>2013</v>
      </c>
      <c r="S1403" s="12" t="s">
        <v>8325</v>
      </c>
      <c r="T1403" t="s">
        <v>8326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6"/>
        <v>24.15</v>
      </c>
      <c r="Q1404" s="17">
        <f t="shared" si="87"/>
        <v>42065.053368055553</v>
      </c>
      <c r="R1404">
        <f t="shared" si="85"/>
        <v>2015</v>
      </c>
      <c r="S1404" s="12" t="s">
        <v>8325</v>
      </c>
      <c r="T1404" t="s">
        <v>8326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6"/>
        <v>62.17</v>
      </c>
      <c r="Q1405" s="17">
        <f t="shared" si="87"/>
        <v>41451.062905092593</v>
      </c>
      <c r="R1405">
        <f t="shared" si="85"/>
        <v>2013</v>
      </c>
      <c r="S1405" s="12" t="s">
        <v>8325</v>
      </c>
      <c r="T1405" t="s">
        <v>8326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6"/>
        <v>48.2</v>
      </c>
      <c r="Q1406" s="17">
        <f t="shared" si="87"/>
        <v>42032.510243055556</v>
      </c>
      <c r="R1406">
        <f t="shared" si="85"/>
        <v>2015</v>
      </c>
      <c r="S1406" s="12" t="s">
        <v>8322</v>
      </c>
      <c r="T1406" t="s">
        <v>8341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6"/>
        <v>6.18</v>
      </c>
      <c r="Q1407" s="17">
        <f t="shared" si="87"/>
        <v>41941.680567129632</v>
      </c>
      <c r="R1407">
        <f t="shared" si="85"/>
        <v>2014</v>
      </c>
      <c r="S1407" s="12" t="s">
        <v>8322</v>
      </c>
      <c r="T1407" t="s">
        <v>8341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6"/>
        <v>5</v>
      </c>
      <c r="Q1408" s="17">
        <f t="shared" si="87"/>
        <v>42297.432951388888</v>
      </c>
      <c r="R1408">
        <f t="shared" si="85"/>
        <v>2015</v>
      </c>
      <c r="S1408" s="12" t="s">
        <v>8322</v>
      </c>
      <c r="T1408" t="s">
        <v>8341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6"/>
        <v>7.5</v>
      </c>
      <c r="Q1409" s="17">
        <f t="shared" si="87"/>
        <v>41838.536782407406</v>
      </c>
      <c r="R1409">
        <f t="shared" si="85"/>
        <v>2014</v>
      </c>
      <c r="S1409" s="12" t="s">
        <v>8322</v>
      </c>
      <c r="T1409" t="s">
        <v>8341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6"/>
        <v>12</v>
      </c>
      <c r="Q1410" s="17">
        <f t="shared" si="87"/>
        <v>42291.872175925921</v>
      </c>
      <c r="R1410">
        <f t="shared" ref="R1410:R1473" si="89">YEAR(Q1410)</f>
        <v>2015</v>
      </c>
      <c r="S1410" s="12" t="s">
        <v>8322</v>
      </c>
      <c r="T1410" t="s">
        <v>8341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90">IFERROR(ROUND(E1411/L1411,2),0)</f>
        <v>0</v>
      </c>
      <c r="Q1411" s="17">
        <f t="shared" ref="Q1411:Q1474" si="91">(((J1411/60/60/24)+DATE(1970,1,1)))</f>
        <v>41945.133506944447</v>
      </c>
      <c r="R1411">
        <f t="shared" si="89"/>
        <v>2014</v>
      </c>
      <c r="S1411" s="12" t="s">
        <v>8322</v>
      </c>
      <c r="T1411" t="s">
        <v>8341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90"/>
        <v>1</v>
      </c>
      <c r="Q1412" s="17">
        <f t="shared" si="91"/>
        <v>42479.318518518514</v>
      </c>
      <c r="R1412">
        <f t="shared" si="89"/>
        <v>2016</v>
      </c>
      <c r="S1412" s="12" t="s">
        <v>8322</v>
      </c>
      <c r="T1412" t="s">
        <v>8341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90"/>
        <v>2.33</v>
      </c>
      <c r="Q1413" s="17">
        <f t="shared" si="91"/>
        <v>42013.059027777781</v>
      </c>
      <c r="R1413">
        <f t="shared" si="89"/>
        <v>2015</v>
      </c>
      <c r="S1413" s="12" t="s">
        <v>8322</v>
      </c>
      <c r="T1413" t="s">
        <v>8341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90"/>
        <v>24.62</v>
      </c>
      <c r="Q1414" s="17">
        <f t="shared" si="91"/>
        <v>41947.063645833332</v>
      </c>
      <c r="R1414">
        <f t="shared" si="89"/>
        <v>2014</v>
      </c>
      <c r="S1414" s="12" t="s">
        <v>8322</v>
      </c>
      <c r="T1414" t="s">
        <v>8341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90"/>
        <v>100</v>
      </c>
      <c r="Q1415" s="17">
        <f t="shared" si="91"/>
        <v>42360.437152777777</v>
      </c>
      <c r="R1415">
        <f t="shared" si="89"/>
        <v>2015</v>
      </c>
      <c r="S1415" s="12" t="s">
        <v>8322</v>
      </c>
      <c r="T1415" t="s">
        <v>8341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90"/>
        <v>1</v>
      </c>
      <c r="Q1416" s="17">
        <f t="shared" si="91"/>
        <v>42708.25309027778</v>
      </c>
      <c r="R1416">
        <f t="shared" si="89"/>
        <v>2016</v>
      </c>
      <c r="S1416" s="12" t="s">
        <v>8322</v>
      </c>
      <c r="T1416" t="s">
        <v>8341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90"/>
        <v>88.89</v>
      </c>
      <c r="Q1417" s="17">
        <f t="shared" si="91"/>
        <v>42192.675821759258</v>
      </c>
      <c r="R1417">
        <f t="shared" si="89"/>
        <v>2015</v>
      </c>
      <c r="S1417" s="12" t="s">
        <v>8322</v>
      </c>
      <c r="T1417" t="s">
        <v>8341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90"/>
        <v>0</v>
      </c>
      <c r="Q1418" s="17">
        <f t="shared" si="91"/>
        <v>42299.926145833335</v>
      </c>
      <c r="R1418">
        <f t="shared" si="89"/>
        <v>2015</v>
      </c>
      <c r="S1418" s="12" t="s">
        <v>8322</v>
      </c>
      <c r="T1418" t="s">
        <v>8341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90"/>
        <v>27.5</v>
      </c>
      <c r="Q1419" s="17">
        <f t="shared" si="91"/>
        <v>42232.15016203704</v>
      </c>
      <c r="R1419">
        <f t="shared" si="89"/>
        <v>2015</v>
      </c>
      <c r="S1419" s="12" t="s">
        <v>8322</v>
      </c>
      <c r="T1419" t="s">
        <v>8341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90"/>
        <v>6</v>
      </c>
      <c r="Q1420" s="17">
        <f t="shared" si="91"/>
        <v>42395.456412037034</v>
      </c>
      <c r="R1420">
        <f t="shared" si="89"/>
        <v>2016</v>
      </c>
      <c r="S1420" s="12" t="s">
        <v>8322</v>
      </c>
      <c r="T1420" t="s">
        <v>8341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90"/>
        <v>44.5</v>
      </c>
      <c r="Q1421" s="17">
        <f t="shared" si="91"/>
        <v>42622.456238425926</v>
      </c>
      <c r="R1421">
        <f t="shared" si="89"/>
        <v>2016</v>
      </c>
      <c r="S1421" s="12" t="s">
        <v>8322</v>
      </c>
      <c r="T1421" t="s">
        <v>8341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90"/>
        <v>1</v>
      </c>
      <c r="Q1422" s="17">
        <f t="shared" si="91"/>
        <v>42524.667662037042</v>
      </c>
      <c r="R1422">
        <f t="shared" si="89"/>
        <v>2016</v>
      </c>
      <c r="S1422" s="12" t="s">
        <v>8322</v>
      </c>
      <c r="T1422" t="s">
        <v>8341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90"/>
        <v>100</v>
      </c>
      <c r="Q1423" s="17">
        <f t="shared" si="91"/>
        <v>42013.915613425925</v>
      </c>
      <c r="R1423">
        <f t="shared" si="89"/>
        <v>2015</v>
      </c>
      <c r="S1423" s="12" t="s">
        <v>8322</v>
      </c>
      <c r="T1423" t="s">
        <v>8341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90"/>
        <v>13</v>
      </c>
      <c r="Q1424" s="17">
        <f t="shared" si="91"/>
        <v>42604.239629629628</v>
      </c>
      <c r="R1424">
        <f t="shared" si="89"/>
        <v>2016</v>
      </c>
      <c r="S1424" s="12" t="s">
        <v>8322</v>
      </c>
      <c r="T1424" t="s">
        <v>8341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90"/>
        <v>100</v>
      </c>
      <c r="Q1425" s="17">
        <f t="shared" si="91"/>
        <v>42340.360312500001</v>
      </c>
      <c r="R1425">
        <f t="shared" si="89"/>
        <v>2015</v>
      </c>
      <c r="S1425" s="12" t="s">
        <v>8322</v>
      </c>
      <c r="T1425" t="s">
        <v>8341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90"/>
        <v>109.07</v>
      </c>
      <c r="Q1426" s="17">
        <f t="shared" si="91"/>
        <v>42676.717615740738</v>
      </c>
      <c r="R1426">
        <f t="shared" si="89"/>
        <v>2016</v>
      </c>
      <c r="S1426" s="12" t="s">
        <v>8322</v>
      </c>
      <c r="T1426" t="s">
        <v>8341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90"/>
        <v>0</v>
      </c>
      <c r="Q1427" s="17">
        <f t="shared" si="91"/>
        <v>42093.131469907406</v>
      </c>
      <c r="R1427">
        <f t="shared" si="89"/>
        <v>2015</v>
      </c>
      <c r="S1427" s="12" t="s">
        <v>8322</v>
      </c>
      <c r="T1427" t="s">
        <v>8341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90"/>
        <v>0</v>
      </c>
      <c r="Q1428" s="17">
        <f t="shared" si="91"/>
        <v>42180.390277777777</v>
      </c>
      <c r="R1428">
        <f t="shared" si="89"/>
        <v>2015</v>
      </c>
      <c r="S1428" s="12" t="s">
        <v>8322</v>
      </c>
      <c r="T1428" t="s">
        <v>8341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90"/>
        <v>104.75</v>
      </c>
      <c r="Q1429" s="17">
        <f t="shared" si="91"/>
        <v>42601.851678240739</v>
      </c>
      <c r="R1429">
        <f t="shared" si="89"/>
        <v>2016</v>
      </c>
      <c r="S1429" s="12" t="s">
        <v>8322</v>
      </c>
      <c r="T1429" t="s">
        <v>8341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90"/>
        <v>15</v>
      </c>
      <c r="Q1430" s="17">
        <f t="shared" si="91"/>
        <v>42432.379826388889</v>
      </c>
      <c r="R1430">
        <f t="shared" si="89"/>
        <v>2016</v>
      </c>
      <c r="S1430" s="12" t="s">
        <v>8322</v>
      </c>
      <c r="T1430" t="s">
        <v>8341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90"/>
        <v>0</v>
      </c>
      <c r="Q1431" s="17">
        <f t="shared" si="91"/>
        <v>42074.060671296291</v>
      </c>
      <c r="R1431">
        <f t="shared" si="89"/>
        <v>2015</v>
      </c>
      <c r="S1431" s="12" t="s">
        <v>8322</v>
      </c>
      <c r="T1431" t="s">
        <v>8341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90"/>
        <v>80.599999999999994</v>
      </c>
      <c r="Q1432" s="17">
        <f t="shared" si="91"/>
        <v>41961.813518518517</v>
      </c>
      <c r="R1432">
        <f t="shared" si="89"/>
        <v>2014</v>
      </c>
      <c r="S1432" s="12" t="s">
        <v>8322</v>
      </c>
      <c r="T1432" t="s">
        <v>8341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90"/>
        <v>115.55</v>
      </c>
      <c r="Q1433" s="17">
        <f t="shared" si="91"/>
        <v>42304.210833333331</v>
      </c>
      <c r="R1433">
        <f t="shared" si="89"/>
        <v>2015</v>
      </c>
      <c r="S1433" s="12" t="s">
        <v>8322</v>
      </c>
      <c r="T1433" t="s">
        <v>8341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90"/>
        <v>0</v>
      </c>
      <c r="Q1434" s="17">
        <f t="shared" si="91"/>
        <v>42175.780416666668</v>
      </c>
      <c r="R1434">
        <f t="shared" si="89"/>
        <v>2015</v>
      </c>
      <c r="S1434" s="12" t="s">
        <v>8322</v>
      </c>
      <c r="T1434" t="s">
        <v>8341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90"/>
        <v>80.5</v>
      </c>
      <c r="Q1435" s="17">
        <f t="shared" si="91"/>
        <v>42673.625868055555</v>
      </c>
      <c r="R1435">
        <f t="shared" si="89"/>
        <v>2016</v>
      </c>
      <c r="S1435" s="12" t="s">
        <v>8322</v>
      </c>
      <c r="T1435" t="s">
        <v>8341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90"/>
        <v>744.55</v>
      </c>
      <c r="Q1436" s="17">
        <f t="shared" si="91"/>
        <v>42142.767106481479</v>
      </c>
      <c r="R1436">
        <f t="shared" si="89"/>
        <v>2015</v>
      </c>
      <c r="S1436" s="12" t="s">
        <v>8322</v>
      </c>
      <c r="T1436" t="s">
        <v>8341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90"/>
        <v>7.5</v>
      </c>
      <c r="Q1437" s="17">
        <f t="shared" si="91"/>
        <v>42258.780324074076</v>
      </c>
      <c r="R1437">
        <f t="shared" si="89"/>
        <v>2015</v>
      </c>
      <c r="S1437" s="12" t="s">
        <v>8322</v>
      </c>
      <c r="T1437" t="s">
        <v>8341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90"/>
        <v>38.5</v>
      </c>
      <c r="Q1438" s="17">
        <f t="shared" si="91"/>
        <v>42391.35019675926</v>
      </c>
      <c r="R1438">
        <f t="shared" si="89"/>
        <v>2016</v>
      </c>
      <c r="S1438" s="12" t="s">
        <v>8322</v>
      </c>
      <c r="T1438" t="s">
        <v>8341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90"/>
        <v>36.68</v>
      </c>
      <c r="Q1439" s="17">
        <f t="shared" si="91"/>
        <v>41796.531701388885</v>
      </c>
      <c r="R1439">
        <f t="shared" si="89"/>
        <v>2014</v>
      </c>
      <c r="S1439" s="12" t="s">
        <v>8322</v>
      </c>
      <c r="T1439" t="s">
        <v>8341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90"/>
        <v>75</v>
      </c>
      <c r="Q1440" s="17">
        <f t="shared" si="91"/>
        <v>42457.871516203704</v>
      </c>
      <c r="R1440">
        <f t="shared" si="89"/>
        <v>2016</v>
      </c>
      <c r="S1440" s="12" t="s">
        <v>8322</v>
      </c>
      <c r="T1440" t="s">
        <v>8341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90"/>
        <v>30</v>
      </c>
      <c r="Q1441" s="17">
        <f t="shared" si="91"/>
        <v>42040.829872685179</v>
      </c>
      <c r="R1441">
        <f t="shared" si="89"/>
        <v>2015</v>
      </c>
      <c r="S1441" s="12" t="s">
        <v>8322</v>
      </c>
      <c r="T1441" t="s">
        <v>8341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90"/>
        <v>1</v>
      </c>
      <c r="Q1442" s="17">
        <f t="shared" si="91"/>
        <v>42486.748414351852</v>
      </c>
      <c r="R1442">
        <f t="shared" si="89"/>
        <v>2016</v>
      </c>
      <c r="S1442" s="12" t="s">
        <v>8322</v>
      </c>
      <c r="T1442" t="s">
        <v>8341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90"/>
        <v>673.33</v>
      </c>
      <c r="Q1443" s="17">
        <f t="shared" si="91"/>
        <v>42198.765844907408</v>
      </c>
      <c r="R1443">
        <f t="shared" si="89"/>
        <v>2015</v>
      </c>
      <c r="S1443" s="12" t="s">
        <v>8322</v>
      </c>
      <c r="T1443" t="s">
        <v>8341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90"/>
        <v>0</v>
      </c>
      <c r="Q1444" s="17">
        <f t="shared" si="91"/>
        <v>42485.64534722222</v>
      </c>
      <c r="R1444">
        <f t="shared" si="89"/>
        <v>2016</v>
      </c>
      <c r="S1444" s="12" t="s">
        <v>8322</v>
      </c>
      <c r="T1444" t="s">
        <v>8341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90"/>
        <v>0</v>
      </c>
      <c r="Q1445" s="17">
        <f t="shared" si="91"/>
        <v>42707.926030092596</v>
      </c>
      <c r="R1445">
        <f t="shared" si="89"/>
        <v>2016</v>
      </c>
      <c r="S1445" s="12" t="s">
        <v>8322</v>
      </c>
      <c r="T1445" t="s">
        <v>8341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90"/>
        <v>0</v>
      </c>
      <c r="Q1446" s="17">
        <f t="shared" si="91"/>
        <v>42199.873402777783</v>
      </c>
      <c r="R1446">
        <f t="shared" si="89"/>
        <v>2015</v>
      </c>
      <c r="S1446" s="12" t="s">
        <v>8322</v>
      </c>
      <c r="T1446" t="s">
        <v>8341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90"/>
        <v>0</v>
      </c>
      <c r="Q1447" s="17">
        <f t="shared" si="91"/>
        <v>42139.542303240742</v>
      </c>
      <c r="R1447">
        <f t="shared" si="89"/>
        <v>2015</v>
      </c>
      <c r="S1447" s="12" t="s">
        <v>8322</v>
      </c>
      <c r="T1447" t="s">
        <v>8341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90"/>
        <v>0</v>
      </c>
      <c r="Q1448" s="17">
        <f t="shared" si="91"/>
        <v>42461.447662037041</v>
      </c>
      <c r="R1448">
        <f t="shared" si="89"/>
        <v>2016</v>
      </c>
      <c r="S1448" s="12" t="s">
        <v>8322</v>
      </c>
      <c r="T1448" t="s">
        <v>8341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90"/>
        <v>25</v>
      </c>
      <c r="Q1449" s="17">
        <f t="shared" si="91"/>
        <v>42529.730717592596</v>
      </c>
      <c r="R1449">
        <f t="shared" si="89"/>
        <v>2016</v>
      </c>
      <c r="S1449" s="12" t="s">
        <v>8322</v>
      </c>
      <c r="T1449" t="s">
        <v>8341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90"/>
        <v>0</v>
      </c>
      <c r="Q1450" s="17">
        <f t="shared" si="91"/>
        <v>42115.936550925922</v>
      </c>
      <c r="R1450">
        <f t="shared" si="89"/>
        <v>2015</v>
      </c>
      <c r="S1450" s="12" t="s">
        <v>8322</v>
      </c>
      <c r="T1450" t="s">
        <v>8341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90"/>
        <v>0</v>
      </c>
      <c r="Q1451" s="17">
        <f t="shared" si="91"/>
        <v>42086.811400462961</v>
      </c>
      <c r="R1451">
        <f t="shared" si="89"/>
        <v>2015</v>
      </c>
      <c r="S1451" s="12" t="s">
        <v>8322</v>
      </c>
      <c r="T1451" t="s">
        <v>8341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90"/>
        <v>1</v>
      </c>
      <c r="Q1452" s="17">
        <f t="shared" si="91"/>
        <v>42390.171261574069</v>
      </c>
      <c r="R1452">
        <f t="shared" si="89"/>
        <v>2016</v>
      </c>
      <c r="S1452" s="12" t="s">
        <v>8322</v>
      </c>
      <c r="T1452" t="s">
        <v>8341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90"/>
        <v>1</v>
      </c>
      <c r="Q1453" s="17">
        <f t="shared" si="91"/>
        <v>41931.959016203706</v>
      </c>
      <c r="R1453">
        <f t="shared" si="89"/>
        <v>2014</v>
      </c>
      <c r="S1453" s="12" t="s">
        <v>8322</v>
      </c>
      <c r="T1453" t="s">
        <v>8341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90"/>
        <v>0</v>
      </c>
      <c r="Q1454" s="17">
        <f t="shared" si="91"/>
        <v>41818.703275462962</v>
      </c>
      <c r="R1454">
        <f t="shared" si="89"/>
        <v>2014</v>
      </c>
      <c r="S1454" s="12" t="s">
        <v>8322</v>
      </c>
      <c r="T1454" t="s">
        <v>8341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90"/>
        <v>0</v>
      </c>
      <c r="Q1455" s="17">
        <f t="shared" si="91"/>
        <v>42795.696145833332</v>
      </c>
      <c r="R1455">
        <f t="shared" si="89"/>
        <v>2017</v>
      </c>
      <c r="S1455" s="12" t="s">
        <v>8322</v>
      </c>
      <c r="T1455" t="s">
        <v>8341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90"/>
        <v>15</v>
      </c>
      <c r="Q1456" s="17">
        <f t="shared" si="91"/>
        <v>42463.866666666669</v>
      </c>
      <c r="R1456">
        <f t="shared" si="89"/>
        <v>2016</v>
      </c>
      <c r="S1456" s="12" t="s">
        <v>8322</v>
      </c>
      <c r="T1456" t="s">
        <v>8341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90"/>
        <v>225</v>
      </c>
      <c r="Q1457" s="17">
        <f t="shared" si="91"/>
        <v>41832.672685185185</v>
      </c>
      <c r="R1457">
        <f t="shared" si="89"/>
        <v>2014</v>
      </c>
      <c r="S1457" s="12" t="s">
        <v>8322</v>
      </c>
      <c r="T1457" t="s">
        <v>8341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90"/>
        <v>48.33</v>
      </c>
      <c r="Q1458" s="17">
        <f t="shared" si="91"/>
        <v>42708.668576388889</v>
      </c>
      <c r="R1458">
        <f t="shared" si="89"/>
        <v>2016</v>
      </c>
      <c r="S1458" s="12" t="s">
        <v>8322</v>
      </c>
      <c r="T1458" t="s">
        <v>8341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90"/>
        <v>0</v>
      </c>
      <c r="Q1459" s="17">
        <f t="shared" si="91"/>
        <v>42289.89634259259</v>
      </c>
      <c r="R1459">
        <f t="shared" si="89"/>
        <v>2015</v>
      </c>
      <c r="S1459" s="12" t="s">
        <v>8322</v>
      </c>
      <c r="T1459" t="s">
        <v>8341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90"/>
        <v>0</v>
      </c>
      <c r="Q1460" s="17">
        <f t="shared" si="91"/>
        <v>41831.705555555556</v>
      </c>
      <c r="R1460">
        <f t="shared" si="89"/>
        <v>2014</v>
      </c>
      <c r="S1460" s="12" t="s">
        <v>8322</v>
      </c>
      <c r="T1460" t="s">
        <v>8341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90"/>
        <v>0</v>
      </c>
      <c r="Q1461" s="17">
        <f t="shared" si="91"/>
        <v>42312.204814814817</v>
      </c>
      <c r="R1461">
        <f t="shared" si="89"/>
        <v>2015</v>
      </c>
      <c r="S1461" s="12" t="s">
        <v>8322</v>
      </c>
      <c r="T1461" t="s">
        <v>8341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90"/>
        <v>0</v>
      </c>
      <c r="Q1462" s="17">
        <f t="shared" si="91"/>
        <v>41915.896967592591</v>
      </c>
      <c r="R1462">
        <f t="shared" si="89"/>
        <v>2014</v>
      </c>
      <c r="S1462" s="12" t="s">
        <v>8322</v>
      </c>
      <c r="T1462" t="s">
        <v>8341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90"/>
        <v>44.67</v>
      </c>
      <c r="Q1463" s="17">
        <f t="shared" si="91"/>
        <v>41899.645300925928</v>
      </c>
      <c r="R1463">
        <f t="shared" si="89"/>
        <v>2014</v>
      </c>
      <c r="S1463" s="12" t="s">
        <v>8322</v>
      </c>
      <c r="T1463" t="s">
        <v>8342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90"/>
        <v>28.94</v>
      </c>
      <c r="Q1464" s="17">
        <f t="shared" si="91"/>
        <v>41344.662858796299</v>
      </c>
      <c r="R1464">
        <f t="shared" si="89"/>
        <v>2013</v>
      </c>
      <c r="S1464" s="12" t="s">
        <v>8322</v>
      </c>
      <c r="T1464" t="s">
        <v>8342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90"/>
        <v>35.44</v>
      </c>
      <c r="Q1465" s="17">
        <f t="shared" si="91"/>
        <v>41326.911319444444</v>
      </c>
      <c r="R1465">
        <f t="shared" si="89"/>
        <v>2013</v>
      </c>
      <c r="S1465" s="12" t="s">
        <v>8322</v>
      </c>
      <c r="T1465" t="s">
        <v>8342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90"/>
        <v>34.869999999999997</v>
      </c>
      <c r="Q1466" s="17">
        <f t="shared" si="91"/>
        <v>41291.661550925928</v>
      </c>
      <c r="R1466">
        <f t="shared" si="89"/>
        <v>2013</v>
      </c>
      <c r="S1466" s="12" t="s">
        <v>8322</v>
      </c>
      <c r="T1466" t="s">
        <v>8342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90"/>
        <v>52.62</v>
      </c>
      <c r="Q1467" s="17">
        <f t="shared" si="91"/>
        <v>40959.734398148146</v>
      </c>
      <c r="R1467">
        <f t="shared" si="89"/>
        <v>2012</v>
      </c>
      <c r="S1467" s="12" t="s">
        <v>8322</v>
      </c>
      <c r="T1467" t="s">
        <v>8342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90"/>
        <v>69.599999999999994</v>
      </c>
      <c r="Q1468" s="17">
        <f t="shared" si="91"/>
        <v>42340.172060185185</v>
      </c>
      <c r="R1468">
        <f t="shared" si="89"/>
        <v>2015</v>
      </c>
      <c r="S1468" s="12" t="s">
        <v>8322</v>
      </c>
      <c r="T1468" t="s">
        <v>8342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90"/>
        <v>76.72</v>
      </c>
      <c r="Q1469" s="17">
        <f t="shared" si="91"/>
        <v>40933.80190972222</v>
      </c>
      <c r="R1469">
        <f t="shared" si="89"/>
        <v>2012</v>
      </c>
      <c r="S1469" s="12" t="s">
        <v>8322</v>
      </c>
      <c r="T1469" t="s">
        <v>8342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90"/>
        <v>33.19</v>
      </c>
      <c r="Q1470" s="17">
        <f t="shared" si="91"/>
        <v>40646.014456018522</v>
      </c>
      <c r="R1470">
        <f t="shared" si="89"/>
        <v>2011</v>
      </c>
      <c r="S1470" s="12" t="s">
        <v>8322</v>
      </c>
      <c r="T1470" t="s">
        <v>8342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90"/>
        <v>149.46</v>
      </c>
      <c r="Q1471" s="17">
        <f t="shared" si="91"/>
        <v>41290.598483796297</v>
      </c>
      <c r="R1471">
        <f t="shared" si="89"/>
        <v>2013</v>
      </c>
      <c r="S1471" s="12" t="s">
        <v>8322</v>
      </c>
      <c r="T1471" t="s">
        <v>8342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90"/>
        <v>23.17</v>
      </c>
      <c r="Q1472" s="17">
        <f t="shared" si="91"/>
        <v>41250.827118055553</v>
      </c>
      <c r="R1472">
        <f t="shared" si="89"/>
        <v>2012</v>
      </c>
      <c r="S1472" s="12" t="s">
        <v>8322</v>
      </c>
      <c r="T1472" t="s">
        <v>8342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90"/>
        <v>96.88</v>
      </c>
      <c r="Q1473" s="17">
        <f t="shared" si="91"/>
        <v>42073.957569444443</v>
      </c>
      <c r="R1473">
        <f t="shared" si="89"/>
        <v>2015</v>
      </c>
      <c r="S1473" s="12" t="s">
        <v>8322</v>
      </c>
      <c r="T1473" t="s">
        <v>8342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90"/>
        <v>103.2</v>
      </c>
      <c r="Q1474" s="17">
        <f t="shared" si="91"/>
        <v>41533.542858796296</v>
      </c>
      <c r="R1474">
        <f t="shared" ref="R1474:R1537" si="93">YEAR(Q1474)</f>
        <v>2013</v>
      </c>
      <c r="S1474" s="12" t="s">
        <v>8322</v>
      </c>
      <c r="T1474" t="s">
        <v>8342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4">IFERROR(ROUND(E1475/L1475,2),0)</f>
        <v>38.46</v>
      </c>
      <c r="Q1475" s="17">
        <f t="shared" ref="Q1475:Q1538" si="95">(((J1475/60/60/24)+DATE(1970,1,1)))</f>
        <v>40939.979618055557</v>
      </c>
      <c r="R1475">
        <f t="shared" si="93"/>
        <v>2012</v>
      </c>
      <c r="S1475" s="12" t="s">
        <v>8322</v>
      </c>
      <c r="T1475" t="s">
        <v>8342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4"/>
        <v>44.32</v>
      </c>
      <c r="Q1476" s="17">
        <f t="shared" si="95"/>
        <v>41500.727916666663</v>
      </c>
      <c r="R1476">
        <f t="shared" si="93"/>
        <v>2013</v>
      </c>
      <c r="S1476" s="12" t="s">
        <v>8322</v>
      </c>
      <c r="T1476" t="s">
        <v>8342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4"/>
        <v>64.17</v>
      </c>
      <c r="Q1477" s="17">
        <f t="shared" si="95"/>
        <v>41960.722951388889</v>
      </c>
      <c r="R1477">
        <f t="shared" si="93"/>
        <v>2014</v>
      </c>
      <c r="S1477" s="12" t="s">
        <v>8322</v>
      </c>
      <c r="T1477" t="s">
        <v>8342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4"/>
        <v>43.33</v>
      </c>
      <c r="Q1478" s="17">
        <f t="shared" si="95"/>
        <v>40766.041921296295</v>
      </c>
      <c r="R1478">
        <f t="shared" si="93"/>
        <v>2011</v>
      </c>
      <c r="S1478" s="12" t="s">
        <v>8322</v>
      </c>
      <c r="T1478" t="s">
        <v>8342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4"/>
        <v>90.5</v>
      </c>
      <c r="Q1479" s="17">
        <f t="shared" si="95"/>
        <v>40840.615787037037</v>
      </c>
      <c r="R1479">
        <f t="shared" si="93"/>
        <v>2011</v>
      </c>
      <c r="S1479" s="12" t="s">
        <v>8322</v>
      </c>
      <c r="T1479" t="s">
        <v>8342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4"/>
        <v>29.19</v>
      </c>
      <c r="Q1480" s="17">
        <f t="shared" si="95"/>
        <v>41394.871678240743</v>
      </c>
      <c r="R1480">
        <f t="shared" si="93"/>
        <v>2013</v>
      </c>
      <c r="S1480" s="12" t="s">
        <v>8322</v>
      </c>
      <c r="T1480" t="s">
        <v>8342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4"/>
        <v>30.96</v>
      </c>
      <c r="Q1481" s="17">
        <f t="shared" si="95"/>
        <v>41754.745243055557</v>
      </c>
      <c r="R1481">
        <f t="shared" si="93"/>
        <v>2014</v>
      </c>
      <c r="S1481" s="12" t="s">
        <v>8322</v>
      </c>
      <c r="T1481" t="s">
        <v>8342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4"/>
        <v>92.16</v>
      </c>
      <c r="Q1482" s="17">
        <f t="shared" si="95"/>
        <v>41464.934016203704</v>
      </c>
      <c r="R1482">
        <f t="shared" si="93"/>
        <v>2013</v>
      </c>
      <c r="S1482" s="12" t="s">
        <v>8322</v>
      </c>
      <c r="T1482" t="s">
        <v>8342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4"/>
        <v>17.5</v>
      </c>
      <c r="Q1483" s="17">
        <f t="shared" si="95"/>
        <v>41550.922974537039</v>
      </c>
      <c r="R1483">
        <f t="shared" si="93"/>
        <v>2013</v>
      </c>
      <c r="S1483" s="12" t="s">
        <v>8322</v>
      </c>
      <c r="T1483" t="s">
        <v>8324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4"/>
        <v>5</v>
      </c>
      <c r="Q1484" s="17">
        <f t="shared" si="95"/>
        <v>41136.85805555556</v>
      </c>
      <c r="R1484">
        <f t="shared" si="93"/>
        <v>2012</v>
      </c>
      <c r="S1484" s="12" t="s">
        <v>8322</v>
      </c>
      <c r="T1484" t="s">
        <v>8324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4"/>
        <v>25</v>
      </c>
      <c r="Q1485" s="17">
        <f t="shared" si="95"/>
        <v>42548.192997685182</v>
      </c>
      <c r="R1485">
        <f t="shared" si="93"/>
        <v>2016</v>
      </c>
      <c r="S1485" s="12" t="s">
        <v>8322</v>
      </c>
      <c r="T1485" t="s">
        <v>8324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4"/>
        <v>0</v>
      </c>
      <c r="Q1486" s="17">
        <f t="shared" si="95"/>
        <v>41053.200960648144</v>
      </c>
      <c r="R1486">
        <f t="shared" si="93"/>
        <v>2012</v>
      </c>
      <c r="S1486" s="12" t="s">
        <v>8322</v>
      </c>
      <c r="T1486" t="s">
        <v>8324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4"/>
        <v>50</v>
      </c>
      <c r="Q1487" s="17">
        <f t="shared" si="95"/>
        <v>42130.795983796299</v>
      </c>
      <c r="R1487">
        <f t="shared" si="93"/>
        <v>2015</v>
      </c>
      <c r="S1487" s="12" t="s">
        <v>8322</v>
      </c>
      <c r="T1487" t="s">
        <v>8324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4"/>
        <v>16</v>
      </c>
      <c r="Q1488" s="17">
        <f t="shared" si="95"/>
        <v>42032.168530092589</v>
      </c>
      <c r="R1488">
        <f t="shared" si="93"/>
        <v>2015</v>
      </c>
      <c r="S1488" s="12" t="s">
        <v>8322</v>
      </c>
      <c r="T1488" t="s">
        <v>8324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4"/>
        <v>0</v>
      </c>
      <c r="Q1489" s="17">
        <f t="shared" si="95"/>
        <v>42554.917488425926</v>
      </c>
      <c r="R1489">
        <f t="shared" si="93"/>
        <v>2016</v>
      </c>
      <c r="S1489" s="12" t="s">
        <v>8322</v>
      </c>
      <c r="T1489" t="s">
        <v>8324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4"/>
        <v>60</v>
      </c>
      <c r="Q1490" s="17">
        <f t="shared" si="95"/>
        <v>41614.563194444447</v>
      </c>
      <c r="R1490">
        <f t="shared" si="93"/>
        <v>2013</v>
      </c>
      <c r="S1490" s="12" t="s">
        <v>8322</v>
      </c>
      <c r="T1490" t="s">
        <v>8324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4"/>
        <v>0</v>
      </c>
      <c r="Q1491" s="17">
        <f t="shared" si="95"/>
        <v>41198.611712962964</v>
      </c>
      <c r="R1491">
        <f t="shared" si="93"/>
        <v>2012</v>
      </c>
      <c r="S1491" s="12" t="s">
        <v>8322</v>
      </c>
      <c r="T1491" t="s">
        <v>8324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4"/>
        <v>47.11</v>
      </c>
      <c r="Q1492" s="17">
        <f t="shared" si="95"/>
        <v>41520.561041666668</v>
      </c>
      <c r="R1492">
        <f t="shared" si="93"/>
        <v>2013</v>
      </c>
      <c r="S1492" s="12" t="s">
        <v>8322</v>
      </c>
      <c r="T1492" t="s">
        <v>8324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4"/>
        <v>100</v>
      </c>
      <c r="Q1493" s="17">
        <f t="shared" si="95"/>
        <v>41991.713460648149</v>
      </c>
      <c r="R1493">
        <f t="shared" si="93"/>
        <v>2014</v>
      </c>
      <c r="S1493" s="12" t="s">
        <v>8322</v>
      </c>
      <c r="T1493" t="s">
        <v>8324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4"/>
        <v>15</v>
      </c>
      <c r="Q1494" s="17">
        <f t="shared" si="95"/>
        <v>40682.884791666671</v>
      </c>
      <c r="R1494">
        <f t="shared" si="93"/>
        <v>2011</v>
      </c>
      <c r="S1494" s="12" t="s">
        <v>8322</v>
      </c>
      <c r="T1494" t="s">
        <v>8324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4"/>
        <v>0</v>
      </c>
      <c r="Q1495" s="17">
        <f t="shared" si="95"/>
        <v>41411.866608796299</v>
      </c>
      <c r="R1495">
        <f t="shared" si="93"/>
        <v>2013</v>
      </c>
      <c r="S1495" s="12" t="s">
        <v>8322</v>
      </c>
      <c r="T1495" t="s">
        <v>8324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4"/>
        <v>40.450000000000003</v>
      </c>
      <c r="Q1496" s="17">
        <f t="shared" si="95"/>
        <v>42067.722372685181</v>
      </c>
      <c r="R1496">
        <f t="shared" si="93"/>
        <v>2015</v>
      </c>
      <c r="S1496" s="12" t="s">
        <v>8322</v>
      </c>
      <c r="T1496" t="s">
        <v>8324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4"/>
        <v>0</v>
      </c>
      <c r="Q1497" s="17">
        <f t="shared" si="95"/>
        <v>40752.789710648147</v>
      </c>
      <c r="R1497">
        <f t="shared" si="93"/>
        <v>2011</v>
      </c>
      <c r="S1497" s="12" t="s">
        <v>8322</v>
      </c>
      <c r="T1497" t="s">
        <v>8324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4"/>
        <v>0</v>
      </c>
      <c r="Q1498" s="17">
        <f t="shared" si="95"/>
        <v>41838.475219907406</v>
      </c>
      <c r="R1498">
        <f t="shared" si="93"/>
        <v>2014</v>
      </c>
      <c r="S1498" s="12" t="s">
        <v>8322</v>
      </c>
      <c r="T1498" t="s">
        <v>8324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4"/>
        <v>1</v>
      </c>
      <c r="Q1499" s="17">
        <f t="shared" si="95"/>
        <v>41444.64261574074</v>
      </c>
      <c r="R1499">
        <f t="shared" si="93"/>
        <v>2013</v>
      </c>
      <c r="S1499" s="12" t="s">
        <v>8322</v>
      </c>
      <c r="T1499" t="s">
        <v>8324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4"/>
        <v>19</v>
      </c>
      <c r="Q1500" s="17">
        <f t="shared" si="95"/>
        <v>41840.983541666668</v>
      </c>
      <c r="R1500">
        <f t="shared" si="93"/>
        <v>2014</v>
      </c>
      <c r="S1500" s="12" t="s">
        <v>8322</v>
      </c>
      <c r="T1500" t="s">
        <v>8324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4"/>
        <v>5</v>
      </c>
      <c r="Q1501" s="17">
        <f t="shared" si="95"/>
        <v>42527.007326388892</v>
      </c>
      <c r="R1501">
        <f t="shared" si="93"/>
        <v>2016</v>
      </c>
      <c r="S1501" s="12" t="s">
        <v>8322</v>
      </c>
      <c r="T1501" t="s">
        <v>8324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4"/>
        <v>46.73</v>
      </c>
      <c r="Q1502" s="17">
        <f t="shared" si="95"/>
        <v>41365.904594907406</v>
      </c>
      <c r="R1502">
        <f t="shared" si="93"/>
        <v>2013</v>
      </c>
      <c r="S1502" s="12" t="s">
        <v>8322</v>
      </c>
      <c r="T1502" t="s">
        <v>8324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4"/>
        <v>97.73</v>
      </c>
      <c r="Q1503" s="17">
        <f t="shared" si="95"/>
        <v>42163.583599537036</v>
      </c>
      <c r="R1503">
        <f t="shared" si="93"/>
        <v>2015</v>
      </c>
      <c r="S1503" s="12" t="s">
        <v>8338</v>
      </c>
      <c r="T1503" t="s">
        <v>8339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4"/>
        <v>67.84</v>
      </c>
      <c r="Q1504" s="17">
        <f t="shared" si="95"/>
        <v>42426.542592592596</v>
      </c>
      <c r="R1504">
        <f t="shared" si="93"/>
        <v>2016</v>
      </c>
      <c r="S1504" s="12" t="s">
        <v>8338</v>
      </c>
      <c r="T1504" t="s">
        <v>8339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4"/>
        <v>56.98</v>
      </c>
      <c r="Q1505" s="17">
        <f t="shared" si="95"/>
        <v>42606.347233796296</v>
      </c>
      <c r="R1505">
        <f t="shared" si="93"/>
        <v>2016</v>
      </c>
      <c r="S1505" s="12" t="s">
        <v>8338</v>
      </c>
      <c r="T1505" t="s">
        <v>8339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4"/>
        <v>67.16</v>
      </c>
      <c r="Q1506" s="17">
        <f t="shared" si="95"/>
        <v>41772.657685185186</v>
      </c>
      <c r="R1506">
        <f t="shared" si="93"/>
        <v>2014</v>
      </c>
      <c r="S1506" s="12" t="s">
        <v>8338</v>
      </c>
      <c r="T1506" t="s">
        <v>8339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4"/>
        <v>48.04</v>
      </c>
      <c r="Q1507" s="17">
        <f t="shared" si="95"/>
        <v>42414.44332175926</v>
      </c>
      <c r="R1507">
        <f t="shared" si="93"/>
        <v>2016</v>
      </c>
      <c r="S1507" s="12" t="s">
        <v>8338</v>
      </c>
      <c r="T1507" t="s">
        <v>8339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4"/>
        <v>38.86</v>
      </c>
      <c r="Q1508" s="17">
        <f t="shared" si="95"/>
        <v>41814.785925925928</v>
      </c>
      <c r="R1508">
        <f t="shared" si="93"/>
        <v>2014</v>
      </c>
      <c r="S1508" s="12" t="s">
        <v>8338</v>
      </c>
      <c r="T1508" t="s">
        <v>8339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4"/>
        <v>78.180000000000007</v>
      </c>
      <c r="Q1509" s="17">
        <f t="shared" si="95"/>
        <v>40254.450335648151</v>
      </c>
      <c r="R1509">
        <f t="shared" si="93"/>
        <v>2010</v>
      </c>
      <c r="S1509" s="12" t="s">
        <v>8338</v>
      </c>
      <c r="T1509" t="s">
        <v>8339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4"/>
        <v>97.11</v>
      </c>
      <c r="Q1510" s="17">
        <f t="shared" si="95"/>
        <v>41786.614363425928</v>
      </c>
      <c r="R1510">
        <f t="shared" si="93"/>
        <v>2014</v>
      </c>
      <c r="S1510" s="12" t="s">
        <v>8338</v>
      </c>
      <c r="T1510" t="s">
        <v>8339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4"/>
        <v>110.39</v>
      </c>
      <c r="Q1511" s="17">
        <f t="shared" si="95"/>
        <v>42751.533391203702</v>
      </c>
      <c r="R1511">
        <f t="shared" si="93"/>
        <v>2017</v>
      </c>
      <c r="S1511" s="12" t="s">
        <v>8338</v>
      </c>
      <c r="T1511" t="s">
        <v>8339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4"/>
        <v>39.92</v>
      </c>
      <c r="Q1512" s="17">
        <f t="shared" si="95"/>
        <v>41809.385162037033</v>
      </c>
      <c r="R1512">
        <f t="shared" si="93"/>
        <v>2014</v>
      </c>
      <c r="S1512" s="12" t="s">
        <v>8338</v>
      </c>
      <c r="T1512" t="s">
        <v>8339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4"/>
        <v>75.98</v>
      </c>
      <c r="Q1513" s="17">
        <f t="shared" si="95"/>
        <v>42296.583379629628</v>
      </c>
      <c r="R1513">
        <f t="shared" si="93"/>
        <v>2015</v>
      </c>
      <c r="S1513" s="12" t="s">
        <v>8338</v>
      </c>
      <c r="T1513" t="s">
        <v>8339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4"/>
        <v>58.38</v>
      </c>
      <c r="Q1514" s="17">
        <f t="shared" si="95"/>
        <v>42741.684479166666</v>
      </c>
      <c r="R1514">
        <f t="shared" si="93"/>
        <v>2017</v>
      </c>
      <c r="S1514" s="12" t="s">
        <v>8338</v>
      </c>
      <c r="T1514" t="s">
        <v>8339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4"/>
        <v>55.82</v>
      </c>
      <c r="Q1515" s="17">
        <f t="shared" si="95"/>
        <v>41806.637337962966</v>
      </c>
      <c r="R1515">
        <f t="shared" si="93"/>
        <v>2014</v>
      </c>
      <c r="S1515" s="12" t="s">
        <v>8338</v>
      </c>
      <c r="T1515" t="s">
        <v>8339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4"/>
        <v>151.24</v>
      </c>
      <c r="Q1516" s="17">
        <f t="shared" si="95"/>
        <v>42234.597685185188</v>
      </c>
      <c r="R1516">
        <f t="shared" si="93"/>
        <v>2015</v>
      </c>
      <c r="S1516" s="12" t="s">
        <v>8338</v>
      </c>
      <c r="T1516" t="s">
        <v>8339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4"/>
        <v>849.67</v>
      </c>
      <c r="Q1517" s="17">
        <f t="shared" si="95"/>
        <v>42415.253437499996</v>
      </c>
      <c r="R1517">
        <f t="shared" si="93"/>
        <v>2016</v>
      </c>
      <c r="S1517" s="12" t="s">
        <v>8338</v>
      </c>
      <c r="T1517" t="s">
        <v>8339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4"/>
        <v>159.24</v>
      </c>
      <c r="Q1518" s="17">
        <f t="shared" si="95"/>
        <v>42619.466342592597</v>
      </c>
      <c r="R1518">
        <f t="shared" si="93"/>
        <v>2016</v>
      </c>
      <c r="S1518" s="12" t="s">
        <v>8338</v>
      </c>
      <c r="T1518" t="s">
        <v>8339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4"/>
        <v>39.51</v>
      </c>
      <c r="Q1519" s="17">
        <f t="shared" si="95"/>
        <v>41948.56658564815</v>
      </c>
      <c r="R1519">
        <f t="shared" si="93"/>
        <v>2014</v>
      </c>
      <c r="S1519" s="12" t="s">
        <v>8338</v>
      </c>
      <c r="T1519" t="s">
        <v>8339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4"/>
        <v>130.53</v>
      </c>
      <c r="Q1520" s="17">
        <f t="shared" si="95"/>
        <v>41760.8200462963</v>
      </c>
      <c r="R1520">
        <f t="shared" si="93"/>
        <v>2014</v>
      </c>
      <c r="S1520" s="12" t="s">
        <v>8338</v>
      </c>
      <c r="T1520" t="s">
        <v>8339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4"/>
        <v>64.16</v>
      </c>
      <c r="Q1521" s="17">
        <f t="shared" si="95"/>
        <v>41782.741701388892</v>
      </c>
      <c r="R1521">
        <f t="shared" si="93"/>
        <v>2014</v>
      </c>
      <c r="S1521" s="12" t="s">
        <v>8338</v>
      </c>
      <c r="T1521" t="s">
        <v>8339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4"/>
        <v>111.53</v>
      </c>
      <c r="Q1522" s="17">
        <f t="shared" si="95"/>
        <v>41955.857789351852</v>
      </c>
      <c r="R1522">
        <f t="shared" si="93"/>
        <v>2014</v>
      </c>
      <c r="S1522" s="12" t="s">
        <v>8338</v>
      </c>
      <c r="T1522" t="s">
        <v>8339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4"/>
        <v>170.45</v>
      </c>
      <c r="Q1523" s="17">
        <f t="shared" si="95"/>
        <v>42493.167719907404</v>
      </c>
      <c r="R1523">
        <f t="shared" si="93"/>
        <v>2016</v>
      </c>
      <c r="S1523" s="12" t="s">
        <v>8338</v>
      </c>
      <c r="T1523" t="s">
        <v>8339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4"/>
        <v>133.74</v>
      </c>
      <c r="Q1524" s="17">
        <f t="shared" si="95"/>
        <v>41899.830312500002</v>
      </c>
      <c r="R1524">
        <f t="shared" si="93"/>
        <v>2014</v>
      </c>
      <c r="S1524" s="12" t="s">
        <v>8338</v>
      </c>
      <c r="T1524" t="s">
        <v>8339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4"/>
        <v>95.83</v>
      </c>
      <c r="Q1525" s="17">
        <f t="shared" si="95"/>
        <v>41964.751342592594</v>
      </c>
      <c r="R1525">
        <f t="shared" si="93"/>
        <v>2014</v>
      </c>
      <c r="S1525" s="12" t="s">
        <v>8338</v>
      </c>
      <c r="T1525" t="s">
        <v>8339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4"/>
        <v>221.79</v>
      </c>
      <c r="Q1526" s="17">
        <f t="shared" si="95"/>
        <v>42756.501041666663</v>
      </c>
      <c r="R1526">
        <f t="shared" si="93"/>
        <v>2017</v>
      </c>
      <c r="S1526" s="12" t="s">
        <v>8338</v>
      </c>
      <c r="T1526" t="s">
        <v>8339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4"/>
        <v>32.32</v>
      </c>
      <c r="Q1527" s="17">
        <f t="shared" si="95"/>
        <v>42570.702986111108</v>
      </c>
      <c r="R1527">
        <f t="shared" si="93"/>
        <v>2016</v>
      </c>
      <c r="S1527" s="12" t="s">
        <v>8338</v>
      </c>
      <c r="T1527" t="s">
        <v>8339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4"/>
        <v>98.84</v>
      </c>
      <c r="Q1528" s="17">
        <f t="shared" si="95"/>
        <v>42339.276006944448</v>
      </c>
      <c r="R1528">
        <f t="shared" si="93"/>
        <v>2015</v>
      </c>
      <c r="S1528" s="12" t="s">
        <v>8338</v>
      </c>
      <c r="T1528" t="s">
        <v>8339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4"/>
        <v>55.22</v>
      </c>
      <c r="Q1529" s="17">
        <f t="shared" si="95"/>
        <v>42780.600532407407</v>
      </c>
      <c r="R1529">
        <f t="shared" si="93"/>
        <v>2017</v>
      </c>
      <c r="S1529" s="12" t="s">
        <v>8338</v>
      </c>
      <c r="T1529" t="s">
        <v>8339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4"/>
        <v>52.79</v>
      </c>
      <c r="Q1530" s="17">
        <f t="shared" si="95"/>
        <v>42736.732893518521</v>
      </c>
      <c r="R1530">
        <f t="shared" si="93"/>
        <v>2017</v>
      </c>
      <c r="S1530" s="12" t="s">
        <v>8338</v>
      </c>
      <c r="T1530" t="s">
        <v>8339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4"/>
        <v>135.66999999999999</v>
      </c>
      <c r="Q1531" s="17">
        <f t="shared" si="95"/>
        <v>42052.628703703704</v>
      </c>
      <c r="R1531">
        <f t="shared" si="93"/>
        <v>2015</v>
      </c>
      <c r="S1531" s="12" t="s">
        <v>8338</v>
      </c>
      <c r="T1531" t="s">
        <v>8339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4"/>
        <v>53.99</v>
      </c>
      <c r="Q1532" s="17">
        <f t="shared" si="95"/>
        <v>42275.767303240747</v>
      </c>
      <c r="R1532">
        <f t="shared" si="93"/>
        <v>2015</v>
      </c>
      <c r="S1532" s="12" t="s">
        <v>8338</v>
      </c>
      <c r="T1532" t="s">
        <v>8339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4"/>
        <v>56.64</v>
      </c>
      <c r="Q1533" s="17">
        <f t="shared" si="95"/>
        <v>41941.802384259259</v>
      </c>
      <c r="R1533">
        <f t="shared" si="93"/>
        <v>2014</v>
      </c>
      <c r="S1533" s="12" t="s">
        <v>8338</v>
      </c>
      <c r="T1533" t="s">
        <v>8339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4"/>
        <v>82.32</v>
      </c>
      <c r="Q1534" s="17">
        <f t="shared" si="95"/>
        <v>42391.475289351853</v>
      </c>
      <c r="R1534">
        <f t="shared" si="93"/>
        <v>2016</v>
      </c>
      <c r="S1534" s="12" t="s">
        <v>8338</v>
      </c>
      <c r="T1534" t="s">
        <v>8339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4"/>
        <v>88.26</v>
      </c>
      <c r="Q1535" s="17">
        <f t="shared" si="95"/>
        <v>42443.00204861111</v>
      </c>
      <c r="R1535">
        <f t="shared" si="93"/>
        <v>2016</v>
      </c>
      <c r="S1535" s="12" t="s">
        <v>8338</v>
      </c>
      <c r="T1535" t="s">
        <v>8339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4"/>
        <v>84.91</v>
      </c>
      <c r="Q1536" s="17">
        <f t="shared" si="95"/>
        <v>42221.67432870371</v>
      </c>
      <c r="R1536">
        <f t="shared" si="93"/>
        <v>2015</v>
      </c>
      <c r="S1536" s="12" t="s">
        <v>8338</v>
      </c>
      <c r="T1536" t="s">
        <v>8339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4"/>
        <v>48.15</v>
      </c>
      <c r="Q1537" s="17">
        <f t="shared" si="95"/>
        <v>42484.829062500001</v>
      </c>
      <c r="R1537">
        <f t="shared" si="93"/>
        <v>2016</v>
      </c>
      <c r="S1537" s="12" t="s">
        <v>8338</v>
      </c>
      <c r="T1537" t="s">
        <v>8339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4"/>
        <v>66.02</v>
      </c>
      <c r="Q1538" s="17">
        <f t="shared" si="95"/>
        <v>42213.802199074074</v>
      </c>
      <c r="R1538">
        <f t="shared" ref="R1538:R1601" si="97">YEAR(Q1538)</f>
        <v>2015</v>
      </c>
      <c r="S1538" s="12" t="s">
        <v>8338</v>
      </c>
      <c r="T1538" t="s">
        <v>8339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8">IFERROR(ROUND(E1539/L1539,2),0)</f>
        <v>96.38</v>
      </c>
      <c r="Q1539" s="17">
        <f t="shared" ref="Q1539:Q1602" si="99">(((J1539/60/60/24)+DATE(1970,1,1)))</f>
        <v>42552.315127314811</v>
      </c>
      <c r="R1539">
        <f t="shared" si="97"/>
        <v>2016</v>
      </c>
      <c r="S1539" s="12" t="s">
        <v>8338</v>
      </c>
      <c r="T1539" t="s">
        <v>8339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8"/>
        <v>156.16999999999999</v>
      </c>
      <c r="Q1540" s="17">
        <f t="shared" si="99"/>
        <v>41981.782060185185</v>
      </c>
      <c r="R1540">
        <f t="shared" si="97"/>
        <v>2014</v>
      </c>
      <c r="S1540" s="12" t="s">
        <v>8338</v>
      </c>
      <c r="T1540" t="s">
        <v>8339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8"/>
        <v>95.76</v>
      </c>
      <c r="Q1541" s="17">
        <f t="shared" si="99"/>
        <v>42705.919201388882</v>
      </c>
      <c r="R1541">
        <f t="shared" si="97"/>
        <v>2016</v>
      </c>
      <c r="S1541" s="12" t="s">
        <v>8338</v>
      </c>
      <c r="T1541" t="s">
        <v>8339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8"/>
        <v>180.41</v>
      </c>
      <c r="Q1542" s="17">
        <f t="shared" si="99"/>
        <v>41939.00712962963</v>
      </c>
      <c r="R1542">
        <f t="shared" si="97"/>
        <v>2014</v>
      </c>
      <c r="S1542" s="12" t="s">
        <v>8338</v>
      </c>
      <c r="T1542" t="s">
        <v>8339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8"/>
        <v>3</v>
      </c>
      <c r="Q1543" s="17">
        <f t="shared" si="99"/>
        <v>41974.712245370371</v>
      </c>
      <c r="R1543">
        <f t="shared" si="97"/>
        <v>2014</v>
      </c>
      <c r="S1543" s="12" t="s">
        <v>8338</v>
      </c>
      <c r="T1543" t="s">
        <v>8343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8"/>
        <v>20</v>
      </c>
      <c r="Q1544" s="17">
        <f t="shared" si="99"/>
        <v>42170.996527777781</v>
      </c>
      <c r="R1544">
        <f t="shared" si="97"/>
        <v>2015</v>
      </c>
      <c r="S1544" s="12" t="s">
        <v>8338</v>
      </c>
      <c r="T1544" t="s">
        <v>8343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8"/>
        <v>10</v>
      </c>
      <c r="Q1545" s="17">
        <f t="shared" si="99"/>
        <v>41935.509652777779</v>
      </c>
      <c r="R1545">
        <f t="shared" si="97"/>
        <v>2014</v>
      </c>
      <c r="S1545" s="12" t="s">
        <v>8338</v>
      </c>
      <c r="T1545" t="s">
        <v>8343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8"/>
        <v>0</v>
      </c>
      <c r="Q1546" s="17">
        <f t="shared" si="99"/>
        <v>42053.051203703704</v>
      </c>
      <c r="R1546">
        <f t="shared" si="97"/>
        <v>2015</v>
      </c>
      <c r="S1546" s="12" t="s">
        <v>8338</v>
      </c>
      <c r="T1546" t="s">
        <v>8343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8"/>
        <v>1</v>
      </c>
      <c r="Q1547" s="17">
        <f t="shared" si="99"/>
        <v>42031.884652777779</v>
      </c>
      <c r="R1547">
        <f t="shared" si="97"/>
        <v>2015</v>
      </c>
      <c r="S1547" s="12" t="s">
        <v>8338</v>
      </c>
      <c r="T1547" t="s">
        <v>8343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8"/>
        <v>26.27</v>
      </c>
      <c r="Q1548" s="17">
        <f t="shared" si="99"/>
        <v>41839.212951388887</v>
      </c>
      <c r="R1548">
        <f t="shared" si="97"/>
        <v>2014</v>
      </c>
      <c r="S1548" s="12" t="s">
        <v>8338</v>
      </c>
      <c r="T1548" t="s">
        <v>8343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8"/>
        <v>0</v>
      </c>
      <c r="Q1549" s="17">
        <f t="shared" si="99"/>
        <v>42782.426875000005</v>
      </c>
      <c r="R1549">
        <f t="shared" si="97"/>
        <v>2017</v>
      </c>
      <c r="S1549" s="12" t="s">
        <v>8338</v>
      </c>
      <c r="T1549" t="s">
        <v>8343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8"/>
        <v>60</v>
      </c>
      <c r="Q1550" s="17">
        <f t="shared" si="99"/>
        <v>42286.88217592593</v>
      </c>
      <c r="R1550">
        <f t="shared" si="97"/>
        <v>2015</v>
      </c>
      <c r="S1550" s="12" t="s">
        <v>8338</v>
      </c>
      <c r="T1550" t="s">
        <v>8343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8"/>
        <v>28.33</v>
      </c>
      <c r="Q1551" s="17">
        <f t="shared" si="99"/>
        <v>42281.136099537034</v>
      </c>
      <c r="R1551">
        <f t="shared" si="97"/>
        <v>2015</v>
      </c>
      <c r="S1551" s="12" t="s">
        <v>8338</v>
      </c>
      <c r="T1551" t="s">
        <v>8343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8"/>
        <v>14.43</v>
      </c>
      <c r="Q1552" s="17">
        <f t="shared" si="99"/>
        <v>42472.449467592596</v>
      </c>
      <c r="R1552">
        <f t="shared" si="97"/>
        <v>2016</v>
      </c>
      <c r="S1552" s="12" t="s">
        <v>8338</v>
      </c>
      <c r="T1552" t="s">
        <v>8343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8"/>
        <v>0</v>
      </c>
      <c r="Q1553" s="17">
        <f t="shared" si="99"/>
        <v>42121.824525462958</v>
      </c>
      <c r="R1553">
        <f t="shared" si="97"/>
        <v>2015</v>
      </c>
      <c r="S1553" s="12" t="s">
        <v>8338</v>
      </c>
      <c r="T1553" t="s">
        <v>8343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8"/>
        <v>132.19</v>
      </c>
      <c r="Q1554" s="17">
        <f t="shared" si="99"/>
        <v>41892.688750000001</v>
      </c>
      <c r="R1554">
        <f t="shared" si="97"/>
        <v>2014</v>
      </c>
      <c r="S1554" s="12" t="s">
        <v>8338</v>
      </c>
      <c r="T1554" t="s">
        <v>8343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8"/>
        <v>0</v>
      </c>
      <c r="Q1555" s="17">
        <f t="shared" si="99"/>
        <v>42219.282951388886</v>
      </c>
      <c r="R1555">
        <f t="shared" si="97"/>
        <v>2015</v>
      </c>
      <c r="S1555" s="12" t="s">
        <v>8338</v>
      </c>
      <c r="T1555" t="s">
        <v>8343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8"/>
        <v>0</v>
      </c>
      <c r="Q1556" s="17">
        <f t="shared" si="99"/>
        <v>42188.252199074079</v>
      </c>
      <c r="R1556">
        <f t="shared" si="97"/>
        <v>2015</v>
      </c>
      <c r="S1556" s="12" t="s">
        <v>8338</v>
      </c>
      <c r="T1556" t="s">
        <v>8343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8"/>
        <v>0</v>
      </c>
      <c r="Q1557" s="17">
        <f t="shared" si="99"/>
        <v>42241.613796296297</v>
      </c>
      <c r="R1557">
        <f t="shared" si="97"/>
        <v>2015</v>
      </c>
      <c r="S1557" s="12" t="s">
        <v>8338</v>
      </c>
      <c r="T1557" t="s">
        <v>8343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8"/>
        <v>56.42</v>
      </c>
      <c r="Q1558" s="17">
        <f t="shared" si="99"/>
        <v>42525.153055555551</v>
      </c>
      <c r="R1558">
        <f t="shared" si="97"/>
        <v>2016</v>
      </c>
      <c r="S1558" s="12" t="s">
        <v>8338</v>
      </c>
      <c r="T1558" t="s">
        <v>8343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8"/>
        <v>100</v>
      </c>
      <c r="Q1559" s="17">
        <f t="shared" si="99"/>
        <v>41871.65315972222</v>
      </c>
      <c r="R1559">
        <f t="shared" si="97"/>
        <v>2014</v>
      </c>
      <c r="S1559" s="12" t="s">
        <v>8338</v>
      </c>
      <c r="T1559" t="s">
        <v>8343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8"/>
        <v>11.67</v>
      </c>
      <c r="Q1560" s="17">
        <f t="shared" si="99"/>
        <v>42185.397673611107</v>
      </c>
      <c r="R1560">
        <f t="shared" si="97"/>
        <v>2015</v>
      </c>
      <c r="S1560" s="12" t="s">
        <v>8338</v>
      </c>
      <c r="T1560" t="s">
        <v>8343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8"/>
        <v>50</v>
      </c>
      <c r="Q1561" s="17">
        <f t="shared" si="99"/>
        <v>42108.05322916666</v>
      </c>
      <c r="R1561">
        <f t="shared" si="97"/>
        <v>2015</v>
      </c>
      <c r="S1561" s="12" t="s">
        <v>8338</v>
      </c>
      <c r="T1561" t="s">
        <v>8343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8"/>
        <v>23.5</v>
      </c>
      <c r="Q1562" s="17">
        <f t="shared" si="99"/>
        <v>41936.020752314813</v>
      </c>
      <c r="R1562">
        <f t="shared" si="97"/>
        <v>2014</v>
      </c>
      <c r="S1562" s="12" t="s">
        <v>8338</v>
      </c>
      <c r="T1562" t="s">
        <v>8343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8"/>
        <v>67</v>
      </c>
      <c r="Q1563" s="17">
        <f t="shared" si="99"/>
        <v>41555.041701388887</v>
      </c>
      <c r="R1563">
        <f t="shared" si="97"/>
        <v>2013</v>
      </c>
      <c r="S1563" s="12" t="s">
        <v>8322</v>
      </c>
      <c r="T1563" t="s">
        <v>8344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8"/>
        <v>0</v>
      </c>
      <c r="Q1564" s="17">
        <f t="shared" si="99"/>
        <v>40079.566157407404</v>
      </c>
      <c r="R1564">
        <f t="shared" si="97"/>
        <v>2009</v>
      </c>
      <c r="S1564" s="12" t="s">
        <v>8322</v>
      </c>
      <c r="T1564" t="s">
        <v>8344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8"/>
        <v>42.5</v>
      </c>
      <c r="Q1565" s="17">
        <f t="shared" si="99"/>
        <v>41652.742488425924</v>
      </c>
      <c r="R1565">
        <f t="shared" si="97"/>
        <v>2014</v>
      </c>
      <c r="S1565" s="12" t="s">
        <v>8322</v>
      </c>
      <c r="T1565" t="s">
        <v>8344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8"/>
        <v>10</v>
      </c>
      <c r="Q1566" s="17">
        <f t="shared" si="99"/>
        <v>42121.367002314815</v>
      </c>
      <c r="R1566">
        <f t="shared" si="97"/>
        <v>2015</v>
      </c>
      <c r="S1566" s="12" t="s">
        <v>8322</v>
      </c>
      <c r="T1566" t="s">
        <v>8344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8"/>
        <v>100</v>
      </c>
      <c r="Q1567" s="17">
        <f t="shared" si="99"/>
        <v>40672.729872685188</v>
      </c>
      <c r="R1567">
        <f t="shared" si="97"/>
        <v>2011</v>
      </c>
      <c r="S1567" s="12" t="s">
        <v>8322</v>
      </c>
      <c r="T1567" t="s">
        <v>8344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8"/>
        <v>108.05</v>
      </c>
      <c r="Q1568" s="17">
        <f t="shared" si="99"/>
        <v>42549.916712962964</v>
      </c>
      <c r="R1568">
        <f t="shared" si="97"/>
        <v>2016</v>
      </c>
      <c r="S1568" s="12" t="s">
        <v>8322</v>
      </c>
      <c r="T1568" t="s">
        <v>8344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8"/>
        <v>26.92</v>
      </c>
      <c r="Q1569" s="17">
        <f t="shared" si="99"/>
        <v>41671.936863425923</v>
      </c>
      <c r="R1569">
        <f t="shared" si="97"/>
        <v>2014</v>
      </c>
      <c r="S1569" s="12" t="s">
        <v>8322</v>
      </c>
      <c r="T1569" t="s">
        <v>8344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8"/>
        <v>155</v>
      </c>
      <c r="Q1570" s="17">
        <f t="shared" si="99"/>
        <v>41962.062326388885</v>
      </c>
      <c r="R1570">
        <f t="shared" si="97"/>
        <v>2014</v>
      </c>
      <c r="S1570" s="12" t="s">
        <v>8322</v>
      </c>
      <c r="T1570" t="s">
        <v>8344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8"/>
        <v>0</v>
      </c>
      <c r="Q1571" s="17">
        <f t="shared" si="99"/>
        <v>41389.679560185185</v>
      </c>
      <c r="R1571">
        <f t="shared" si="97"/>
        <v>2013</v>
      </c>
      <c r="S1571" s="12" t="s">
        <v>8322</v>
      </c>
      <c r="T1571" t="s">
        <v>8344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8"/>
        <v>47.77</v>
      </c>
      <c r="Q1572" s="17">
        <f t="shared" si="99"/>
        <v>42438.813449074078</v>
      </c>
      <c r="R1572">
        <f t="shared" si="97"/>
        <v>2016</v>
      </c>
      <c r="S1572" s="12" t="s">
        <v>8322</v>
      </c>
      <c r="T1572" t="s">
        <v>8344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8"/>
        <v>20</v>
      </c>
      <c r="Q1573" s="17">
        <f t="shared" si="99"/>
        <v>42144.769479166673</v>
      </c>
      <c r="R1573">
        <f t="shared" si="97"/>
        <v>2015</v>
      </c>
      <c r="S1573" s="12" t="s">
        <v>8322</v>
      </c>
      <c r="T1573" t="s">
        <v>8344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8"/>
        <v>41.67</v>
      </c>
      <c r="Q1574" s="17">
        <f t="shared" si="99"/>
        <v>42404.033090277779</v>
      </c>
      <c r="R1574">
        <f t="shared" si="97"/>
        <v>2016</v>
      </c>
      <c r="S1574" s="12" t="s">
        <v>8322</v>
      </c>
      <c r="T1574" t="s">
        <v>8344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8"/>
        <v>74.33</v>
      </c>
      <c r="Q1575" s="17">
        <f t="shared" si="99"/>
        <v>42786.000023148154</v>
      </c>
      <c r="R1575">
        <f t="shared" si="97"/>
        <v>2017</v>
      </c>
      <c r="S1575" s="12" t="s">
        <v>8322</v>
      </c>
      <c r="T1575" t="s">
        <v>8344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8"/>
        <v>84.33</v>
      </c>
      <c r="Q1576" s="17">
        <f t="shared" si="99"/>
        <v>42017.927418981482</v>
      </c>
      <c r="R1576">
        <f t="shared" si="97"/>
        <v>2015</v>
      </c>
      <c r="S1576" s="12" t="s">
        <v>8322</v>
      </c>
      <c r="T1576" t="s">
        <v>8344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8"/>
        <v>65.459999999999994</v>
      </c>
      <c r="Q1577" s="17">
        <f t="shared" si="99"/>
        <v>41799.524259259262</v>
      </c>
      <c r="R1577">
        <f t="shared" si="97"/>
        <v>2014</v>
      </c>
      <c r="S1577" s="12" t="s">
        <v>8322</v>
      </c>
      <c r="T1577" t="s">
        <v>8344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8"/>
        <v>65</v>
      </c>
      <c r="Q1578" s="17">
        <f t="shared" si="99"/>
        <v>42140.879259259258</v>
      </c>
      <c r="R1578">
        <f t="shared" si="97"/>
        <v>2015</v>
      </c>
      <c r="S1578" s="12" t="s">
        <v>8322</v>
      </c>
      <c r="T1578" t="s">
        <v>8344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8"/>
        <v>27.5</v>
      </c>
      <c r="Q1579" s="17">
        <f t="shared" si="99"/>
        <v>41054.847777777781</v>
      </c>
      <c r="R1579">
        <f t="shared" si="97"/>
        <v>2012</v>
      </c>
      <c r="S1579" s="12" t="s">
        <v>8322</v>
      </c>
      <c r="T1579" t="s">
        <v>8344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8"/>
        <v>51.25</v>
      </c>
      <c r="Q1580" s="17">
        <f t="shared" si="99"/>
        <v>40399.065868055557</v>
      </c>
      <c r="R1580">
        <f t="shared" si="97"/>
        <v>2010</v>
      </c>
      <c r="S1580" s="12" t="s">
        <v>8322</v>
      </c>
      <c r="T1580" t="s">
        <v>8344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8"/>
        <v>14</v>
      </c>
      <c r="Q1581" s="17">
        <f t="shared" si="99"/>
        <v>41481.996423611112</v>
      </c>
      <c r="R1581">
        <f t="shared" si="97"/>
        <v>2013</v>
      </c>
      <c r="S1581" s="12" t="s">
        <v>8322</v>
      </c>
      <c r="T1581" t="s">
        <v>8344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8"/>
        <v>0</v>
      </c>
      <c r="Q1582" s="17">
        <f t="shared" si="99"/>
        <v>40990.050069444449</v>
      </c>
      <c r="R1582">
        <f t="shared" si="97"/>
        <v>2012</v>
      </c>
      <c r="S1582" s="12" t="s">
        <v>8322</v>
      </c>
      <c r="T1582" t="s">
        <v>8344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8"/>
        <v>5</v>
      </c>
      <c r="Q1583" s="17">
        <f t="shared" si="99"/>
        <v>42325.448958333334</v>
      </c>
      <c r="R1583">
        <f t="shared" si="97"/>
        <v>2015</v>
      </c>
      <c r="S1583" s="12" t="s">
        <v>8338</v>
      </c>
      <c r="T1583" t="s">
        <v>8345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8"/>
        <v>31</v>
      </c>
      <c r="Q1584" s="17">
        <f t="shared" si="99"/>
        <v>42246.789965277778</v>
      </c>
      <c r="R1584">
        <f t="shared" si="97"/>
        <v>2015</v>
      </c>
      <c r="S1584" s="12" t="s">
        <v>8338</v>
      </c>
      <c r="T1584" t="s">
        <v>8345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8"/>
        <v>15</v>
      </c>
      <c r="Q1585" s="17">
        <f t="shared" si="99"/>
        <v>41877.904988425929</v>
      </c>
      <c r="R1585">
        <f t="shared" si="97"/>
        <v>2014</v>
      </c>
      <c r="S1585" s="12" t="s">
        <v>8338</v>
      </c>
      <c r="T1585" t="s">
        <v>8345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8"/>
        <v>0</v>
      </c>
      <c r="Q1586" s="17">
        <f t="shared" si="99"/>
        <v>41779.649317129632</v>
      </c>
      <c r="R1586">
        <f t="shared" si="97"/>
        <v>2014</v>
      </c>
      <c r="S1586" s="12" t="s">
        <v>8338</v>
      </c>
      <c r="T1586" t="s">
        <v>8345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8"/>
        <v>131.66999999999999</v>
      </c>
      <c r="Q1587" s="17">
        <f t="shared" si="99"/>
        <v>42707.895462962959</v>
      </c>
      <c r="R1587">
        <f t="shared" si="97"/>
        <v>2016</v>
      </c>
      <c r="S1587" s="12" t="s">
        <v>8338</v>
      </c>
      <c r="T1587" t="s">
        <v>8345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8"/>
        <v>0</v>
      </c>
      <c r="Q1588" s="17">
        <f t="shared" si="99"/>
        <v>42069.104421296302</v>
      </c>
      <c r="R1588">
        <f t="shared" si="97"/>
        <v>2015</v>
      </c>
      <c r="S1588" s="12" t="s">
        <v>8338</v>
      </c>
      <c r="T1588" t="s">
        <v>8345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8"/>
        <v>1</v>
      </c>
      <c r="Q1589" s="17">
        <f t="shared" si="99"/>
        <v>41956.950983796298</v>
      </c>
      <c r="R1589">
        <f t="shared" si="97"/>
        <v>2014</v>
      </c>
      <c r="S1589" s="12" t="s">
        <v>8338</v>
      </c>
      <c r="T1589" t="s">
        <v>8345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8"/>
        <v>0</v>
      </c>
      <c r="Q1590" s="17">
        <f t="shared" si="99"/>
        <v>42005.24998842593</v>
      </c>
      <c r="R1590">
        <f t="shared" si="97"/>
        <v>2015</v>
      </c>
      <c r="S1590" s="12" t="s">
        <v>8338</v>
      </c>
      <c r="T1590" t="s">
        <v>8345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8"/>
        <v>0</v>
      </c>
      <c r="Q1591" s="17">
        <f t="shared" si="99"/>
        <v>42256.984791666662</v>
      </c>
      <c r="R1591">
        <f t="shared" si="97"/>
        <v>2015</v>
      </c>
      <c r="S1591" s="12" t="s">
        <v>8338</v>
      </c>
      <c r="T1591" t="s">
        <v>8345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8"/>
        <v>510</v>
      </c>
      <c r="Q1592" s="17">
        <f t="shared" si="99"/>
        <v>42240.857222222221</v>
      </c>
      <c r="R1592">
        <f t="shared" si="97"/>
        <v>2015</v>
      </c>
      <c r="S1592" s="12" t="s">
        <v>8338</v>
      </c>
      <c r="T1592" t="s">
        <v>8345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8"/>
        <v>44.48</v>
      </c>
      <c r="Q1593" s="17">
        <f t="shared" si="99"/>
        <v>42433.726168981477</v>
      </c>
      <c r="R1593">
        <f t="shared" si="97"/>
        <v>2016</v>
      </c>
      <c r="S1593" s="12" t="s">
        <v>8338</v>
      </c>
      <c r="T1593" t="s">
        <v>8345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8"/>
        <v>0</v>
      </c>
      <c r="Q1594" s="17">
        <f t="shared" si="99"/>
        <v>42046.072743055556</v>
      </c>
      <c r="R1594">
        <f t="shared" si="97"/>
        <v>2015</v>
      </c>
      <c r="S1594" s="12" t="s">
        <v>8338</v>
      </c>
      <c r="T1594" t="s">
        <v>8345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8"/>
        <v>1</v>
      </c>
      <c r="Q1595" s="17">
        <f t="shared" si="99"/>
        <v>42033.845543981486</v>
      </c>
      <c r="R1595">
        <f t="shared" si="97"/>
        <v>2015</v>
      </c>
      <c r="S1595" s="12" t="s">
        <v>8338</v>
      </c>
      <c r="T1595" t="s">
        <v>8345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8"/>
        <v>20.5</v>
      </c>
      <c r="Q1596" s="17">
        <f t="shared" si="99"/>
        <v>42445.712754629625</v>
      </c>
      <c r="R1596">
        <f t="shared" si="97"/>
        <v>2016</v>
      </c>
      <c r="S1596" s="12" t="s">
        <v>8338</v>
      </c>
      <c r="T1596" t="s">
        <v>8345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8"/>
        <v>40</v>
      </c>
      <c r="Q1597" s="17">
        <f t="shared" si="99"/>
        <v>41780.050092592595</v>
      </c>
      <c r="R1597">
        <f t="shared" si="97"/>
        <v>2014</v>
      </c>
      <c r="S1597" s="12" t="s">
        <v>8338</v>
      </c>
      <c r="T1597" t="s">
        <v>8345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8"/>
        <v>25</v>
      </c>
      <c r="Q1598" s="17">
        <f t="shared" si="99"/>
        <v>41941.430196759262</v>
      </c>
      <c r="R1598">
        <f t="shared" si="97"/>
        <v>2014</v>
      </c>
      <c r="S1598" s="12" t="s">
        <v>8338</v>
      </c>
      <c r="T1598" t="s">
        <v>8345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8"/>
        <v>0</v>
      </c>
      <c r="Q1599" s="17">
        <f t="shared" si="99"/>
        <v>42603.354131944448</v>
      </c>
      <c r="R1599">
        <f t="shared" si="97"/>
        <v>2016</v>
      </c>
      <c r="S1599" s="12" t="s">
        <v>8338</v>
      </c>
      <c r="T1599" t="s">
        <v>8345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8"/>
        <v>1</v>
      </c>
      <c r="Q1600" s="17">
        <f t="shared" si="99"/>
        <v>42151.667337962965</v>
      </c>
      <c r="R1600">
        <f t="shared" si="97"/>
        <v>2015</v>
      </c>
      <c r="S1600" s="12" t="s">
        <v>8338</v>
      </c>
      <c r="T1600" t="s">
        <v>8345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8"/>
        <v>0</v>
      </c>
      <c r="Q1601" s="17">
        <f t="shared" si="99"/>
        <v>42438.53907407407</v>
      </c>
      <c r="R1601">
        <f t="shared" si="97"/>
        <v>2016</v>
      </c>
      <c r="S1601" s="12" t="s">
        <v>8338</v>
      </c>
      <c r="T1601" t="s">
        <v>8345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8"/>
        <v>40.78</v>
      </c>
      <c r="Q1602" s="17">
        <f t="shared" si="99"/>
        <v>41791.057314814818</v>
      </c>
      <c r="R1602">
        <f t="shared" ref="R1602:R1665" si="101">YEAR(Q1602)</f>
        <v>2014</v>
      </c>
      <c r="S1602" s="12" t="s">
        <v>8338</v>
      </c>
      <c r="T1602" t="s">
        <v>8345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2">IFERROR(ROUND(E1603/L1603,2),0)</f>
        <v>48.33</v>
      </c>
      <c r="Q1603" s="17">
        <f t="shared" ref="Q1603:Q1666" si="103">(((J1603/60/60/24)+DATE(1970,1,1)))</f>
        <v>40638.092974537038</v>
      </c>
      <c r="R1603">
        <f t="shared" si="101"/>
        <v>2011</v>
      </c>
      <c r="S1603" s="12" t="s">
        <v>8325</v>
      </c>
      <c r="T1603" t="s">
        <v>8326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2"/>
        <v>46.95</v>
      </c>
      <c r="Q1604" s="17">
        <f t="shared" si="103"/>
        <v>40788.297650462962</v>
      </c>
      <c r="R1604">
        <f t="shared" si="101"/>
        <v>2011</v>
      </c>
      <c r="S1604" s="12" t="s">
        <v>8325</v>
      </c>
      <c r="T1604" t="s">
        <v>8326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2"/>
        <v>66.69</v>
      </c>
      <c r="Q1605" s="17">
        <f t="shared" si="103"/>
        <v>40876.169664351852</v>
      </c>
      <c r="R1605">
        <f t="shared" si="101"/>
        <v>2011</v>
      </c>
      <c r="S1605" s="12" t="s">
        <v>8325</v>
      </c>
      <c r="T1605" t="s">
        <v>8326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2"/>
        <v>48.84</v>
      </c>
      <c r="Q1606" s="17">
        <f t="shared" si="103"/>
        <v>40945.845312500001</v>
      </c>
      <c r="R1606">
        <f t="shared" si="101"/>
        <v>2012</v>
      </c>
      <c r="S1606" s="12" t="s">
        <v>8325</v>
      </c>
      <c r="T1606" t="s">
        <v>8326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2"/>
        <v>137.31</v>
      </c>
      <c r="Q1607" s="17">
        <f t="shared" si="103"/>
        <v>40747.012881944444</v>
      </c>
      <c r="R1607">
        <f t="shared" si="101"/>
        <v>2011</v>
      </c>
      <c r="S1607" s="12" t="s">
        <v>8325</v>
      </c>
      <c r="T1607" t="s">
        <v>8326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2"/>
        <v>87.83</v>
      </c>
      <c r="Q1608" s="17">
        <f t="shared" si="103"/>
        <v>40536.111550925925</v>
      </c>
      <c r="R1608">
        <f t="shared" si="101"/>
        <v>2010</v>
      </c>
      <c r="S1608" s="12" t="s">
        <v>8325</v>
      </c>
      <c r="T1608" t="s">
        <v>8326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2"/>
        <v>70.790000000000006</v>
      </c>
      <c r="Q1609" s="17">
        <f t="shared" si="103"/>
        <v>41053.80846064815</v>
      </c>
      <c r="R1609">
        <f t="shared" si="101"/>
        <v>2012</v>
      </c>
      <c r="S1609" s="12" t="s">
        <v>8325</v>
      </c>
      <c r="T1609" t="s">
        <v>8326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2"/>
        <v>52.83</v>
      </c>
      <c r="Q1610" s="17">
        <f t="shared" si="103"/>
        <v>41607.83085648148</v>
      </c>
      <c r="R1610">
        <f t="shared" si="101"/>
        <v>2013</v>
      </c>
      <c r="S1610" s="12" t="s">
        <v>8325</v>
      </c>
      <c r="T1610" t="s">
        <v>8326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2"/>
        <v>443.75</v>
      </c>
      <c r="Q1611" s="17">
        <f t="shared" si="103"/>
        <v>40796.001261574071</v>
      </c>
      <c r="R1611">
        <f t="shared" si="101"/>
        <v>2011</v>
      </c>
      <c r="S1611" s="12" t="s">
        <v>8325</v>
      </c>
      <c r="T1611" t="s">
        <v>8326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2"/>
        <v>48.54</v>
      </c>
      <c r="Q1612" s="17">
        <f t="shared" si="103"/>
        <v>41228.924884259257</v>
      </c>
      <c r="R1612">
        <f t="shared" si="101"/>
        <v>2012</v>
      </c>
      <c r="S1612" s="12" t="s">
        <v>8325</v>
      </c>
      <c r="T1612" t="s">
        <v>8326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2"/>
        <v>37.07</v>
      </c>
      <c r="Q1613" s="17">
        <f t="shared" si="103"/>
        <v>41409.00037037037</v>
      </c>
      <c r="R1613">
        <f t="shared" si="101"/>
        <v>2013</v>
      </c>
      <c r="S1613" s="12" t="s">
        <v>8325</v>
      </c>
      <c r="T1613" t="s">
        <v>8326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2"/>
        <v>50</v>
      </c>
      <c r="Q1614" s="17">
        <f t="shared" si="103"/>
        <v>41246.874814814815</v>
      </c>
      <c r="R1614">
        <f t="shared" si="101"/>
        <v>2012</v>
      </c>
      <c r="S1614" s="12" t="s">
        <v>8325</v>
      </c>
      <c r="T1614" t="s">
        <v>8326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2"/>
        <v>39.04</v>
      </c>
      <c r="Q1615" s="17">
        <f t="shared" si="103"/>
        <v>41082.069467592592</v>
      </c>
      <c r="R1615">
        <f t="shared" si="101"/>
        <v>2012</v>
      </c>
      <c r="S1615" s="12" t="s">
        <v>8325</v>
      </c>
      <c r="T1615" t="s">
        <v>8326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2"/>
        <v>66.69</v>
      </c>
      <c r="Q1616" s="17">
        <f t="shared" si="103"/>
        <v>41794.981122685182</v>
      </c>
      <c r="R1616">
        <f t="shared" si="101"/>
        <v>2014</v>
      </c>
      <c r="S1616" s="12" t="s">
        <v>8325</v>
      </c>
      <c r="T1616" t="s">
        <v>8326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2"/>
        <v>67.13</v>
      </c>
      <c r="Q1617" s="17">
        <f t="shared" si="103"/>
        <v>40845.050879629627</v>
      </c>
      <c r="R1617">
        <f t="shared" si="101"/>
        <v>2011</v>
      </c>
      <c r="S1617" s="12" t="s">
        <v>8325</v>
      </c>
      <c r="T1617" t="s">
        <v>8326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2"/>
        <v>66.37</v>
      </c>
      <c r="Q1618" s="17">
        <f t="shared" si="103"/>
        <v>41194.715520833335</v>
      </c>
      <c r="R1618">
        <f t="shared" si="101"/>
        <v>2012</v>
      </c>
      <c r="S1618" s="12" t="s">
        <v>8325</v>
      </c>
      <c r="T1618" t="s">
        <v>8326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2"/>
        <v>64.62</v>
      </c>
      <c r="Q1619" s="17">
        <f t="shared" si="103"/>
        <v>41546.664212962962</v>
      </c>
      <c r="R1619">
        <f t="shared" si="101"/>
        <v>2013</v>
      </c>
      <c r="S1619" s="12" t="s">
        <v>8325</v>
      </c>
      <c r="T1619" t="s">
        <v>8326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2"/>
        <v>58.37</v>
      </c>
      <c r="Q1620" s="17">
        <f t="shared" si="103"/>
        <v>41301.654340277775</v>
      </c>
      <c r="R1620">
        <f t="shared" si="101"/>
        <v>2013</v>
      </c>
      <c r="S1620" s="12" t="s">
        <v>8325</v>
      </c>
      <c r="T1620" t="s">
        <v>8326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2"/>
        <v>86.96</v>
      </c>
      <c r="Q1621" s="17">
        <f t="shared" si="103"/>
        <v>41876.18618055556</v>
      </c>
      <c r="R1621">
        <f t="shared" si="101"/>
        <v>2014</v>
      </c>
      <c r="S1621" s="12" t="s">
        <v>8325</v>
      </c>
      <c r="T1621" t="s">
        <v>8326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2"/>
        <v>66.47</v>
      </c>
      <c r="Q1622" s="17">
        <f t="shared" si="103"/>
        <v>41321.339583333334</v>
      </c>
      <c r="R1622">
        <f t="shared" si="101"/>
        <v>2013</v>
      </c>
      <c r="S1622" s="12" t="s">
        <v>8325</v>
      </c>
      <c r="T1622" t="s">
        <v>8326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2"/>
        <v>163.78</v>
      </c>
      <c r="Q1623" s="17">
        <f t="shared" si="103"/>
        <v>41003.60665509259</v>
      </c>
      <c r="R1623">
        <f t="shared" si="101"/>
        <v>2012</v>
      </c>
      <c r="S1623" s="12" t="s">
        <v>8325</v>
      </c>
      <c r="T1623" t="s">
        <v>8326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2"/>
        <v>107.98</v>
      </c>
      <c r="Q1624" s="17">
        <f t="shared" si="103"/>
        <v>41950.29483796296</v>
      </c>
      <c r="R1624">
        <f t="shared" si="101"/>
        <v>2014</v>
      </c>
      <c r="S1624" s="12" t="s">
        <v>8325</v>
      </c>
      <c r="T1624" t="s">
        <v>8326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2"/>
        <v>42.11</v>
      </c>
      <c r="Q1625" s="17">
        <f t="shared" si="103"/>
        <v>41453.688530092593</v>
      </c>
      <c r="R1625">
        <f t="shared" si="101"/>
        <v>2013</v>
      </c>
      <c r="S1625" s="12" t="s">
        <v>8325</v>
      </c>
      <c r="T1625" t="s">
        <v>8326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2"/>
        <v>47.2</v>
      </c>
      <c r="Q1626" s="17">
        <f t="shared" si="103"/>
        <v>41243.367303240739</v>
      </c>
      <c r="R1626">
        <f t="shared" si="101"/>
        <v>2012</v>
      </c>
      <c r="S1626" s="12" t="s">
        <v>8325</v>
      </c>
      <c r="T1626" t="s">
        <v>8326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2"/>
        <v>112.02</v>
      </c>
      <c r="Q1627" s="17">
        <f t="shared" si="103"/>
        <v>41135.699687500004</v>
      </c>
      <c r="R1627">
        <f t="shared" si="101"/>
        <v>2012</v>
      </c>
      <c r="S1627" s="12" t="s">
        <v>8325</v>
      </c>
      <c r="T1627" t="s">
        <v>8326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2"/>
        <v>74.95</v>
      </c>
      <c r="Q1628" s="17">
        <f t="shared" si="103"/>
        <v>41579.847997685189</v>
      </c>
      <c r="R1628">
        <f t="shared" si="101"/>
        <v>2013</v>
      </c>
      <c r="S1628" s="12" t="s">
        <v>8325</v>
      </c>
      <c r="T1628" t="s">
        <v>8326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2"/>
        <v>61.58</v>
      </c>
      <c r="Q1629" s="17">
        <f t="shared" si="103"/>
        <v>41205.707048611112</v>
      </c>
      <c r="R1629">
        <f t="shared" si="101"/>
        <v>2012</v>
      </c>
      <c r="S1629" s="12" t="s">
        <v>8325</v>
      </c>
      <c r="T1629" t="s">
        <v>8326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2"/>
        <v>45.88</v>
      </c>
      <c r="Q1630" s="17">
        <f t="shared" si="103"/>
        <v>41774.737060185187</v>
      </c>
      <c r="R1630">
        <f t="shared" si="101"/>
        <v>2014</v>
      </c>
      <c r="S1630" s="12" t="s">
        <v>8325</v>
      </c>
      <c r="T1630" t="s">
        <v>8326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2"/>
        <v>75.849999999999994</v>
      </c>
      <c r="Q1631" s="17">
        <f t="shared" si="103"/>
        <v>41645.867280092592</v>
      </c>
      <c r="R1631">
        <f t="shared" si="101"/>
        <v>2014</v>
      </c>
      <c r="S1631" s="12" t="s">
        <v>8325</v>
      </c>
      <c r="T1631" t="s">
        <v>8326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2"/>
        <v>84.21</v>
      </c>
      <c r="Q1632" s="17">
        <f t="shared" si="103"/>
        <v>40939.837673611109</v>
      </c>
      <c r="R1632">
        <f t="shared" si="101"/>
        <v>2012</v>
      </c>
      <c r="S1632" s="12" t="s">
        <v>8325</v>
      </c>
      <c r="T1632" t="s">
        <v>8326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2"/>
        <v>117.23</v>
      </c>
      <c r="Q1633" s="17">
        <f t="shared" si="103"/>
        <v>41164.859502314815</v>
      </c>
      <c r="R1633">
        <f t="shared" si="101"/>
        <v>2012</v>
      </c>
      <c r="S1633" s="12" t="s">
        <v>8325</v>
      </c>
      <c r="T1633" t="s">
        <v>8326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2"/>
        <v>86.49</v>
      </c>
      <c r="Q1634" s="17">
        <f t="shared" si="103"/>
        <v>40750.340902777774</v>
      </c>
      <c r="R1634">
        <f t="shared" si="101"/>
        <v>2011</v>
      </c>
      <c r="S1634" s="12" t="s">
        <v>8325</v>
      </c>
      <c r="T1634" t="s">
        <v>8326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2"/>
        <v>172.41</v>
      </c>
      <c r="Q1635" s="17">
        <f t="shared" si="103"/>
        <v>40896.883750000001</v>
      </c>
      <c r="R1635">
        <f t="shared" si="101"/>
        <v>2011</v>
      </c>
      <c r="S1635" s="12" t="s">
        <v>8325</v>
      </c>
      <c r="T1635" t="s">
        <v>8326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2"/>
        <v>62.81</v>
      </c>
      <c r="Q1636" s="17">
        <f t="shared" si="103"/>
        <v>40658.189826388887</v>
      </c>
      <c r="R1636">
        <f t="shared" si="101"/>
        <v>2011</v>
      </c>
      <c r="S1636" s="12" t="s">
        <v>8325</v>
      </c>
      <c r="T1636" t="s">
        <v>8326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2"/>
        <v>67.73</v>
      </c>
      <c r="Q1637" s="17">
        <f t="shared" si="103"/>
        <v>42502.868761574078</v>
      </c>
      <c r="R1637">
        <f t="shared" si="101"/>
        <v>2016</v>
      </c>
      <c r="S1637" s="12" t="s">
        <v>8325</v>
      </c>
      <c r="T1637" t="s">
        <v>8326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2"/>
        <v>53.56</v>
      </c>
      <c r="Q1638" s="17">
        <f t="shared" si="103"/>
        <v>40663.08666666667</v>
      </c>
      <c r="R1638">
        <f t="shared" si="101"/>
        <v>2011</v>
      </c>
      <c r="S1638" s="12" t="s">
        <v>8325</v>
      </c>
      <c r="T1638" t="s">
        <v>8326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2"/>
        <v>34.6</v>
      </c>
      <c r="Q1639" s="17">
        <f t="shared" si="103"/>
        <v>40122.751620370371</v>
      </c>
      <c r="R1639">
        <f t="shared" si="101"/>
        <v>2009</v>
      </c>
      <c r="S1639" s="12" t="s">
        <v>8325</v>
      </c>
      <c r="T1639" t="s">
        <v>8326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2"/>
        <v>38.89</v>
      </c>
      <c r="Q1640" s="17">
        <f t="shared" si="103"/>
        <v>41288.68712962963</v>
      </c>
      <c r="R1640">
        <f t="shared" si="101"/>
        <v>2013</v>
      </c>
      <c r="S1640" s="12" t="s">
        <v>8325</v>
      </c>
      <c r="T1640" t="s">
        <v>8326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2"/>
        <v>94.74</v>
      </c>
      <c r="Q1641" s="17">
        <f t="shared" si="103"/>
        <v>40941.652372685188</v>
      </c>
      <c r="R1641">
        <f t="shared" si="101"/>
        <v>2012</v>
      </c>
      <c r="S1641" s="12" t="s">
        <v>8325</v>
      </c>
      <c r="T1641" t="s">
        <v>8326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2"/>
        <v>39.97</v>
      </c>
      <c r="Q1642" s="17">
        <f t="shared" si="103"/>
        <v>40379.23096064815</v>
      </c>
      <c r="R1642">
        <f t="shared" si="101"/>
        <v>2010</v>
      </c>
      <c r="S1642" s="12" t="s">
        <v>8325</v>
      </c>
      <c r="T1642" t="s">
        <v>8326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2"/>
        <v>97.5</v>
      </c>
      <c r="Q1643" s="17">
        <f t="shared" si="103"/>
        <v>41962.596574074079</v>
      </c>
      <c r="R1643">
        <f t="shared" si="101"/>
        <v>2014</v>
      </c>
      <c r="S1643" s="12" t="s">
        <v>8325</v>
      </c>
      <c r="T1643" t="s">
        <v>8346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2"/>
        <v>42.86</v>
      </c>
      <c r="Q1644" s="17">
        <f t="shared" si="103"/>
        <v>40688.024618055555</v>
      </c>
      <c r="R1644">
        <f t="shared" si="101"/>
        <v>2011</v>
      </c>
      <c r="S1644" s="12" t="s">
        <v>8325</v>
      </c>
      <c r="T1644" t="s">
        <v>8346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2"/>
        <v>168.51</v>
      </c>
      <c r="Q1645" s="17">
        <f t="shared" si="103"/>
        <v>41146.824212962965</v>
      </c>
      <c r="R1645">
        <f t="shared" si="101"/>
        <v>2012</v>
      </c>
      <c r="S1645" s="12" t="s">
        <v>8325</v>
      </c>
      <c r="T1645" t="s">
        <v>8346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2"/>
        <v>85.55</v>
      </c>
      <c r="Q1646" s="17">
        <f t="shared" si="103"/>
        <v>41175.05972222222</v>
      </c>
      <c r="R1646">
        <f t="shared" si="101"/>
        <v>2012</v>
      </c>
      <c r="S1646" s="12" t="s">
        <v>8325</v>
      </c>
      <c r="T1646" t="s">
        <v>8346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2"/>
        <v>554</v>
      </c>
      <c r="Q1647" s="17">
        <f t="shared" si="103"/>
        <v>41521.617361111108</v>
      </c>
      <c r="R1647">
        <f t="shared" si="101"/>
        <v>2013</v>
      </c>
      <c r="S1647" s="12" t="s">
        <v>8325</v>
      </c>
      <c r="T1647" t="s">
        <v>8346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2"/>
        <v>26.55</v>
      </c>
      <c r="Q1648" s="17">
        <f t="shared" si="103"/>
        <v>41833.450266203705</v>
      </c>
      <c r="R1648">
        <f t="shared" si="101"/>
        <v>2014</v>
      </c>
      <c r="S1648" s="12" t="s">
        <v>8325</v>
      </c>
      <c r="T1648" t="s">
        <v>8346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2"/>
        <v>113.83</v>
      </c>
      <c r="Q1649" s="17">
        <f t="shared" si="103"/>
        <v>41039.409456018519</v>
      </c>
      <c r="R1649">
        <f t="shared" si="101"/>
        <v>2012</v>
      </c>
      <c r="S1649" s="12" t="s">
        <v>8325</v>
      </c>
      <c r="T1649" t="s">
        <v>8346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2"/>
        <v>32.01</v>
      </c>
      <c r="Q1650" s="17">
        <f t="shared" si="103"/>
        <v>40592.704652777778</v>
      </c>
      <c r="R1650">
        <f t="shared" si="101"/>
        <v>2011</v>
      </c>
      <c r="S1650" s="12" t="s">
        <v>8325</v>
      </c>
      <c r="T1650" t="s">
        <v>8346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2"/>
        <v>47.19</v>
      </c>
      <c r="Q1651" s="17">
        <f t="shared" si="103"/>
        <v>41737.684664351851</v>
      </c>
      <c r="R1651">
        <f t="shared" si="101"/>
        <v>2014</v>
      </c>
      <c r="S1651" s="12" t="s">
        <v>8325</v>
      </c>
      <c r="T1651" t="s">
        <v>8346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2"/>
        <v>88.47</v>
      </c>
      <c r="Q1652" s="17">
        <f t="shared" si="103"/>
        <v>41526.435613425929</v>
      </c>
      <c r="R1652">
        <f t="shared" si="101"/>
        <v>2013</v>
      </c>
      <c r="S1652" s="12" t="s">
        <v>8325</v>
      </c>
      <c r="T1652" t="s">
        <v>8346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2"/>
        <v>100.75</v>
      </c>
      <c r="Q1653" s="17">
        <f t="shared" si="103"/>
        <v>40625.900694444441</v>
      </c>
      <c r="R1653">
        <f t="shared" si="101"/>
        <v>2011</v>
      </c>
      <c r="S1653" s="12" t="s">
        <v>8325</v>
      </c>
      <c r="T1653" t="s">
        <v>8346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2"/>
        <v>64.709999999999994</v>
      </c>
      <c r="Q1654" s="17">
        <f t="shared" si="103"/>
        <v>41572.492974537039</v>
      </c>
      <c r="R1654">
        <f t="shared" si="101"/>
        <v>2013</v>
      </c>
      <c r="S1654" s="12" t="s">
        <v>8325</v>
      </c>
      <c r="T1654" t="s">
        <v>8346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2"/>
        <v>51.85</v>
      </c>
      <c r="Q1655" s="17">
        <f t="shared" si="103"/>
        <v>40626.834444444445</v>
      </c>
      <c r="R1655">
        <f t="shared" si="101"/>
        <v>2011</v>
      </c>
      <c r="S1655" s="12" t="s">
        <v>8325</v>
      </c>
      <c r="T1655" t="s">
        <v>8346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2"/>
        <v>38.79</v>
      </c>
      <c r="Q1656" s="17">
        <f t="shared" si="103"/>
        <v>40987.890740740739</v>
      </c>
      <c r="R1656">
        <f t="shared" si="101"/>
        <v>2012</v>
      </c>
      <c r="S1656" s="12" t="s">
        <v>8325</v>
      </c>
      <c r="T1656" t="s">
        <v>8346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2"/>
        <v>44.65</v>
      </c>
      <c r="Q1657" s="17">
        <f t="shared" si="103"/>
        <v>40974.791898148149</v>
      </c>
      <c r="R1657">
        <f t="shared" si="101"/>
        <v>2012</v>
      </c>
      <c r="S1657" s="12" t="s">
        <v>8325</v>
      </c>
      <c r="T1657" t="s">
        <v>8346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2"/>
        <v>156.77000000000001</v>
      </c>
      <c r="Q1658" s="17">
        <f t="shared" si="103"/>
        <v>41226.928842592592</v>
      </c>
      <c r="R1658">
        <f t="shared" si="101"/>
        <v>2012</v>
      </c>
      <c r="S1658" s="12" t="s">
        <v>8325</v>
      </c>
      <c r="T1658" t="s">
        <v>8346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2"/>
        <v>118.7</v>
      </c>
      <c r="Q1659" s="17">
        <f t="shared" si="103"/>
        <v>41023.782037037039</v>
      </c>
      <c r="R1659">
        <f t="shared" si="101"/>
        <v>2012</v>
      </c>
      <c r="S1659" s="12" t="s">
        <v>8325</v>
      </c>
      <c r="T1659" t="s">
        <v>8346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2"/>
        <v>74.150000000000006</v>
      </c>
      <c r="Q1660" s="17">
        <f t="shared" si="103"/>
        <v>41223.22184027778</v>
      </c>
      <c r="R1660">
        <f t="shared" si="101"/>
        <v>2012</v>
      </c>
      <c r="S1660" s="12" t="s">
        <v>8325</v>
      </c>
      <c r="T1660" t="s">
        <v>8346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2"/>
        <v>12.53</v>
      </c>
      <c r="Q1661" s="17">
        <f t="shared" si="103"/>
        <v>41596.913437499999</v>
      </c>
      <c r="R1661">
        <f t="shared" si="101"/>
        <v>2013</v>
      </c>
      <c r="S1661" s="12" t="s">
        <v>8325</v>
      </c>
      <c r="T1661" t="s">
        <v>8346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2"/>
        <v>27.86</v>
      </c>
      <c r="Q1662" s="17">
        <f t="shared" si="103"/>
        <v>42459.693865740745</v>
      </c>
      <c r="R1662">
        <f t="shared" si="101"/>
        <v>2016</v>
      </c>
      <c r="S1662" s="12" t="s">
        <v>8325</v>
      </c>
      <c r="T1662" t="s">
        <v>8346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2"/>
        <v>80.180000000000007</v>
      </c>
      <c r="Q1663" s="17">
        <f t="shared" si="103"/>
        <v>42343.998043981483</v>
      </c>
      <c r="R1663">
        <f t="shared" si="101"/>
        <v>2015</v>
      </c>
      <c r="S1663" s="12" t="s">
        <v>8325</v>
      </c>
      <c r="T1663" t="s">
        <v>8346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2"/>
        <v>132.44</v>
      </c>
      <c r="Q1664" s="17">
        <f t="shared" si="103"/>
        <v>40848.198333333334</v>
      </c>
      <c r="R1664">
        <f t="shared" si="101"/>
        <v>2011</v>
      </c>
      <c r="S1664" s="12" t="s">
        <v>8325</v>
      </c>
      <c r="T1664" t="s">
        <v>8346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2"/>
        <v>33.75</v>
      </c>
      <c r="Q1665" s="17">
        <f t="shared" si="103"/>
        <v>42006.02207175926</v>
      </c>
      <c r="R1665">
        <f t="shared" si="101"/>
        <v>2015</v>
      </c>
      <c r="S1665" s="12" t="s">
        <v>8325</v>
      </c>
      <c r="T1665" t="s">
        <v>8346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682" si="104">ROUND(E1666/D1666*100,0)</f>
        <v>122</v>
      </c>
      <c r="P1666">
        <f t="shared" si="102"/>
        <v>34.380000000000003</v>
      </c>
      <c r="Q1666" s="17">
        <f t="shared" si="103"/>
        <v>40939.761782407404</v>
      </c>
      <c r="R1666">
        <f t="shared" ref="R1666:R1682" si="105">YEAR(Q1666)</f>
        <v>2012</v>
      </c>
      <c r="S1666" s="12" t="s">
        <v>8325</v>
      </c>
      <c r="T1666" t="s">
        <v>8346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6">IFERROR(ROUND(E1667/L1667,2),0)</f>
        <v>44.96</v>
      </c>
      <c r="Q1667" s="17">
        <f t="shared" ref="Q1667:Q1730" si="107">(((J1667/60/60/24)+DATE(1970,1,1)))</f>
        <v>40564.649456018517</v>
      </c>
      <c r="R1667">
        <f t="shared" si="105"/>
        <v>2011</v>
      </c>
      <c r="S1667" s="12" t="s">
        <v>8325</v>
      </c>
      <c r="T1667" t="s">
        <v>8346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6"/>
        <v>41.04</v>
      </c>
      <c r="Q1668" s="17">
        <f t="shared" si="107"/>
        <v>41331.253159722226</v>
      </c>
      <c r="R1668">
        <f t="shared" si="105"/>
        <v>2013</v>
      </c>
      <c r="S1668" s="12" t="s">
        <v>8325</v>
      </c>
      <c r="T1668" t="s">
        <v>8346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6"/>
        <v>52.6</v>
      </c>
      <c r="Q1669" s="17">
        <f t="shared" si="107"/>
        <v>41682.0705787037</v>
      </c>
      <c r="R1669">
        <f t="shared" si="105"/>
        <v>2014</v>
      </c>
      <c r="S1669" s="12" t="s">
        <v>8325</v>
      </c>
      <c r="T1669" t="s">
        <v>8346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6"/>
        <v>70.78</v>
      </c>
      <c r="Q1670" s="17">
        <f t="shared" si="107"/>
        <v>40845.14975694444</v>
      </c>
      <c r="R1670">
        <f t="shared" si="105"/>
        <v>2011</v>
      </c>
      <c r="S1670" s="12" t="s">
        <v>8325</v>
      </c>
      <c r="T1670" t="s">
        <v>8346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6"/>
        <v>53.75</v>
      </c>
      <c r="Q1671" s="17">
        <f t="shared" si="107"/>
        <v>42461.885138888887</v>
      </c>
      <c r="R1671">
        <f t="shared" si="105"/>
        <v>2016</v>
      </c>
      <c r="S1671" s="12" t="s">
        <v>8325</v>
      </c>
      <c r="T1671" t="s">
        <v>8346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6"/>
        <v>44.61</v>
      </c>
      <c r="Q1672" s="17">
        <f t="shared" si="107"/>
        <v>40313.930543981485</v>
      </c>
      <c r="R1672">
        <f t="shared" si="105"/>
        <v>2010</v>
      </c>
      <c r="S1672" s="12" t="s">
        <v>8325</v>
      </c>
      <c r="T1672" t="s">
        <v>8346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6"/>
        <v>26.15</v>
      </c>
      <c r="Q1673" s="17">
        <f t="shared" si="107"/>
        <v>42553.54414351852</v>
      </c>
      <c r="R1673">
        <f t="shared" si="105"/>
        <v>2016</v>
      </c>
      <c r="S1673" s="12" t="s">
        <v>8325</v>
      </c>
      <c r="T1673" t="s">
        <v>8346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6"/>
        <v>39.18</v>
      </c>
      <c r="Q1674" s="17">
        <f t="shared" si="107"/>
        <v>41034.656597222223</v>
      </c>
      <c r="R1674">
        <f t="shared" si="105"/>
        <v>2012</v>
      </c>
      <c r="S1674" s="12" t="s">
        <v>8325</v>
      </c>
      <c r="T1674" t="s">
        <v>8346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6"/>
        <v>45.59</v>
      </c>
      <c r="Q1675" s="17">
        <f t="shared" si="107"/>
        <v>42039.878379629634</v>
      </c>
      <c r="R1675">
        <f t="shared" si="105"/>
        <v>2015</v>
      </c>
      <c r="S1675" s="12" t="s">
        <v>8325</v>
      </c>
      <c r="T1675" t="s">
        <v>8346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6"/>
        <v>89.25</v>
      </c>
      <c r="Q1676" s="17">
        <f t="shared" si="107"/>
        <v>42569.605393518519</v>
      </c>
      <c r="R1676">
        <f t="shared" si="105"/>
        <v>2016</v>
      </c>
      <c r="S1676" s="12" t="s">
        <v>8325</v>
      </c>
      <c r="T1676" t="s">
        <v>8346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6"/>
        <v>40.42</v>
      </c>
      <c r="Q1677" s="17">
        <f t="shared" si="107"/>
        <v>40802.733101851853</v>
      </c>
      <c r="R1677">
        <f t="shared" si="105"/>
        <v>2011</v>
      </c>
      <c r="S1677" s="12" t="s">
        <v>8325</v>
      </c>
      <c r="T1677" t="s">
        <v>8346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6"/>
        <v>82.38</v>
      </c>
      <c r="Q1678" s="17">
        <f t="shared" si="107"/>
        <v>40973.72623842593</v>
      </c>
      <c r="R1678">
        <f t="shared" si="105"/>
        <v>2012</v>
      </c>
      <c r="S1678" s="12" t="s">
        <v>8325</v>
      </c>
      <c r="T1678" t="s">
        <v>8346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6"/>
        <v>159.52000000000001</v>
      </c>
      <c r="Q1679" s="17">
        <f t="shared" si="107"/>
        <v>42416.407129629632</v>
      </c>
      <c r="R1679">
        <f t="shared" si="105"/>
        <v>2016</v>
      </c>
      <c r="S1679" s="12" t="s">
        <v>8325</v>
      </c>
      <c r="T1679" t="s">
        <v>8346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6"/>
        <v>36.24</v>
      </c>
      <c r="Q1680" s="17">
        <f t="shared" si="107"/>
        <v>41662.854988425926</v>
      </c>
      <c r="R1680">
        <f t="shared" si="105"/>
        <v>2014</v>
      </c>
      <c r="S1680" s="12" t="s">
        <v>8325</v>
      </c>
      <c r="T1680" t="s">
        <v>8346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6"/>
        <v>62.5</v>
      </c>
      <c r="Q1681" s="17">
        <f t="shared" si="107"/>
        <v>40723.068807870368</v>
      </c>
      <c r="R1681">
        <f t="shared" si="105"/>
        <v>2011</v>
      </c>
      <c r="S1681" s="12" t="s">
        <v>8325</v>
      </c>
      <c r="T1681" t="s">
        <v>8346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6"/>
        <v>47</v>
      </c>
      <c r="Q1682" s="17">
        <f t="shared" si="107"/>
        <v>41802.757719907408</v>
      </c>
      <c r="R1682">
        <f t="shared" si="105"/>
        <v>2014</v>
      </c>
      <c r="S1682" s="12" t="s">
        <v>8325</v>
      </c>
      <c r="T1682" t="s">
        <v>8346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 t="shared" si="106"/>
        <v>74.58</v>
      </c>
      <c r="Q1683" s="17">
        <f t="shared" si="107"/>
        <v>42774.121342592596</v>
      </c>
      <c r="S1683" s="12" t="s">
        <v>8325</v>
      </c>
      <c r="T1683" t="s">
        <v>8347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 t="shared" si="106"/>
        <v>0</v>
      </c>
      <c r="Q1684" s="17">
        <f t="shared" si="107"/>
        <v>42779.21365740741</v>
      </c>
      <c r="S1684" s="12" t="s">
        <v>8325</v>
      </c>
      <c r="T1684" t="s">
        <v>8347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 t="shared" si="106"/>
        <v>76</v>
      </c>
      <c r="Q1685" s="17">
        <f t="shared" si="107"/>
        <v>42808.781689814816</v>
      </c>
      <c r="S1685" s="12" t="s">
        <v>8325</v>
      </c>
      <c r="T1685" t="s">
        <v>8347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 t="shared" si="106"/>
        <v>86.44</v>
      </c>
      <c r="Q1686" s="17">
        <f t="shared" si="107"/>
        <v>42783.815289351856</v>
      </c>
      <c r="S1686" s="12" t="s">
        <v>8325</v>
      </c>
      <c r="T1686" t="s">
        <v>8347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 t="shared" si="106"/>
        <v>24</v>
      </c>
      <c r="Q1687" s="17">
        <f t="shared" si="107"/>
        <v>42788.2502662037</v>
      </c>
      <c r="S1687" s="12" t="s">
        <v>8325</v>
      </c>
      <c r="T1687" t="s">
        <v>8347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 t="shared" si="106"/>
        <v>18</v>
      </c>
      <c r="Q1688" s="17">
        <f t="shared" si="107"/>
        <v>42792.843969907408</v>
      </c>
      <c r="S1688" s="12" t="s">
        <v>8325</v>
      </c>
      <c r="T1688" t="s">
        <v>8347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 t="shared" si="106"/>
        <v>80.13</v>
      </c>
      <c r="Q1689" s="17">
        <f t="shared" si="107"/>
        <v>42802.046817129631</v>
      </c>
      <c r="S1689" s="12" t="s">
        <v>8325</v>
      </c>
      <c r="T1689" t="s">
        <v>8347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 t="shared" si="106"/>
        <v>253.14</v>
      </c>
      <c r="Q1690" s="17">
        <f t="shared" si="107"/>
        <v>42804.534652777773</v>
      </c>
      <c r="S1690" s="12" t="s">
        <v>8325</v>
      </c>
      <c r="T1690" t="s">
        <v>8347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 t="shared" si="106"/>
        <v>171.43</v>
      </c>
      <c r="Q1691" s="17">
        <f t="shared" si="107"/>
        <v>42780.942476851851</v>
      </c>
      <c r="S1691" s="12" t="s">
        <v>8325</v>
      </c>
      <c r="T1691" t="s">
        <v>8347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 t="shared" si="106"/>
        <v>57.73</v>
      </c>
      <c r="Q1692" s="17">
        <f t="shared" si="107"/>
        <v>42801.43104166667</v>
      </c>
      <c r="S1692" s="12" t="s">
        <v>8325</v>
      </c>
      <c r="T1692" t="s">
        <v>8347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 t="shared" si="106"/>
        <v>264.26</v>
      </c>
      <c r="Q1693" s="17">
        <f t="shared" si="107"/>
        <v>42795.701481481476</v>
      </c>
      <c r="S1693" s="12" t="s">
        <v>8325</v>
      </c>
      <c r="T1693" t="s">
        <v>8347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 t="shared" si="106"/>
        <v>159.33000000000001</v>
      </c>
      <c r="Q1694" s="17">
        <f t="shared" si="107"/>
        <v>42788.151238425926</v>
      </c>
      <c r="S1694" s="12" t="s">
        <v>8325</v>
      </c>
      <c r="T1694" t="s">
        <v>8347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 t="shared" si="106"/>
        <v>35</v>
      </c>
      <c r="Q1695" s="17">
        <f t="shared" si="107"/>
        <v>42803.920277777783</v>
      </c>
      <c r="S1695" s="12" t="s">
        <v>8325</v>
      </c>
      <c r="T1695" t="s">
        <v>8347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 t="shared" si="106"/>
        <v>5</v>
      </c>
      <c r="Q1696" s="17">
        <f t="shared" si="107"/>
        <v>42791.669837962967</v>
      </c>
      <c r="S1696" s="12" t="s">
        <v>8325</v>
      </c>
      <c r="T1696" t="s">
        <v>8347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 t="shared" si="106"/>
        <v>61.09</v>
      </c>
      <c r="Q1697" s="17">
        <f t="shared" si="107"/>
        <v>42801.031412037039</v>
      </c>
      <c r="S1697" s="12" t="s">
        <v>8325</v>
      </c>
      <c r="T1697" t="s">
        <v>8347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>
        <f t="shared" si="106"/>
        <v>0</v>
      </c>
      <c r="Q1698" s="17">
        <f t="shared" si="107"/>
        <v>42796.069571759261</v>
      </c>
      <c r="S1698" s="12" t="s">
        <v>8325</v>
      </c>
      <c r="T1698" t="s">
        <v>8347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 t="shared" si="106"/>
        <v>114.82</v>
      </c>
      <c r="Q1699" s="17">
        <f t="shared" si="107"/>
        <v>42805.032962962956</v>
      </c>
      <c r="S1699" s="12" t="s">
        <v>8325</v>
      </c>
      <c r="T1699" t="s">
        <v>8347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>
        <f t="shared" si="106"/>
        <v>0</v>
      </c>
      <c r="Q1700" s="17">
        <f t="shared" si="107"/>
        <v>42796.207870370374</v>
      </c>
      <c r="S1700" s="12" t="s">
        <v>8325</v>
      </c>
      <c r="T1700" t="s">
        <v>8347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 t="shared" si="106"/>
        <v>54</v>
      </c>
      <c r="Q1701" s="17">
        <f t="shared" si="107"/>
        <v>42806.863946759258</v>
      </c>
      <c r="S1701" s="12" t="s">
        <v>8325</v>
      </c>
      <c r="T1701" t="s">
        <v>8347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 t="shared" si="106"/>
        <v>65.97</v>
      </c>
      <c r="Q1702" s="17">
        <f t="shared" si="107"/>
        <v>42796.071643518517</v>
      </c>
      <c r="S1702" s="12" t="s">
        <v>8325</v>
      </c>
      <c r="T1702" t="s">
        <v>8347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ref="O1703:O1766" si="108">ROUND(E1703/D1703*100,0)</f>
        <v>0</v>
      </c>
      <c r="P1703">
        <f t="shared" si="106"/>
        <v>5</v>
      </c>
      <c r="Q1703" s="17">
        <f t="shared" si="107"/>
        <v>41989.664409722223</v>
      </c>
      <c r="R1703">
        <f t="shared" ref="R1703:R1766" si="109">YEAR(Q1703)</f>
        <v>2014</v>
      </c>
      <c r="S1703" s="12" t="s">
        <v>8325</v>
      </c>
      <c r="T1703" t="s">
        <v>8347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6"/>
        <v>1</v>
      </c>
      <c r="Q1704" s="17">
        <f t="shared" si="107"/>
        <v>42063.869791666672</v>
      </c>
      <c r="R1704">
        <f t="shared" si="109"/>
        <v>2015</v>
      </c>
      <c r="S1704" s="12" t="s">
        <v>8325</v>
      </c>
      <c r="T1704" t="s">
        <v>8347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6"/>
        <v>25.5</v>
      </c>
      <c r="Q1705" s="17">
        <f t="shared" si="107"/>
        <v>42187.281678240746</v>
      </c>
      <c r="R1705">
        <f t="shared" si="109"/>
        <v>2015</v>
      </c>
      <c r="S1705" s="12" t="s">
        <v>8325</v>
      </c>
      <c r="T1705" t="s">
        <v>8347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6"/>
        <v>118.36</v>
      </c>
      <c r="Q1706" s="17">
        <f t="shared" si="107"/>
        <v>42021.139733796299</v>
      </c>
      <c r="R1706">
        <f t="shared" si="109"/>
        <v>2015</v>
      </c>
      <c r="S1706" s="12" t="s">
        <v>8325</v>
      </c>
      <c r="T1706" t="s">
        <v>8347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6"/>
        <v>0</v>
      </c>
      <c r="Q1707" s="17">
        <f t="shared" si="107"/>
        <v>42245.016736111109</v>
      </c>
      <c r="R1707">
        <f t="shared" si="109"/>
        <v>2015</v>
      </c>
      <c r="S1707" s="12" t="s">
        <v>8325</v>
      </c>
      <c r="T1707" t="s">
        <v>8347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6"/>
        <v>0</v>
      </c>
      <c r="Q1708" s="17">
        <f t="shared" si="107"/>
        <v>42179.306388888886</v>
      </c>
      <c r="R1708">
        <f t="shared" si="109"/>
        <v>2015</v>
      </c>
      <c r="S1708" s="12" t="s">
        <v>8325</v>
      </c>
      <c r="T1708" t="s">
        <v>8347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6"/>
        <v>54.11</v>
      </c>
      <c r="Q1709" s="17">
        <f t="shared" si="107"/>
        <v>42427.721006944441</v>
      </c>
      <c r="R1709">
        <f t="shared" si="109"/>
        <v>2016</v>
      </c>
      <c r="S1709" s="12" t="s">
        <v>8325</v>
      </c>
      <c r="T1709" t="s">
        <v>8347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6"/>
        <v>0</v>
      </c>
      <c r="Q1710" s="17">
        <f t="shared" si="107"/>
        <v>42451.866967592592</v>
      </c>
      <c r="R1710">
        <f t="shared" si="109"/>
        <v>2016</v>
      </c>
      <c r="S1710" s="12" t="s">
        <v>8325</v>
      </c>
      <c r="T1710" t="s">
        <v>8347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6"/>
        <v>21.25</v>
      </c>
      <c r="Q1711" s="17">
        <f t="shared" si="107"/>
        <v>41841.56381944444</v>
      </c>
      <c r="R1711">
        <f t="shared" si="109"/>
        <v>2014</v>
      </c>
      <c r="S1711" s="12" t="s">
        <v>8325</v>
      </c>
      <c r="T1711" t="s">
        <v>8347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6"/>
        <v>34</v>
      </c>
      <c r="Q1712" s="17">
        <f t="shared" si="107"/>
        <v>42341.59129629629</v>
      </c>
      <c r="R1712">
        <f t="shared" si="109"/>
        <v>2015</v>
      </c>
      <c r="S1712" s="12" t="s">
        <v>8325</v>
      </c>
      <c r="T1712" t="s">
        <v>8347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6"/>
        <v>525</v>
      </c>
      <c r="Q1713" s="17">
        <f t="shared" si="107"/>
        <v>41852.646226851852</v>
      </c>
      <c r="R1713">
        <f t="shared" si="109"/>
        <v>2014</v>
      </c>
      <c r="S1713" s="12" t="s">
        <v>8325</v>
      </c>
      <c r="T1713" t="s">
        <v>8347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6"/>
        <v>0</v>
      </c>
      <c r="Q1714" s="17">
        <f t="shared" si="107"/>
        <v>42125.913807870369</v>
      </c>
      <c r="R1714">
        <f t="shared" si="109"/>
        <v>2015</v>
      </c>
      <c r="S1714" s="12" t="s">
        <v>8325</v>
      </c>
      <c r="T1714" t="s">
        <v>8347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6"/>
        <v>50</v>
      </c>
      <c r="Q1715" s="17">
        <f t="shared" si="107"/>
        <v>41887.801064814819</v>
      </c>
      <c r="R1715">
        <f t="shared" si="109"/>
        <v>2014</v>
      </c>
      <c r="S1715" s="12" t="s">
        <v>8325</v>
      </c>
      <c r="T1715" t="s">
        <v>8347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6"/>
        <v>115.71</v>
      </c>
      <c r="Q1716" s="17">
        <f t="shared" si="107"/>
        <v>42095.918530092589</v>
      </c>
      <c r="R1716">
        <f t="shared" si="109"/>
        <v>2015</v>
      </c>
      <c r="S1716" s="12" t="s">
        <v>8325</v>
      </c>
      <c r="T1716" t="s">
        <v>8347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6"/>
        <v>5.5</v>
      </c>
      <c r="Q1717" s="17">
        <f t="shared" si="107"/>
        <v>42064.217418981483</v>
      </c>
      <c r="R1717">
        <f t="shared" si="109"/>
        <v>2015</v>
      </c>
      <c r="S1717" s="12" t="s">
        <v>8325</v>
      </c>
      <c r="T1717" t="s">
        <v>8347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6"/>
        <v>50</v>
      </c>
      <c r="Q1718" s="17">
        <f t="shared" si="107"/>
        <v>42673.577534722222</v>
      </c>
      <c r="R1718">
        <f t="shared" si="109"/>
        <v>2016</v>
      </c>
      <c r="S1718" s="12" t="s">
        <v>8325</v>
      </c>
      <c r="T1718" t="s">
        <v>8347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6"/>
        <v>34.020000000000003</v>
      </c>
      <c r="Q1719" s="17">
        <f t="shared" si="107"/>
        <v>42460.98192129629</v>
      </c>
      <c r="R1719">
        <f t="shared" si="109"/>
        <v>2016</v>
      </c>
      <c r="S1719" s="12" t="s">
        <v>8325</v>
      </c>
      <c r="T1719" t="s">
        <v>8347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6"/>
        <v>37.5</v>
      </c>
      <c r="Q1720" s="17">
        <f t="shared" si="107"/>
        <v>42460.610520833332</v>
      </c>
      <c r="R1720">
        <f t="shared" si="109"/>
        <v>2016</v>
      </c>
      <c r="S1720" s="12" t="s">
        <v>8325</v>
      </c>
      <c r="T1720" t="s">
        <v>8347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6"/>
        <v>11.67</v>
      </c>
      <c r="Q1721" s="17">
        <f t="shared" si="107"/>
        <v>41869.534618055557</v>
      </c>
      <c r="R1721">
        <f t="shared" si="109"/>
        <v>2014</v>
      </c>
      <c r="S1721" s="12" t="s">
        <v>8325</v>
      </c>
      <c r="T1721" t="s">
        <v>8347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6"/>
        <v>28.13</v>
      </c>
      <c r="Q1722" s="17">
        <f t="shared" si="107"/>
        <v>41922.783229166671</v>
      </c>
      <c r="R1722">
        <f t="shared" si="109"/>
        <v>2014</v>
      </c>
      <c r="S1722" s="12" t="s">
        <v>8325</v>
      </c>
      <c r="T1722" t="s">
        <v>8347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6"/>
        <v>0</v>
      </c>
      <c r="Q1723" s="17">
        <f t="shared" si="107"/>
        <v>42319.461377314816</v>
      </c>
      <c r="R1723">
        <f t="shared" si="109"/>
        <v>2015</v>
      </c>
      <c r="S1723" s="12" t="s">
        <v>8325</v>
      </c>
      <c r="T1723" t="s">
        <v>8347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6"/>
        <v>1</v>
      </c>
      <c r="Q1724" s="17">
        <f t="shared" si="107"/>
        <v>42425.960983796293</v>
      </c>
      <c r="R1724">
        <f t="shared" si="109"/>
        <v>2016</v>
      </c>
      <c r="S1724" s="12" t="s">
        <v>8325</v>
      </c>
      <c r="T1724" t="s">
        <v>8347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6"/>
        <v>216.67</v>
      </c>
      <c r="Q1725" s="17">
        <f t="shared" si="107"/>
        <v>42129.82540509259</v>
      </c>
      <c r="R1725">
        <f t="shared" si="109"/>
        <v>2015</v>
      </c>
      <c r="S1725" s="12" t="s">
        <v>8325</v>
      </c>
      <c r="T1725" t="s">
        <v>8347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6"/>
        <v>8.75</v>
      </c>
      <c r="Q1726" s="17">
        <f t="shared" si="107"/>
        <v>41912.932430555556</v>
      </c>
      <c r="R1726">
        <f t="shared" si="109"/>
        <v>2014</v>
      </c>
      <c r="S1726" s="12" t="s">
        <v>8325</v>
      </c>
      <c r="T1726" t="s">
        <v>8347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6"/>
        <v>62.22</v>
      </c>
      <c r="Q1727" s="17">
        <f t="shared" si="107"/>
        <v>41845.968159722222</v>
      </c>
      <c r="R1727">
        <f t="shared" si="109"/>
        <v>2014</v>
      </c>
      <c r="S1727" s="12" t="s">
        <v>8325</v>
      </c>
      <c r="T1727" t="s">
        <v>8347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6"/>
        <v>137.25</v>
      </c>
      <c r="Q1728" s="17">
        <f t="shared" si="107"/>
        <v>41788.919722222221</v>
      </c>
      <c r="R1728">
        <f t="shared" si="109"/>
        <v>2014</v>
      </c>
      <c r="S1728" s="12" t="s">
        <v>8325</v>
      </c>
      <c r="T1728" t="s">
        <v>8347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6"/>
        <v>1</v>
      </c>
      <c r="Q1729" s="17">
        <f t="shared" si="107"/>
        <v>42044.927974537044</v>
      </c>
      <c r="R1729">
        <f t="shared" si="109"/>
        <v>2015</v>
      </c>
      <c r="S1729" s="12" t="s">
        <v>8325</v>
      </c>
      <c r="T1729" t="s">
        <v>8347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6"/>
        <v>122.14</v>
      </c>
      <c r="Q1730" s="17">
        <f t="shared" si="107"/>
        <v>42268.625856481478</v>
      </c>
      <c r="R1730">
        <f t="shared" si="109"/>
        <v>2015</v>
      </c>
      <c r="S1730" s="12" t="s">
        <v>8325</v>
      </c>
      <c r="T1730" t="s">
        <v>8347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10">IFERROR(ROUND(E1731/L1731,2),0)</f>
        <v>0</v>
      </c>
      <c r="Q1731" s="17">
        <f t="shared" ref="Q1731:Q1794" si="111">(((J1731/60/60/24)+DATE(1970,1,1)))</f>
        <v>42471.052152777775</v>
      </c>
      <c r="R1731">
        <f t="shared" si="109"/>
        <v>2016</v>
      </c>
      <c r="S1731" s="12" t="s">
        <v>8325</v>
      </c>
      <c r="T1731" t="s">
        <v>8347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10"/>
        <v>0</v>
      </c>
      <c r="Q1732" s="17">
        <f t="shared" si="111"/>
        <v>42272.087766203709</v>
      </c>
      <c r="R1732">
        <f t="shared" si="109"/>
        <v>2015</v>
      </c>
      <c r="S1732" s="12" t="s">
        <v>8325</v>
      </c>
      <c r="T1732" t="s">
        <v>8347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10"/>
        <v>0</v>
      </c>
      <c r="Q1733" s="17">
        <f t="shared" si="111"/>
        <v>42152.906851851847</v>
      </c>
      <c r="R1733">
        <f t="shared" si="109"/>
        <v>2015</v>
      </c>
      <c r="S1733" s="12" t="s">
        <v>8325</v>
      </c>
      <c r="T1733" t="s">
        <v>8347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10"/>
        <v>0</v>
      </c>
      <c r="Q1734" s="17">
        <f t="shared" si="111"/>
        <v>42325.683807870373</v>
      </c>
      <c r="R1734">
        <f t="shared" si="109"/>
        <v>2015</v>
      </c>
      <c r="S1734" s="12" t="s">
        <v>8325</v>
      </c>
      <c r="T1734" t="s">
        <v>8347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10"/>
        <v>0</v>
      </c>
      <c r="Q1735" s="17">
        <f t="shared" si="111"/>
        <v>42614.675625000003</v>
      </c>
      <c r="R1735">
        <f t="shared" si="109"/>
        <v>2016</v>
      </c>
      <c r="S1735" s="12" t="s">
        <v>8325</v>
      </c>
      <c r="T1735" t="s">
        <v>8347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10"/>
        <v>1</v>
      </c>
      <c r="Q1736" s="17">
        <f t="shared" si="111"/>
        <v>42102.036527777775</v>
      </c>
      <c r="R1736">
        <f t="shared" si="109"/>
        <v>2015</v>
      </c>
      <c r="S1736" s="12" t="s">
        <v>8325</v>
      </c>
      <c r="T1736" t="s">
        <v>8347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10"/>
        <v>55</v>
      </c>
      <c r="Q1737" s="17">
        <f t="shared" si="111"/>
        <v>42559.814178240747</v>
      </c>
      <c r="R1737">
        <f t="shared" si="109"/>
        <v>2016</v>
      </c>
      <c r="S1737" s="12" t="s">
        <v>8325</v>
      </c>
      <c r="T1737" t="s">
        <v>8347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10"/>
        <v>22</v>
      </c>
      <c r="Q1738" s="17">
        <f t="shared" si="111"/>
        <v>42286.861493055556</v>
      </c>
      <c r="R1738">
        <f t="shared" si="109"/>
        <v>2015</v>
      </c>
      <c r="S1738" s="12" t="s">
        <v>8325</v>
      </c>
      <c r="T1738" t="s">
        <v>8347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10"/>
        <v>56.67</v>
      </c>
      <c r="Q1739" s="17">
        <f t="shared" si="111"/>
        <v>42175.948981481488</v>
      </c>
      <c r="R1739">
        <f t="shared" si="109"/>
        <v>2015</v>
      </c>
      <c r="S1739" s="12" t="s">
        <v>8325</v>
      </c>
      <c r="T1739" t="s">
        <v>8347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10"/>
        <v>20</v>
      </c>
      <c r="Q1740" s="17">
        <f t="shared" si="111"/>
        <v>41884.874328703707</v>
      </c>
      <c r="R1740">
        <f t="shared" si="109"/>
        <v>2014</v>
      </c>
      <c r="S1740" s="12" t="s">
        <v>8325</v>
      </c>
      <c r="T1740" t="s">
        <v>8347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10"/>
        <v>1</v>
      </c>
      <c r="Q1741" s="17">
        <f t="shared" si="111"/>
        <v>42435.874212962968</v>
      </c>
      <c r="R1741">
        <f t="shared" si="109"/>
        <v>2016</v>
      </c>
      <c r="S1741" s="12" t="s">
        <v>8325</v>
      </c>
      <c r="T1741" t="s">
        <v>8347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10"/>
        <v>0</v>
      </c>
      <c r="Q1742" s="17">
        <f t="shared" si="111"/>
        <v>42171.817384259266</v>
      </c>
      <c r="R1742">
        <f t="shared" si="109"/>
        <v>2015</v>
      </c>
      <c r="S1742" s="12" t="s">
        <v>8325</v>
      </c>
      <c r="T1742" t="s">
        <v>8347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10"/>
        <v>25.58</v>
      </c>
      <c r="Q1743" s="17">
        <f t="shared" si="111"/>
        <v>42120.628136574072</v>
      </c>
      <c r="R1743">
        <f t="shared" si="109"/>
        <v>2015</v>
      </c>
      <c r="S1743" s="12" t="s">
        <v>8338</v>
      </c>
      <c r="T1743" t="s">
        <v>8339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10"/>
        <v>63.97</v>
      </c>
      <c r="Q1744" s="17">
        <f t="shared" si="111"/>
        <v>42710.876967592587</v>
      </c>
      <c r="R1744">
        <f t="shared" si="109"/>
        <v>2016</v>
      </c>
      <c r="S1744" s="12" t="s">
        <v>8338</v>
      </c>
      <c r="T1744" t="s">
        <v>8339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10"/>
        <v>89.93</v>
      </c>
      <c r="Q1745" s="17">
        <f t="shared" si="111"/>
        <v>42586.925636574073</v>
      </c>
      <c r="R1745">
        <f t="shared" si="109"/>
        <v>2016</v>
      </c>
      <c r="S1745" s="12" t="s">
        <v>8338</v>
      </c>
      <c r="T1745" t="s">
        <v>8339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10"/>
        <v>93.07</v>
      </c>
      <c r="Q1746" s="17">
        <f t="shared" si="111"/>
        <v>42026.605057870373</v>
      </c>
      <c r="R1746">
        <f t="shared" si="109"/>
        <v>2015</v>
      </c>
      <c r="S1746" s="12" t="s">
        <v>8338</v>
      </c>
      <c r="T1746" t="s">
        <v>8339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10"/>
        <v>89.67</v>
      </c>
      <c r="Q1747" s="17">
        <f t="shared" si="111"/>
        <v>42690.259699074071</v>
      </c>
      <c r="R1747">
        <f t="shared" si="109"/>
        <v>2016</v>
      </c>
      <c r="S1747" s="12" t="s">
        <v>8338</v>
      </c>
      <c r="T1747" t="s">
        <v>8339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10"/>
        <v>207.62</v>
      </c>
      <c r="Q1748" s="17">
        <f t="shared" si="111"/>
        <v>42668.176701388889</v>
      </c>
      <c r="R1748">
        <f t="shared" si="109"/>
        <v>2016</v>
      </c>
      <c r="S1748" s="12" t="s">
        <v>8338</v>
      </c>
      <c r="T1748" t="s">
        <v>8339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10"/>
        <v>59.41</v>
      </c>
      <c r="Q1749" s="17">
        <f t="shared" si="111"/>
        <v>42292.435532407413</v>
      </c>
      <c r="R1749">
        <f t="shared" si="109"/>
        <v>2015</v>
      </c>
      <c r="S1749" s="12" t="s">
        <v>8338</v>
      </c>
      <c r="T1749" t="s">
        <v>8339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10"/>
        <v>358.97</v>
      </c>
      <c r="Q1750" s="17">
        <f t="shared" si="111"/>
        <v>42219.950729166667</v>
      </c>
      <c r="R1750">
        <f t="shared" si="109"/>
        <v>2015</v>
      </c>
      <c r="S1750" s="12" t="s">
        <v>8338</v>
      </c>
      <c r="T1750" t="s">
        <v>8339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10"/>
        <v>94.74</v>
      </c>
      <c r="Q1751" s="17">
        <f t="shared" si="111"/>
        <v>42758.975937499999</v>
      </c>
      <c r="R1751">
        <f t="shared" si="109"/>
        <v>2017</v>
      </c>
      <c r="S1751" s="12" t="s">
        <v>8338</v>
      </c>
      <c r="T1751" t="s">
        <v>8339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10"/>
        <v>80.650000000000006</v>
      </c>
      <c r="Q1752" s="17">
        <f t="shared" si="111"/>
        <v>42454.836851851855</v>
      </c>
      <c r="R1752">
        <f t="shared" si="109"/>
        <v>2016</v>
      </c>
      <c r="S1752" s="12" t="s">
        <v>8338</v>
      </c>
      <c r="T1752" t="s">
        <v>8339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10"/>
        <v>168.69</v>
      </c>
      <c r="Q1753" s="17">
        <f t="shared" si="111"/>
        <v>42052.7815162037</v>
      </c>
      <c r="R1753">
        <f t="shared" si="109"/>
        <v>2015</v>
      </c>
      <c r="S1753" s="12" t="s">
        <v>8338</v>
      </c>
      <c r="T1753" t="s">
        <v>8339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10"/>
        <v>34.69</v>
      </c>
      <c r="Q1754" s="17">
        <f t="shared" si="111"/>
        <v>42627.253263888888</v>
      </c>
      <c r="R1754">
        <f t="shared" si="109"/>
        <v>2016</v>
      </c>
      <c r="S1754" s="12" t="s">
        <v>8338</v>
      </c>
      <c r="T1754" t="s">
        <v>8339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10"/>
        <v>462.86</v>
      </c>
      <c r="Q1755" s="17">
        <f t="shared" si="111"/>
        <v>42420.74962962963</v>
      </c>
      <c r="R1755">
        <f t="shared" si="109"/>
        <v>2016</v>
      </c>
      <c r="S1755" s="12" t="s">
        <v>8338</v>
      </c>
      <c r="T1755" t="s">
        <v>8339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10"/>
        <v>104.39</v>
      </c>
      <c r="Q1756" s="17">
        <f t="shared" si="111"/>
        <v>42067.876770833333</v>
      </c>
      <c r="R1756">
        <f t="shared" si="109"/>
        <v>2015</v>
      </c>
      <c r="S1756" s="12" t="s">
        <v>8338</v>
      </c>
      <c r="T1756" t="s">
        <v>8339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10"/>
        <v>7.5</v>
      </c>
      <c r="Q1757" s="17">
        <f t="shared" si="111"/>
        <v>42252.788900462961</v>
      </c>
      <c r="R1757">
        <f t="shared" si="109"/>
        <v>2015</v>
      </c>
      <c r="S1757" s="12" t="s">
        <v>8338</v>
      </c>
      <c r="T1757" t="s">
        <v>8339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10"/>
        <v>47.13</v>
      </c>
      <c r="Q1758" s="17">
        <f t="shared" si="111"/>
        <v>42571.167465277773</v>
      </c>
      <c r="R1758">
        <f t="shared" si="109"/>
        <v>2016</v>
      </c>
      <c r="S1758" s="12" t="s">
        <v>8338</v>
      </c>
      <c r="T1758" t="s">
        <v>8339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10"/>
        <v>414.29</v>
      </c>
      <c r="Q1759" s="17">
        <f t="shared" si="111"/>
        <v>42733.827349537038</v>
      </c>
      <c r="R1759">
        <f t="shared" si="109"/>
        <v>2016</v>
      </c>
      <c r="S1759" s="12" t="s">
        <v>8338</v>
      </c>
      <c r="T1759" t="s">
        <v>8339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10"/>
        <v>42.48</v>
      </c>
      <c r="Q1760" s="17">
        <f t="shared" si="111"/>
        <v>42505.955925925926</v>
      </c>
      <c r="R1760">
        <f t="shared" si="109"/>
        <v>2016</v>
      </c>
      <c r="S1760" s="12" t="s">
        <v>8338</v>
      </c>
      <c r="T1760" t="s">
        <v>8339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10"/>
        <v>108.78</v>
      </c>
      <c r="Q1761" s="17">
        <f t="shared" si="111"/>
        <v>42068.829039351855</v>
      </c>
      <c r="R1761">
        <f t="shared" si="109"/>
        <v>2015</v>
      </c>
      <c r="S1761" s="12" t="s">
        <v>8338</v>
      </c>
      <c r="T1761" t="s">
        <v>8339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10"/>
        <v>81.099999999999994</v>
      </c>
      <c r="Q1762" s="17">
        <f t="shared" si="111"/>
        <v>42405.67260416667</v>
      </c>
      <c r="R1762">
        <f t="shared" si="109"/>
        <v>2016</v>
      </c>
      <c r="S1762" s="12" t="s">
        <v>8338</v>
      </c>
      <c r="T1762" t="s">
        <v>8339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10"/>
        <v>51.67</v>
      </c>
      <c r="Q1763" s="17">
        <f t="shared" si="111"/>
        <v>42209.567824074074</v>
      </c>
      <c r="R1763">
        <f t="shared" si="109"/>
        <v>2015</v>
      </c>
      <c r="S1763" s="12" t="s">
        <v>8338</v>
      </c>
      <c r="T1763" t="s">
        <v>8339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10"/>
        <v>35.4</v>
      </c>
      <c r="Q1764" s="17">
        <f t="shared" si="111"/>
        <v>42410.982002314813</v>
      </c>
      <c r="R1764">
        <f t="shared" si="109"/>
        <v>2016</v>
      </c>
      <c r="S1764" s="12" t="s">
        <v>8338</v>
      </c>
      <c r="T1764" t="s">
        <v>8339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10"/>
        <v>103.64</v>
      </c>
      <c r="Q1765" s="17">
        <f t="shared" si="111"/>
        <v>42636.868518518517</v>
      </c>
      <c r="R1765">
        <f t="shared" si="109"/>
        <v>2016</v>
      </c>
      <c r="S1765" s="12" t="s">
        <v>8338</v>
      </c>
      <c r="T1765" t="s">
        <v>8339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10"/>
        <v>55.28</v>
      </c>
      <c r="Q1766" s="17">
        <f t="shared" si="111"/>
        <v>41825.485868055555</v>
      </c>
      <c r="R1766">
        <f t="shared" si="109"/>
        <v>2014</v>
      </c>
      <c r="S1766" s="12" t="s">
        <v>8338</v>
      </c>
      <c r="T1766" t="s">
        <v>8339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ref="O1767:O1830" si="112">ROUND(E1767/D1767*100,0)</f>
        <v>59</v>
      </c>
      <c r="P1767">
        <f t="shared" si="110"/>
        <v>72.17</v>
      </c>
      <c r="Q1767" s="17">
        <f t="shared" si="111"/>
        <v>41834.980462962965</v>
      </c>
      <c r="R1767">
        <f t="shared" ref="R1767:R1830" si="113">YEAR(Q1767)</f>
        <v>2014</v>
      </c>
      <c r="S1767" s="12" t="s">
        <v>8338</v>
      </c>
      <c r="T1767" t="s">
        <v>8339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0"/>
        <v>0</v>
      </c>
      <c r="Q1768" s="17">
        <f t="shared" si="111"/>
        <v>41855.859814814816</v>
      </c>
      <c r="R1768">
        <f t="shared" si="113"/>
        <v>2014</v>
      </c>
      <c r="S1768" s="12" t="s">
        <v>8338</v>
      </c>
      <c r="T1768" t="s">
        <v>8339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0"/>
        <v>58.62</v>
      </c>
      <c r="Q1769" s="17">
        <f t="shared" si="111"/>
        <v>41824.658379629633</v>
      </c>
      <c r="R1769">
        <f t="shared" si="113"/>
        <v>2014</v>
      </c>
      <c r="S1769" s="12" t="s">
        <v>8338</v>
      </c>
      <c r="T1769" t="s">
        <v>8339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0"/>
        <v>12.47</v>
      </c>
      <c r="Q1770" s="17">
        <f t="shared" si="111"/>
        <v>41849.560694444444</v>
      </c>
      <c r="R1770">
        <f t="shared" si="113"/>
        <v>2014</v>
      </c>
      <c r="S1770" s="12" t="s">
        <v>8338</v>
      </c>
      <c r="T1770" t="s">
        <v>8339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0"/>
        <v>49.14</v>
      </c>
      <c r="Q1771" s="17">
        <f t="shared" si="111"/>
        <v>41987.818969907406</v>
      </c>
      <c r="R1771">
        <f t="shared" si="113"/>
        <v>2014</v>
      </c>
      <c r="S1771" s="12" t="s">
        <v>8338</v>
      </c>
      <c r="T1771" t="s">
        <v>8339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0"/>
        <v>150.5</v>
      </c>
      <c r="Q1772" s="17">
        <f t="shared" si="111"/>
        <v>41891.780023148152</v>
      </c>
      <c r="R1772">
        <f t="shared" si="113"/>
        <v>2014</v>
      </c>
      <c r="S1772" s="12" t="s">
        <v>8338</v>
      </c>
      <c r="T1772" t="s">
        <v>8339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0"/>
        <v>35.799999999999997</v>
      </c>
      <c r="Q1773" s="17">
        <f t="shared" si="111"/>
        <v>41905.979629629634</v>
      </c>
      <c r="R1773">
        <f t="shared" si="113"/>
        <v>2014</v>
      </c>
      <c r="S1773" s="12" t="s">
        <v>8338</v>
      </c>
      <c r="T1773" t="s">
        <v>8339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0"/>
        <v>45.16</v>
      </c>
      <c r="Q1774" s="17">
        <f t="shared" si="111"/>
        <v>41766.718009259261</v>
      </c>
      <c r="R1774">
        <f t="shared" si="113"/>
        <v>2014</v>
      </c>
      <c r="S1774" s="12" t="s">
        <v>8338</v>
      </c>
      <c r="T1774" t="s">
        <v>8339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0"/>
        <v>98.79</v>
      </c>
      <c r="Q1775" s="17">
        <f t="shared" si="111"/>
        <v>41978.760393518518</v>
      </c>
      <c r="R1775">
        <f t="shared" si="113"/>
        <v>2014</v>
      </c>
      <c r="S1775" s="12" t="s">
        <v>8338</v>
      </c>
      <c r="T1775" t="s">
        <v>8339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0"/>
        <v>88.31</v>
      </c>
      <c r="Q1776" s="17">
        <f t="shared" si="111"/>
        <v>41930.218657407408</v>
      </c>
      <c r="R1776">
        <f t="shared" si="113"/>
        <v>2014</v>
      </c>
      <c r="S1776" s="12" t="s">
        <v>8338</v>
      </c>
      <c r="T1776" t="s">
        <v>8339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0"/>
        <v>170.63</v>
      </c>
      <c r="Q1777" s="17">
        <f t="shared" si="111"/>
        <v>41891.976388888892</v>
      </c>
      <c r="R1777">
        <f t="shared" si="113"/>
        <v>2014</v>
      </c>
      <c r="S1777" s="12" t="s">
        <v>8338</v>
      </c>
      <c r="T1777" t="s">
        <v>8339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0"/>
        <v>83.75</v>
      </c>
      <c r="Q1778" s="17">
        <f t="shared" si="111"/>
        <v>41905.95684027778</v>
      </c>
      <c r="R1778">
        <f t="shared" si="113"/>
        <v>2014</v>
      </c>
      <c r="S1778" s="12" t="s">
        <v>8338</v>
      </c>
      <c r="T1778" t="s">
        <v>8339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0"/>
        <v>65.099999999999994</v>
      </c>
      <c r="Q1779" s="17">
        <f t="shared" si="111"/>
        <v>42025.357094907406</v>
      </c>
      <c r="R1779">
        <f t="shared" si="113"/>
        <v>2015</v>
      </c>
      <c r="S1779" s="12" t="s">
        <v>8338</v>
      </c>
      <c r="T1779" t="s">
        <v>8339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0"/>
        <v>66.33</v>
      </c>
      <c r="Q1780" s="17">
        <f t="shared" si="111"/>
        <v>42045.86336805555</v>
      </c>
      <c r="R1780">
        <f t="shared" si="113"/>
        <v>2015</v>
      </c>
      <c r="S1780" s="12" t="s">
        <v>8338</v>
      </c>
      <c r="T1780" t="s">
        <v>8339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0"/>
        <v>104.89</v>
      </c>
      <c r="Q1781" s="17">
        <f t="shared" si="111"/>
        <v>42585.691898148143</v>
      </c>
      <c r="R1781">
        <f t="shared" si="113"/>
        <v>2016</v>
      </c>
      <c r="S1781" s="12" t="s">
        <v>8338</v>
      </c>
      <c r="T1781" t="s">
        <v>8339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0"/>
        <v>78.44</v>
      </c>
      <c r="Q1782" s="17">
        <f t="shared" si="111"/>
        <v>42493.600810185191</v>
      </c>
      <c r="R1782">
        <f t="shared" si="113"/>
        <v>2016</v>
      </c>
      <c r="S1782" s="12" t="s">
        <v>8338</v>
      </c>
      <c r="T1782" t="s">
        <v>8339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0"/>
        <v>59.04</v>
      </c>
      <c r="Q1783" s="17">
        <f t="shared" si="111"/>
        <v>42597.617418981477</v>
      </c>
      <c r="R1783">
        <f t="shared" si="113"/>
        <v>2016</v>
      </c>
      <c r="S1783" s="12" t="s">
        <v>8338</v>
      </c>
      <c r="T1783" t="s">
        <v>8339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0"/>
        <v>71.34</v>
      </c>
      <c r="Q1784" s="17">
        <f t="shared" si="111"/>
        <v>42388.575104166666</v>
      </c>
      <c r="R1784">
        <f t="shared" si="113"/>
        <v>2016</v>
      </c>
      <c r="S1784" s="12" t="s">
        <v>8338</v>
      </c>
      <c r="T1784" t="s">
        <v>8339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0"/>
        <v>51.23</v>
      </c>
      <c r="Q1785" s="17">
        <f t="shared" si="111"/>
        <v>42115.949976851851</v>
      </c>
      <c r="R1785">
        <f t="shared" si="113"/>
        <v>2015</v>
      </c>
      <c r="S1785" s="12" t="s">
        <v>8338</v>
      </c>
      <c r="T1785" t="s">
        <v>8339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0"/>
        <v>60.24</v>
      </c>
      <c r="Q1786" s="17">
        <f t="shared" si="111"/>
        <v>42003.655555555553</v>
      </c>
      <c r="R1786">
        <f t="shared" si="113"/>
        <v>2014</v>
      </c>
      <c r="S1786" s="12" t="s">
        <v>8338</v>
      </c>
      <c r="T1786" t="s">
        <v>8339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0"/>
        <v>44.94</v>
      </c>
      <c r="Q1787" s="17">
        <f t="shared" si="111"/>
        <v>41897.134895833333</v>
      </c>
      <c r="R1787">
        <f t="shared" si="113"/>
        <v>2014</v>
      </c>
      <c r="S1787" s="12" t="s">
        <v>8338</v>
      </c>
      <c r="T1787" t="s">
        <v>8339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0"/>
        <v>31.21</v>
      </c>
      <c r="Q1788" s="17">
        <f t="shared" si="111"/>
        <v>41958.550659722227</v>
      </c>
      <c r="R1788">
        <f t="shared" si="113"/>
        <v>2014</v>
      </c>
      <c r="S1788" s="12" t="s">
        <v>8338</v>
      </c>
      <c r="T1788" t="s">
        <v>8339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0"/>
        <v>63.88</v>
      </c>
      <c r="Q1789" s="17">
        <f t="shared" si="111"/>
        <v>42068.65552083333</v>
      </c>
      <c r="R1789">
        <f t="shared" si="113"/>
        <v>2015</v>
      </c>
      <c r="S1789" s="12" t="s">
        <v>8338</v>
      </c>
      <c r="T1789" t="s">
        <v>8339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0"/>
        <v>19</v>
      </c>
      <c r="Q1790" s="17">
        <f t="shared" si="111"/>
        <v>41913.94840277778</v>
      </c>
      <c r="R1790">
        <f t="shared" si="113"/>
        <v>2014</v>
      </c>
      <c r="S1790" s="12" t="s">
        <v>8338</v>
      </c>
      <c r="T1790" t="s">
        <v>8339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0"/>
        <v>10</v>
      </c>
      <c r="Q1791" s="17">
        <f t="shared" si="111"/>
        <v>41956.250034722223</v>
      </c>
      <c r="R1791">
        <f t="shared" si="113"/>
        <v>2014</v>
      </c>
      <c r="S1791" s="12" t="s">
        <v>8338</v>
      </c>
      <c r="T1791" t="s">
        <v>8339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0"/>
        <v>109.07</v>
      </c>
      <c r="Q1792" s="17">
        <f t="shared" si="111"/>
        <v>42010.674513888895</v>
      </c>
      <c r="R1792">
        <f t="shared" si="113"/>
        <v>2015</v>
      </c>
      <c r="S1792" s="12" t="s">
        <v>8338</v>
      </c>
      <c r="T1792" t="s">
        <v>8339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0"/>
        <v>26.75</v>
      </c>
      <c r="Q1793" s="17">
        <f t="shared" si="111"/>
        <v>41973.740335648152</v>
      </c>
      <c r="R1793">
        <f t="shared" si="113"/>
        <v>2014</v>
      </c>
      <c r="S1793" s="12" t="s">
        <v>8338</v>
      </c>
      <c r="T1793" t="s">
        <v>8339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0"/>
        <v>109.94</v>
      </c>
      <c r="Q1794" s="17">
        <f t="shared" si="111"/>
        <v>42189.031041666662</v>
      </c>
      <c r="R1794">
        <f t="shared" si="113"/>
        <v>2015</v>
      </c>
      <c r="S1794" s="12" t="s">
        <v>8338</v>
      </c>
      <c r="T1794" t="s">
        <v>8339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4">IFERROR(ROUND(E1795/L1795,2),0)</f>
        <v>20</v>
      </c>
      <c r="Q1795" s="17">
        <f t="shared" ref="Q1795:Q1858" si="115">(((J1795/60/60/24)+DATE(1970,1,1)))</f>
        <v>41940.89166666667</v>
      </c>
      <c r="R1795">
        <f t="shared" si="113"/>
        <v>2014</v>
      </c>
      <c r="S1795" s="12" t="s">
        <v>8338</v>
      </c>
      <c r="T1795" t="s">
        <v>8339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4"/>
        <v>55.39</v>
      </c>
      <c r="Q1796" s="17">
        <f t="shared" si="115"/>
        <v>42011.551180555558</v>
      </c>
      <c r="R1796">
        <f t="shared" si="113"/>
        <v>2015</v>
      </c>
      <c r="S1796" s="12" t="s">
        <v>8338</v>
      </c>
      <c r="T1796" t="s">
        <v>8339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4"/>
        <v>133.9</v>
      </c>
      <c r="Q1797" s="17">
        <f t="shared" si="115"/>
        <v>42628.288668981477</v>
      </c>
      <c r="R1797">
        <f t="shared" si="113"/>
        <v>2016</v>
      </c>
      <c r="S1797" s="12" t="s">
        <v>8338</v>
      </c>
      <c r="T1797" t="s">
        <v>8339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4"/>
        <v>48.72</v>
      </c>
      <c r="Q1798" s="17">
        <f t="shared" si="115"/>
        <v>42515.439421296294</v>
      </c>
      <c r="R1798">
        <f t="shared" si="113"/>
        <v>2016</v>
      </c>
      <c r="S1798" s="12" t="s">
        <v>8338</v>
      </c>
      <c r="T1798" t="s">
        <v>8339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4"/>
        <v>48.25</v>
      </c>
      <c r="Q1799" s="17">
        <f t="shared" si="115"/>
        <v>42689.56931712963</v>
      </c>
      <c r="R1799">
        <f t="shared" si="113"/>
        <v>2016</v>
      </c>
      <c r="S1799" s="12" t="s">
        <v>8338</v>
      </c>
      <c r="T1799" t="s">
        <v>8339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4"/>
        <v>58.97</v>
      </c>
      <c r="Q1800" s="17">
        <f t="shared" si="115"/>
        <v>42344.32677083333</v>
      </c>
      <c r="R1800">
        <f t="shared" si="113"/>
        <v>2015</v>
      </c>
      <c r="S1800" s="12" t="s">
        <v>8338</v>
      </c>
      <c r="T1800" t="s">
        <v>8339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4"/>
        <v>11.64</v>
      </c>
      <c r="Q1801" s="17">
        <f t="shared" si="115"/>
        <v>41934.842685185184</v>
      </c>
      <c r="R1801">
        <f t="shared" si="113"/>
        <v>2014</v>
      </c>
      <c r="S1801" s="12" t="s">
        <v>8338</v>
      </c>
      <c r="T1801" t="s">
        <v>8339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4"/>
        <v>83.72</v>
      </c>
      <c r="Q1802" s="17">
        <f t="shared" si="115"/>
        <v>42623.606134259258</v>
      </c>
      <c r="R1802">
        <f t="shared" si="113"/>
        <v>2016</v>
      </c>
      <c r="S1802" s="12" t="s">
        <v>8338</v>
      </c>
      <c r="T1802" t="s">
        <v>8339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4"/>
        <v>63.65</v>
      </c>
      <c r="Q1803" s="17">
        <f t="shared" si="115"/>
        <v>42321.660509259258</v>
      </c>
      <c r="R1803">
        <f t="shared" si="113"/>
        <v>2015</v>
      </c>
      <c r="S1803" s="12" t="s">
        <v>8338</v>
      </c>
      <c r="T1803" t="s">
        <v>8339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4"/>
        <v>94.28</v>
      </c>
      <c r="Q1804" s="17">
        <f t="shared" si="115"/>
        <v>42159.47256944445</v>
      </c>
      <c r="R1804">
        <f t="shared" si="113"/>
        <v>2015</v>
      </c>
      <c r="S1804" s="12" t="s">
        <v>8338</v>
      </c>
      <c r="T1804" t="s">
        <v>8339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4"/>
        <v>71.87</v>
      </c>
      <c r="Q1805" s="17">
        <f t="shared" si="115"/>
        <v>42018.071550925932</v>
      </c>
      <c r="R1805">
        <f t="shared" si="113"/>
        <v>2015</v>
      </c>
      <c r="S1805" s="12" t="s">
        <v>8338</v>
      </c>
      <c r="T1805" t="s">
        <v>8339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4"/>
        <v>104.85</v>
      </c>
      <c r="Q1806" s="17">
        <f t="shared" si="115"/>
        <v>42282.678287037037</v>
      </c>
      <c r="R1806">
        <f t="shared" si="113"/>
        <v>2015</v>
      </c>
      <c r="S1806" s="12" t="s">
        <v>8338</v>
      </c>
      <c r="T1806" t="s">
        <v>8339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4"/>
        <v>67.14</v>
      </c>
      <c r="Q1807" s="17">
        <f t="shared" si="115"/>
        <v>42247.803912037038</v>
      </c>
      <c r="R1807">
        <f t="shared" si="113"/>
        <v>2015</v>
      </c>
      <c r="S1807" s="12" t="s">
        <v>8338</v>
      </c>
      <c r="T1807" t="s">
        <v>8339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4"/>
        <v>73.88</v>
      </c>
      <c r="Q1808" s="17">
        <f t="shared" si="115"/>
        <v>41877.638298611113</v>
      </c>
      <c r="R1808">
        <f t="shared" si="113"/>
        <v>2014</v>
      </c>
      <c r="S1808" s="12" t="s">
        <v>8338</v>
      </c>
      <c r="T1808" t="s">
        <v>8339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4"/>
        <v>69.13</v>
      </c>
      <c r="Q1809" s="17">
        <f t="shared" si="115"/>
        <v>41880.068437499998</v>
      </c>
      <c r="R1809">
        <f t="shared" si="113"/>
        <v>2014</v>
      </c>
      <c r="S1809" s="12" t="s">
        <v>8338</v>
      </c>
      <c r="T1809" t="s">
        <v>8339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4"/>
        <v>120.77</v>
      </c>
      <c r="Q1810" s="17">
        <f t="shared" si="115"/>
        <v>42742.680902777778</v>
      </c>
      <c r="R1810">
        <f t="shared" si="113"/>
        <v>2017</v>
      </c>
      <c r="S1810" s="12" t="s">
        <v>8338</v>
      </c>
      <c r="T1810" t="s">
        <v>8339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4"/>
        <v>42.22</v>
      </c>
      <c r="Q1811" s="17">
        <f t="shared" si="115"/>
        <v>42029.907858796301</v>
      </c>
      <c r="R1811">
        <f t="shared" si="113"/>
        <v>2015</v>
      </c>
      <c r="S1811" s="12" t="s">
        <v>8338</v>
      </c>
      <c r="T1811" t="s">
        <v>8339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4"/>
        <v>7.5</v>
      </c>
      <c r="Q1812" s="17">
        <f t="shared" si="115"/>
        <v>41860.91002314815</v>
      </c>
      <c r="R1812">
        <f t="shared" si="113"/>
        <v>2014</v>
      </c>
      <c r="S1812" s="12" t="s">
        <v>8338</v>
      </c>
      <c r="T1812" t="s">
        <v>8339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4"/>
        <v>1.54</v>
      </c>
      <c r="Q1813" s="17">
        <f t="shared" si="115"/>
        <v>41876.433680555558</v>
      </c>
      <c r="R1813">
        <f t="shared" si="113"/>
        <v>2014</v>
      </c>
      <c r="S1813" s="12" t="s">
        <v>8338</v>
      </c>
      <c r="T1813" t="s">
        <v>8339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4"/>
        <v>37.61</v>
      </c>
      <c r="Q1814" s="17">
        <f t="shared" si="115"/>
        <v>42524.318703703699</v>
      </c>
      <c r="R1814">
        <f t="shared" si="113"/>
        <v>2016</v>
      </c>
      <c r="S1814" s="12" t="s">
        <v>8338</v>
      </c>
      <c r="T1814" t="s">
        <v>8339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4"/>
        <v>0</v>
      </c>
      <c r="Q1815" s="17">
        <f t="shared" si="115"/>
        <v>41829.889027777775</v>
      </c>
      <c r="R1815">
        <f t="shared" si="113"/>
        <v>2014</v>
      </c>
      <c r="S1815" s="12" t="s">
        <v>8338</v>
      </c>
      <c r="T1815" t="s">
        <v>8339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4"/>
        <v>42.16</v>
      </c>
      <c r="Q1816" s="17">
        <f t="shared" si="115"/>
        <v>42033.314074074078</v>
      </c>
      <c r="R1816">
        <f t="shared" si="113"/>
        <v>2015</v>
      </c>
      <c r="S1816" s="12" t="s">
        <v>8338</v>
      </c>
      <c r="T1816" t="s">
        <v>8339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4"/>
        <v>0</v>
      </c>
      <c r="Q1817" s="17">
        <f t="shared" si="115"/>
        <v>42172.906678240746</v>
      </c>
      <c r="R1817">
        <f t="shared" si="113"/>
        <v>2015</v>
      </c>
      <c r="S1817" s="12" t="s">
        <v>8338</v>
      </c>
      <c r="T1817" t="s">
        <v>8339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4"/>
        <v>84.83</v>
      </c>
      <c r="Q1818" s="17">
        <f t="shared" si="115"/>
        <v>42548.876192129625</v>
      </c>
      <c r="R1818">
        <f t="shared" si="113"/>
        <v>2016</v>
      </c>
      <c r="S1818" s="12" t="s">
        <v>8338</v>
      </c>
      <c r="T1818" t="s">
        <v>8339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4"/>
        <v>94.19</v>
      </c>
      <c r="Q1819" s="17">
        <f t="shared" si="115"/>
        <v>42705.662118055552</v>
      </c>
      <c r="R1819">
        <f t="shared" si="113"/>
        <v>2016</v>
      </c>
      <c r="S1819" s="12" t="s">
        <v>8338</v>
      </c>
      <c r="T1819" t="s">
        <v>8339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4"/>
        <v>0</v>
      </c>
      <c r="Q1820" s="17">
        <f t="shared" si="115"/>
        <v>42067.234375</v>
      </c>
      <c r="R1820">
        <f t="shared" si="113"/>
        <v>2015</v>
      </c>
      <c r="S1820" s="12" t="s">
        <v>8338</v>
      </c>
      <c r="T1820" t="s">
        <v>8339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4"/>
        <v>6.25</v>
      </c>
      <c r="Q1821" s="17">
        <f t="shared" si="115"/>
        <v>41820.752268518518</v>
      </c>
      <c r="R1821">
        <f t="shared" si="113"/>
        <v>2014</v>
      </c>
      <c r="S1821" s="12" t="s">
        <v>8338</v>
      </c>
      <c r="T1821" t="s">
        <v>8339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4"/>
        <v>213.38</v>
      </c>
      <c r="Q1822" s="17">
        <f t="shared" si="115"/>
        <v>42065.084375000006</v>
      </c>
      <c r="R1822">
        <f t="shared" si="113"/>
        <v>2015</v>
      </c>
      <c r="S1822" s="12" t="s">
        <v>8338</v>
      </c>
      <c r="T1822" t="s">
        <v>8339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4"/>
        <v>59.16</v>
      </c>
      <c r="Q1823" s="17">
        <f t="shared" si="115"/>
        <v>40926.319062499999</v>
      </c>
      <c r="R1823">
        <f t="shared" si="113"/>
        <v>2012</v>
      </c>
      <c r="S1823" s="12" t="s">
        <v>8325</v>
      </c>
      <c r="T1823" t="s">
        <v>8326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4"/>
        <v>27.27</v>
      </c>
      <c r="Q1824" s="17">
        <f t="shared" si="115"/>
        <v>41634.797013888885</v>
      </c>
      <c r="R1824">
        <f t="shared" si="113"/>
        <v>2013</v>
      </c>
      <c r="S1824" s="12" t="s">
        <v>8325</v>
      </c>
      <c r="T1824" t="s">
        <v>8326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4"/>
        <v>24.58</v>
      </c>
      <c r="Q1825" s="17">
        <f t="shared" si="115"/>
        <v>41176.684907407405</v>
      </c>
      <c r="R1825">
        <f t="shared" si="113"/>
        <v>2012</v>
      </c>
      <c r="S1825" s="12" t="s">
        <v>8325</v>
      </c>
      <c r="T1825" t="s">
        <v>8326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4"/>
        <v>75.05</v>
      </c>
      <c r="Q1826" s="17">
        <f t="shared" si="115"/>
        <v>41626.916284722225</v>
      </c>
      <c r="R1826">
        <f t="shared" si="113"/>
        <v>2013</v>
      </c>
      <c r="S1826" s="12" t="s">
        <v>8325</v>
      </c>
      <c r="T1826" t="s">
        <v>8326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4"/>
        <v>42.02</v>
      </c>
      <c r="Q1827" s="17">
        <f t="shared" si="115"/>
        <v>41443.83452546296</v>
      </c>
      <c r="R1827">
        <f t="shared" si="113"/>
        <v>2013</v>
      </c>
      <c r="S1827" s="12" t="s">
        <v>8325</v>
      </c>
      <c r="T1827" t="s">
        <v>8326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4"/>
        <v>53.16</v>
      </c>
      <c r="Q1828" s="17">
        <f t="shared" si="115"/>
        <v>41657.923807870371</v>
      </c>
      <c r="R1828">
        <f t="shared" si="113"/>
        <v>2014</v>
      </c>
      <c r="S1828" s="12" t="s">
        <v>8325</v>
      </c>
      <c r="T1828" t="s">
        <v>8326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4"/>
        <v>83.89</v>
      </c>
      <c r="Q1829" s="17">
        <f t="shared" si="115"/>
        <v>40555.325937499998</v>
      </c>
      <c r="R1829">
        <f t="shared" si="113"/>
        <v>2011</v>
      </c>
      <c r="S1829" s="12" t="s">
        <v>8325</v>
      </c>
      <c r="T1829" t="s">
        <v>8326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4"/>
        <v>417.33</v>
      </c>
      <c r="Q1830" s="17">
        <f t="shared" si="115"/>
        <v>41736.899652777778</v>
      </c>
      <c r="R1830">
        <f t="shared" si="113"/>
        <v>2014</v>
      </c>
      <c r="S1830" s="12" t="s">
        <v>8325</v>
      </c>
      <c r="T1830" t="s">
        <v>8326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ref="O1831:O1894" si="116">ROUND(E1831/D1831*100,0)</f>
        <v>167</v>
      </c>
      <c r="P1831">
        <f t="shared" si="114"/>
        <v>75.77</v>
      </c>
      <c r="Q1831" s="17">
        <f t="shared" si="115"/>
        <v>40516.087627314817</v>
      </c>
      <c r="R1831">
        <f t="shared" ref="R1831:R1894" si="117">YEAR(Q1831)</f>
        <v>2010</v>
      </c>
      <c r="S1831" s="12" t="s">
        <v>8325</v>
      </c>
      <c r="T1831" t="s">
        <v>8326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4"/>
        <v>67.39</v>
      </c>
      <c r="Q1832" s="17">
        <f t="shared" si="115"/>
        <v>41664.684108796297</v>
      </c>
      <c r="R1832">
        <f t="shared" si="117"/>
        <v>2014</v>
      </c>
      <c r="S1832" s="12" t="s">
        <v>8325</v>
      </c>
      <c r="T1832" t="s">
        <v>8326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4"/>
        <v>73.569999999999993</v>
      </c>
      <c r="Q1833" s="17">
        <f t="shared" si="115"/>
        <v>41026.996099537035</v>
      </c>
      <c r="R1833">
        <f t="shared" si="117"/>
        <v>2012</v>
      </c>
      <c r="S1833" s="12" t="s">
        <v>8325</v>
      </c>
      <c r="T1833" t="s">
        <v>8326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4"/>
        <v>25</v>
      </c>
      <c r="Q1834" s="17">
        <f t="shared" si="115"/>
        <v>40576.539664351854</v>
      </c>
      <c r="R1834">
        <f t="shared" si="117"/>
        <v>2011</v>
      </c>
      <c r="S1834" s="12" t="s">
        <v>8325</v>
      </c>
      <c r="T1834" t="s">
        <v>8326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4"/>
        <v>42</v>
      </c>
      <c r="Q1835" s="17">
        <f t="shared" si="115"/>
        <v>41303.044016203705</v>
      </c>
      <c r="R1835">
        <f t="shared" si="117"/>
        <v>2013</v>
      </c>
      <c r="S1835" s="12" t="s">
        <v>8325</v>
      </c>
      <c r="T1835" t="s">
        <v>8326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4"/>
        <v>131.16999999999999</v>
      </c>
      <c r="Q1836" s="17">
        <f t="shared" si="115"/>
        <v>41988.964062500003</v>
      </c>
      <c r="R1836">
        <f t="shared" si="117"/>
        <v>2014</v>
      </c>
      <c r="S1836" s="12" t="s">
        <v>8325</v>
      </c>
      <c r="T1836" t="s">
        <v>8326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4"/>
        <v>47.27</v>
      </c>
      <c r="Q1837" s="17">
        <f t="shared" si="115"/>
        <v>42430.702210648145</v>
      </c>
      <c r="R1837">
        <f t="shared" si="117"/>
        <v>2016</v>
      </c>
      <c r="S1837" s="12" t="s">
        <v>8325</v>
      </c>
      <c r="T1837" t="s">
        <v>8326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4"/>
        <v>182.13</v>
      </c>
      <c r="Q1838" s="17">
        <f t="shared" si="115"/>
        <v>41305.809363425928</v>
      </c>
      <c r="R1838">
        <f t="shared" si="117"/>
        <v>2013</v>
      </c>
      <c r="S1838" s="12" t="s">
        <v>8325</v>
      </c>
      <c r="T1838" t="s">
        <v>8326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4"/>
        <v>61.37</v>
      </c>
      <c r="Q1839" s="17">
        <f t="shared" si="115"/>
        <v>40926.047858796301</v>
      </c>
      <c r="R1839">
        <f t="shared" si="117"/>
        <v>2012</v>
      </c>
      <c r="S1839" s="12" t="s">
        <v>8325</v>
      </c>
      <c r="T1839" t="s">
        <v>8326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4"/>
        <v>35.770000000000003</v>
      </c>
      <c r="Q1840" s="17">
        <f t="shared" si="115"/>
        <v>40788.786539351851</v>
      </c>
      <c r="R1840">
        <f t="shared" si="117"/>
        <v>2011</v>
      </c>
      <c r="S1840" s="12" t="s">
        <v>8325</v>
      </c>
      <c r="T1840" t="s">
        <v>8326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4"/>
        <v>45.62</v>
      </c>
      <c r="Q1841" s="17">
        <f t="shared" si="115"/>
        <v>42614.722013888888</v>
      </c>
      <c r="R1841">
        <f t="shared" si="117"/>
        <v>2016</v>
      </c>
      <c r="S1841" s="12" t="s">
        <v>8325</v>
      </c>
      <c r="T1841" t="s">
        <v>8326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4"/>
        <v>75.38</v>
      </c>
      <c r="Q1842" s="17">
        <f t="shared" si="115"/>
        <v>41382.096180555556</v>
      </c>
      <c r="R1842">
        <f t="shared" si="117"/>
        <v>2013</v>
      </c>
      <c r="S1842" s="12" t="s">
        <v>8325</v>
      </c>
      <c r="T1842" t="s">
        <v>8326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4"/>
        <v>50.88</v>
      </c>
      <c r="Q1843" s="17">
        <f t="shared" si="115"/>
        <v>41745.84542824074</v>
      </c>
      <c r="R1843">
        <f t="shared" si="117"/>
        <v>2014</v>
      </c>
      <c r="S1843" s="12" t="s">
        <v>8325</v>
      </c>
      <c r="T1843" t="s">
        <v>8326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4"/>
        <v>119.29</v>
      </c>
      <c r="Q1844" s="17">
        <f t="shared" si="115"/>
        <v>42031.631724537037</v>
      </c>
      <c r="R1844">
        <f t="shared" si="117"/>
        <v>2015</v>
      </c>
      <c r="S1844" s="12" t="s">
        <v>8325</v>
      </c>
      <c r="T1844" t="s">
        <v>8326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4"/>
        <v>92.54</v>
      </c>
      <c r="Q1845" s="17">
        <f t="shared" si="115"/>
        <v>40564.994837962964</v>
      </c>
      <c r="R1845">
        <f t="shared" si="117"/>
        <v>2011</v>
      </c>
      <c r="S1845" s="12" t="s">
        <v>8325</v>
      </c>
      <c r="T1845" t="s">
        <v>8326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4"/>
        <v>76.05</v>
      </c>
      <c r="Q1846" s="17">
        <f t="shared" si="115"/>
        <v>40666.973541666666</v>
      </c>
      <c r="R1846">
        <f t="shared" si="117"/>
        <v>2011</v>
      </c>
      <c r="S1846" s="12" t="s">
        <v>8325</v>
      </c>
      <c r="T1846" t="s">
        <v>8326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4"/>
        <v>52.63</v>
      </c>
      <c r="Q1847" s="17">
        <f t="shared" si="115"/>
        <v>42523.333310185189</v>
      </c>
      <c r="R1847">
        <f t="shared" si="117"/>
        <v>2016</v>
      </c>
      <c r="S1847" s="12" t="s">
        <v>8325</v>
      </c>
      <c r="T1847" t="s">
        <v>8326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4"/>
        <v>98.99</v>
      </c>
      <c r="Q1848" s="17">
        <f t="shared" si="115"/>
        <v>41228.650196759263</v>
      </c>
      <c r="R1848">
        <f t="shared" si="117"/>
        <v>2012</v>
      </c>
      <c r="S1848" s="12" t="s">
        <v>8325</v>
      </c>
      <c r="T1848" t="s">
        <v>8326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4"/>
        <v>79.53</v>
      </c>
      <c r="Q1849" s="17">
        <f t="shared" si="115"/>
        <v>42094.236481481479</v>
      </c>
      <c r="R1849">
        <f t="shared" si="117"/>
        <v>2015</v>
      </c>
      <c r="S1849" s="12" t="s">
        <v>8325</v>
      </c>
      <c r="T1849" t="s">
        <v>8326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4"/>
        <v>134.21</v>
      </c>
      <c r="Q1850" s="17">
        <f t="shared" si="115"/>
        <v>40691.788055555553</v>
      </c>
      <c r="R1850">
        <f t="shared" si="117"/>
        <v>2011</v>
      </c>
      <c r="S1850" s="12" t="s">
        <v>8325</v>
      </c>
      <c r="T1850" t="s">
        <v>8326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4"/>
        <v>37.630000000000003</v>
      </c>
      <c r="Q1851" s="17">
        <f t="shared" si="115"/>
        <v>41169.845590277779</v>
      </c>
      <c r="R1851">
        <f t="shared" si="117"/>
        <v>2012</v>
      </c>
      <c r="S1851" s="12" t="s">
        <v>8325</v>
      </c>
      <c r="T1851" t="s">
        <v>8326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4"/>
        <v>51.04</v>
      </c>
      <c r="Q1852" s="17">
        <f t="shared" si="115"/>
        <v>41800.959490740745</v>
      </c>
      <c r="R1852">
        <f t="shared" si="117"/>
        <v>2014</v>
      </c>
      <c r="S1852" s="12" t="s">
        <v>8325</v>
      </c>
      <c r="T1852" t="s">
        <v>8326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4"/>
        <v>50.04</v>
      </c>
      <c r="Q1853" s="17">
        <f t="shared" si="115"/>
        <v>41827.906689814816</v>
      </c>
      <c r="R1853">
        <f t="shared" si="117"/>
        <v>2014</v>
      </c>
      <c r="S1853" s="12" t="s">
        <v>8325</v>
      </c>
      <c r="T1853" t="s">
        <v>8326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4"/>
        <v>133.93</v>
      </c>
      <c r="Q1854" s="17">
        <f t="shared" si="115"/>
        <v>42081.77143518519</v>
      </c>
      <c r="R1854">
        <f t="shared" si="117"/>
        <v>2015</v>
      </c>
      <c r="S1854" s="12" t="s">
        <v>8325</v>
      </c>
      <c r="T1854" t="s">
        <v>8326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4"/>
        <v>58.21</v>
      </c>
      <c r="Q1855" s="17">
        <f t="shared" si="115"/>
        <v>41177.060381944444</v>
      </c>
      <c r="R1855">
        <f t="shared" si="117"/>
        <v>2012</v>
      </c>
      <c r="S1855" s="12" t="s">
        <v>8325</v>
      </c>
      <c r="T1855" t="s">
        <v>8326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4"/>
        <v>88.04</v>
      </c>
      <c r="Q1856" s="17">
        <f t="shared" si="115"/>
        <v>41388.021261574075</v>
      </c>
      <c r="R1856">
        <f t="shared" si="117"/>
        <v>2013</v>
      </c>
      <c r="S1856" s="12" t="s">
        <v>8325</v>
      </c>
      <c r="T1856" t="s">
        <v>8326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4"/>
        <v>70.58</v>
      </c>
      <c r="Q1857" s="17">
        <f t="shared" si="115"/>
        <v>41600.538657407407</v>
      </c>
      <c r="R1857">
        <f t="shared" si="117"/>
        <v>2013</v>
      </c>
      <c r="S1857" s="12" t="s">
        <v>8325</v>
      </c>
      <c r="T1857" t="s">
        <v>8326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4"/>
        <v>53.29</v>
      </c>
      <c r="Q1858" s="17">
        <f t="shared" si="115"/>
        <v>41817.854999999996</v>
      </c>
      <c r="R1858">
        <f t="shared" si="117"/>
        <v>2014</v>
      </c>
      <c r="S1858" s="12" t="s">
        <v>8325</v>
      </c>
      <c r="T1858" t="s">
        <v>8326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8">IFERROR(ROUND(E1859/L1859,2),0)</f>
        <v>136.36000000000001</v>
      </c>
      <c r="Q1859" s="17">
        <f t="shared" ref="Q1859:Q1922" si="119">(((J1859/60/60/24)+DATE(1970,1,1)))</f>
        <v>41864.76866898148</v>
      </c>
      <c r="R1859">
        <f t="shared" si="117"/>
        <v>2014</v>
      </c>
      <c r="S1859" s="12" t="s">
        <v>8325</v>
      </c>
      <c r="T1859" t="s">
        <v>8326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8"/>
        <v>40.549999999999997</v>
      </c>
      <c r="Q1860" s="17">
        <f t="shared" si="119"/>
        <v>40833.200474537036</v>
      </c>
      <c r="R1860">
        <f t="shared" si="117"/>
        <v>2011</v>
      </c>
      <c r="S1860" s="12" t="s">
        <v>8325</v>
      </c>
      <c r="T1860" t="s">
        <v>8326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8"/>
        <v>70.63</v>
      </c>
      <c r="Q1861" s="17">
        <f t="shared" si="119"/>
        <v>40778.770011574074</v>
      </c>
      <c r="R1861">
        <f t="shared" si="117"/>
        <v>2011</v>
      </c>
      <c r="S1861" s="12" t="s">
        <v>8325</v>
      </c>
      <c r="T1861" t="s">
        <v>8326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8"/>
        <v>52.68</v>
      </c>
      <c r="Q1862" s="17">
        <f t="shared" si="119"/>
        <v>41655.709305555552</v>
      </c>
      <c r="R1862">
        <f t="shared" si="117"/>
        <v>2014</v>
      </c>
      <c r="S1862" s="12" t="s">
        <v>8325</v>
      </c>
      <c r="T1862" t="s">
        <v>8326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8"/>
        <v>0</v>
      </c>
      <c r="Q1863" s="17">
        <f t="shared" si="119"/>
        <v>42000.300243055557</v>
      </c>
      <c r="R1863">
        <f t="shared" si="117"/>
        <v>2014</v>
      </c>
      <c r="S1863" s="12" t="s">
        <v>8333</v>
      </c>
      <c r="T1863" t="s">
        <v>8335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8"/>
        <v>90.94</v>
      </c>
      <c r="Q1864" s="17">
        <f t="shared" si="119"/>
        <v>42755.492754629624</v>
      </c>
      <c r="R1864">
        <f t="shared" si="117"/>
        <v>2017</v>
      </c>
      <c r="S1864" s="12" t="s">
        <v>8333</v>
      </c>
      <c r="T1864" t="s">
        <v>8335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8"/>
        <v>5</v>
      </c>
      <c r="Q1865" s="17">
        <f t="shared" si="119"/>
        <v>41772.797280092593</v>
      </c>
      <c r="R1865">
        <f t="shared" si="117"/>
        <v>2014</v>
      </c>
      <c r="S1865" s="12" t="s">
        <v>8333</v>
      </c>
      <c r="T1865" t="s">
        <v>8335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8"/>
        <v>58.08</v>
      </c>
      <c r="Q1866" s="17">
        <f t="shared" si="119"/>
        <v>41733.716435185182</v>
      </c>
      <c r="R1866">
        <f t="shared" si="117"/>
        <v>2014</v>
      </c>
      <c r="S1866" s="12" t="s">
        <v>8333</v>
      </c>
      <c r="T1866" t="s">
        <v>8335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8"/>
        <v>2</v>
      </c>
      <c r="Q1867" s="17">
        <f t="shared" si="119"/>
        <v>42645.367442129631</v>
      </c>
      <c r="R1867">
        <f t="shared" si="117"/>
        <v>2016</v>
      </c>
      <c r="S1867" s="12" t="s">
        <v>8333</v>
      </c>
      <c r="T1867" t="s">
        <v>8335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8"/>
        <v>62.5</v>
      </c>
      <c r="Q1868" s="17">
        <f t="shared" si="119"/>
        <v>42742.246493055558</v>
      </c>
      <c r="R1868">
        <f t="shared" si="117"/>
        <v>2017</v>
      </c>
      <c r="S1868" s="12" t="s">
        <v>8333</v>
      </c>
      <c r="T1868" t="s">
        <v>8335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8"/>
        <v>10</v>
      </c>
      <c r="Q1869" s="17">
        <f t="shared" si="119"/>
        <v>42649.924907407403</v>
      </c>
      <c r="R1869">
        <f t="shared" si="117"/>
        <v>2016</v>
      </c>
      <c r="S1869" s="12" t="s">
        <v>8333</v>
      </c>
      <c r="T1869" t="s">
        <v>8335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8"/>
        <v>71.59</v>
      </c>
      <c r="Q1870" s="17">
        <f t="shared" si="119"/>
        <v>42328.779224537036</v>
      </c>
      <c r="R1870">
        <f t="shared" si="117"/>
        <v>2015</v>
      </c>
      <c r="S1870" s="12" t="s">
        <v>8333</v>
      </c>
      <c r="T1870" t="s">
        <v>8335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8"/>
        <v>0</v>
      </c>
      <c r="Q1871" s="17">
        <f t="shared" si="119"/>
        <v>42709.002881944441</v>
      </c>
      <c r="R1871">
        <f t="shared" si="117"/>
        <v>2016</v>
      </c>
      <c r="S1871" s="12" t="s">
        <v>8333</v>
      </c>
      <c r="T1871" t="s">
        <v>8335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8"/>
        <v>32.82</v>
      </c>
      <c r="Q1872" s="17">
        <f t="shared" si="119"/>
        <v>42371.355729166666</v>
      </c>
      <c r="R1872">
        <f t="shared" si="117"/>
        <v>2016</v>
      </c>
      <c r="S1872" s="12" t="s">
        <v>8333</v>
      </c>
      <c r="T1872" t="s">
        <v>8335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8"/>
        <v>49.12</v>
      </c>
      <c r="Q1873" s="17">
        <f t="shared" si="119"/>
        <v>41923.783576388887</v>
      </c>
      <c r="R1873">
        <f t="shared" si="117"/>
        <v>2014</v>
      </c>
      <c r="S1873" s="12" t="s">
        <v>8333</v>
      </c>
      <c r="T1873" t="s">
        <v>8335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8"/>
        <v>16.309999999999999</v>
      </c>
      <c r="Q1874" s="17">
        <f t="shared" si="119"/>
        <v>42155.129652777774</v>
      </c>
      <c r="R1874">
        <f t="shared" si="117"/>
        <v>2015</v>
      </c>
      <c r="S1874" s="12" t="s">
        <v>8333</v>
      </c>
      <c r="T1874" t="s">
        <v>8335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8"/>
        <v>18</v>
      </c>
      <c r="Q1875" s="17">
        <f t="shared" si="119"/>
        <v>42164.615856481483</v>
      </c>
      <c r="R1875">
        <f t="shared" si="117"/>
        <v>2015</v>
      </c>
      <c r="S1875" s="12" t="s">
        <v>8333</v>
      </c>
      <c r="T1875" t="s">
        <v>8335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8"/>
        <v>13</v>
      </c>
      <c r="Q1876" s="17">
        <f t="shared" si="119"/>
        <v>42529.969131944439</v>
      </c>
      <c r="R1876">
        <f t="shared" si="117"/>
        <v>2016</v>
      </c>
      <c r="S1876" s="12" t="s">
        <v>8333</v>
      </c>
      <c r="T1876" t="s">
        <v>8335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8"/>
        <v>17</v>
      </c>
      <c r="Q1877" s="17">
        <f t="shared" si="119"/>
        <v>42528.899398148147</v>
      </c>
      <c r="R1877">
        <f t="shared" si="117"/>
        <v>2016</v>
      </c>
      <c r="S1877" s="12" t="s">
        <v>8333</v>
      </c>
      <c r="T1877" t="s">
        <v>8335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8"/>
        <v>0</v>
      </c>
      <c r="Q1878" s="17">
        <f t="shared" si="119"/>
        <v>41776.284780092588</v>
      </c>
      <c r="R1878">
        <f t="shared" si="117"/>
        <v>2014</v>
      </c>
      <c r="S1878" s="12" t="s">
        <v>8333</v>
      </c>
      <c r="T1878" t="s">
        <v>8335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8"/>
        <v>0</v>
      </c>
      <c r="Q1879" s="17">
        <f t="shared" si="119"/>
        <v>42035.029224537036</v>
      </c>
      <c r="R1879">
        <f t="shared" si="117"/>
        <v>2015</v>
      </c>
      <c r="S1879" s="12" t="s">
        <v>8333</v>
      </c>
      <c r="T1879" t="s">
        <v>8335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8"/>
        <v>0</v>
      </c>
      <c r="Q1880" s="17">
        <f t="shared" si="119"/>
        <v>41773.008738425924</v>
      </c>
      <c r="R1880">
        <f t="shared" si="117"/>
        <v>2014</v>
      </c>
      <c r="S1880" s="12" t="s">
        <v>8333</v>
      </c>
      <c r="T1880" t="s">
        <v>8335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8"/>
        <v>3</v>
      </c>
      <c r="Q1881" s="17">
        <f t="shared" si="119"/>
        <v>42413.649641203709</v>
      </c>
      <c r="R1881">
        <f t="shared" si="117"/>
        <v>2016</v>
      </c>
      <c r="S1881" s="12" t="s">
        <v>8333</v>
      </c>
      <c r="T1881" t="s">
        <v>8335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8"/>
        <v>41.83</v>
      </c>
      <c r="Q1882" s="17">
        <f t="shared" si="119"/>
        <v>42430.566898148143</v>
      </c>
      <c r="R1882">
        <f t="shared" si="117"/>
        <v>2016</v>
      </c>
      <c r="S1882" s="12" t="s">
        <v>8333</v>
      </c>
      <c r="T1882" t="s">
        <v>8335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8"/>
        <v>49.34</v>
      </c>
      <c r="Q1883" s="17">
        <f t="shared" si="119"/>
        <v>42043.152650462958</v>
      </c>
      <c r="R1883">
        <f t="shared" si="117"/>
        <v>2015</v>
      </c>
      <c r="S1883" s="12" t="s">
        <v>8325</v>
      </c>
      <c r="T1883" t="s">
        <v>8329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8"/>
        <v>41.73</v>
      </c>
      <c r="Q1884" s="17">
        <f t="shared" si="119"/>
        <v>41067.949212962965</v>
      </c>
      <c r="R1884">
        <f t="shared" si="117"/>
        <v>2012</v>
      </c>
      <c r="S1884" s="12" t="s">
        <v>8325</v>
      </c>
      <c r="T1884" t="s">
        <v>8329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8"/>
        <v>32.72</v>
      </c>
      <c r="Q1885" s="17">
        <f t="shared" si="119"/>
        <v>40977.948009259257</v>
      </c>
      <c r="R1885">
        <f t="shared" si="117"/>
        <v>2012</v>
      </c>
      <c r="S1885" s="12" t="s">
        <v>8325</v>
      </c>
      <c r="T1885" t="s">
        <v>8329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8"/>
        <v>51.96</v>
      </c>
      <c r="Q1886" s="17">
        <f t="shared" si="119"/>
        <v>41205.198321759257</v>
      </c>
      <c r="R1886">
        <f t="shared" si="117"/>
        <v>2012</v>
      </c>
      <c r="S1886" s="12" t="s">
        <v>8325</v>
      </c>
      <c r="T1886" t="s">
        <v>8329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8"/>
        <v>50.69</v>
      </c>
      <c r="Q1887" s="17">
        <f t="shared" si="119"/>
        <v>41099.093865740739</v>
      </c>
      <c r="R1887">
        <f t="shared" si="117"/>
        <v>2012</v>
      </c>
      <c r="S1887" s="12" t="s">
        <v>8325</v>
      </c>
      <c r="T1887" t="s">
        <v>8329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8"/>
        <v>42.24</v>
      </c>
      <c r="Q1888" s="17">
        <f t="shared" si="119"/>
        <v>41925.906689814816</v>
      </c>
      <c r="R1888">
        <f t="shared" si="117"/>
        <v>2014</v>
      </c>
      <c r="S1888" s="12" t="s">
        <v>8325</v>
      </c>
      <c r="T1888" t="s">
        <v>8329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8"/>
        <v>416.88</v>
      </c>
      <c r="Q1889" s="17">
        <f t="shared" si="119"/>
        <v>42323.800138888888</v>
      </c>
      <c r="R1889">
        <f t="shared" si="117"/>
        <v>2015</v>
      </c>
      <c r="S1889" s="12" t="s">
        <v>8325</v>
      </c>
      <c r="T1889" t="s">
        <v>8329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8"/>
        <v>46.65</v>
      </c>
      <c r="Q1890" s="17">
        <f t="shared" si="119"/>
        <v>40299.239953703705</v>
      </c>
      <c r="R1890">
        <f t="shared" si="117"/>
        <v>2010</v>
      </c>
      <c r="S1890" s="12" t="s">
        <v>8325</v>
      </c>
      <c r="T1890" t="s">
        <v>8329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8"/>
        <v>48.45</v>
      </c>
      <c r="Q1891" s="17">
        <f t="shared" si="119"/>
        <v>41299.793356481481</v>
      </c>
      <c r="R1891">
        <f t="shared" si="117"/>
        <v>2013</v>
      </c>
      <c r="S1891" s="12" t="s">
        <v>8325</v>
      </c>
      <c r="T1891" t="s">
        <v>8329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8"/>
        <v>70.53</v>
      </c>
      <c r="Q1892" s="17">
        <f t="shared" si="119"/>
        <v>41228.786203703705</v>
      </c>
      <c r="R1892">
        <f t="shared" si="117"/>
        <v>2012</v>
      </c>
      <c r="S1892" s="12" t="s">
        <v>8325</v>
      </c>
      <c r="T1892" t="s">
        <v>8329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8"/>
        <v>87.96</v>
      </c>
      <c r="Q1893" s="17">
        <f t="shared" si="119"/>
        <v>40335.798078703701</v>
      </c>
      <c r="R1893">
        <f t="shared" si="117"/>
        <v>2010</v>
      </c>
      <c r="S1893" s="12" t="s">
        <v>8325</v>
      </c>
      <c r="T1893" t="s">
        <v>8329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8"/>
        <v>26.27</v>
      </c>
      <c r="Q1894" s="17">
        <f t="shared" si="119"/>
        <v>40671.637511574074</v>
      </c>
      <c r="R1894">
        <f t="shared" si="117"/>
        <v>2011</v>
      </c>
      <c r="S1894" s="12" t="s">
        <v>8325</v>
      </c>
      <c r="T1894" t="s">
        <v>8329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ref="O1895:O1958" si="120">ROUND(E1895/D1895*100,0)</f>
        <v>104</v>
      </c>
      <c r="P1895">
        <f t="shared" si="118"/>
        <v>57.78</v>
      </c>
      <c r="Q1895" s="17">
        <f t="shared" si="119"/>
        <v>40632.94195601852</v>
      </c>
      <c r="R1895">
        <f t="shared" ref="R1895:R1958" si="121">YEAR(Q1895)</f>
        <v>2011</v>
      </c>
      <c r="S1895" s="12" t="s">
        <v>8325</v>
      </c>
      <c r="T1895" t="s">
        <v>8329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18"/>
        <v>57.25</v>
      </c>
      <c r="Q1896" s="17">
        <f t="shared" si="119"/>
        <v>40920.904895833337</v>
      </c>
      <c r="R1896">
        <f t="shared" si="121"/>
        <v>2012</v>
      </c>
      <c r="S1896" s="12" t="s">
        <v>8325</v>
      </c>
      <c r="T1896" t="s">
        <v>8329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18"/>
        <v>196.34</v>
      </c>
      <c r="Q1897" s="17">
        <f t="shared" si="119"/>
        <v>42267.746782407412</v>
      </c>
      <c r="R1897">
        <f t="shared" si="121"/>
        <v>2015</v>
      </c>
      <c r="S1897" s="12" t="s">
        <v>8325</v>
      </c>
      <c r="T1897" t="s">
        <v>8329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18"/>
        <v>43</v>
      </c>
      <c r="Q1898" s="17">
        <f t="shared" si="119"/>
        <v>40981.710243055553</v>
      </c>
      <c r="R1898">
        <f t="shared" si="121"/>
        <v>2012</v>
      </c>
      <c r="S1898" s="12" t="s">
        <v>8325</v>
      </c>
      <c r="T1898" t="s">
        <v>8329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18"/>
        <v>35.549999999999997</v>
      </c>
      <c r="Q1899" s="17">
        <f t="shared" si="119"/>
        <v>41680.583402777782</v>
      </c>
      <c r="R1899">
        <f t="shared" si="121"/>
        <v>2014</v>
      </c>
      <c r="S1899" s="12" t="s">
        <v>8325</v>
      </c>
      <c r="T1899" t="s">
        <v>8329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18"/>
        <v>68.81</v>
      </c>
      <c r="Q1900" s="17">
        <f t="shared" si="119"/>
        <v>42366.192974537036</v>
      </c>
      <c r="R1900">
        <f t="shared" si="121"/>
        <v>2015</v>
      </c>
      <c r="S1900" s="12" t="s">
        <v>8325</v>
      </c>
      <c r="T1900" t="s">
        <v>8329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18"/>
        <v>28.57</v>
      </c>
      <c r="Q1901" s="17">
        <f t="shared" si="119"/>
        <v>42058.941736111112</v>
      </c>
      <c r="R1901">
        <f t="shared" si="121"/>
        <v>2015</v>
      </c>
      <c r="S1901" s="12" t="s">
        <v>8325</v>
      </c>
      <c r="T1901" t="s">
        <v>8329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18"/>
        <v>50.63</v>
      </c>
      <c r="Q1902" s="17">
        <f t="shared" si="119"/>
        <v>41160.871886574074</v>
      </c>
      <c r="R1902">
        <f t="shared" si="121"/>
        <v>2012</v>
      </c>
      <c r="S1902" s="12" t="s">
        <v>8325</v>
      </c>
      <c r="T1902" t="s">
        <v>8329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18"/>
        <v>106.8</v>
      </c>
      <c r="Q1903" s="17">
        <f t="shared" si="119"/>
        <v>42116.54315972222</v>
      </c>
      <c r="R1903">
        <f t="shared" si="121"/>
        <v>2015</v>
      </c>
      <c r="S1903" s="12" t="s">
        <v>8319</v>
      </c>
      <c r="T1903" t="s">
        <v>8348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18"/>
        <v>4</v>
      </c>
      <c r="Q1904" s="17">
        <f t="shared" si="119"/>
        <v>42037.789895833332</v>
      </c>
      <c r="R1904">
        <f t="shared" si="121"/>
        <v>2015</v>
      </c>
      <c r="S1904" s="12" t="s">
        <v>8319</v>
      </c>
      <c r="T1904" t="s">
        <v>8348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18"/>
        <v>34.1</v>
      </c>
      <c r="Q1905" s="17">
        <f t="shared" si="119"/>
        <v>42702.770729166667</v>
      </c>
      <c r="R1905">
        <f t="shared" si="121"/>
        <v>2016</v>
      </c>
      <c r="S1905" s="12" t="s">
        <v>8319</v>
      </c>
      <c r="T1905" t="s">
        <v>8348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18"/>
        <v>25</v>
      </c>
      <c r="Q1906" s="17">
        <f t="shared" si="119"/>
        <v>42326.685428240744</v>
      </c>
      <c r="R1906">
        <f t="shared" si="121"/>
        <v>2015</v>
      </c>
      <c r="S1906" s="12" t="s">
        <v>8319</v>
      </c>
      <c r="T1906" t="s">
        <v>8348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18"/>
        <v>10.5</v>
      </c>
      <c r="Q1907" s="17">
        <f t="shared" si="119"/>
        <v>41859.925856481481</v>
      </c>
      <c r="R1907">
        <f t="shared" si="121"/>
        <v>2014</v>
      </c>
      <c r="S1907" s="12" t="s">
        <v>8319</v>
      </c>
      <c r="T1907" t="s">
        <v>8348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18"/>
        <v>215.96</v>
      </c>
      <c r="Q1908" s="17">
        <f t="shared" si="119"/>
        <v>42514.671099537038</v>
      </c>
      <c r="R1908">
        <f t="shared" si="121"/>
        <v>2016</v>
      </c>
      <c r="S1908" s="12" t="s">
        <v>8319</v>
      </c>
      <c r="T1908" t="s">
        <v>8348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18"/>
        <v>21.25</v>
      </c>
      <c r="Q1909" s="17">
        <f t="shared" si="119"/>
        <v>41767.587094907409</v>
      </c>
      <c r="R1909">
        <f t="shared" si="121"/>
        <v>2014</v>
      </c>
      <c r="S1909" s="12" t="s">
        <v>8319</v>
      </c>
      <c r="T1909" t="s">
        <v>8348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18"/>
        <v>108.25</v>
      </c>
      <c r="Q1910" s="17">
        <f t="shared" si="119"/>
        <v>42703.917824074073</v>
      </c>
      <c r="R1910">
        <f t="shared" si="121"/>
        <v>2016</v>
      </c>
      <c r="S1910" s="12" t="s">
        <v>8319</v>
      </c>
      <c r="T1910" t="s">
        <v>8348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18"/>
        <v>129.97</v>
      </c>
      <c r="Q1911" s="17">
        <f t="shared" si="119"/>
        <v>41905.429155092592</v>
      </c>
      <c r="R1911">
        <f t="shared" si="121"/>
        <v>2014</v>
      </c>
      <c r="S1911" s="12" t="s">
        <v>8319</v>
      </c>
      <c r="T1911" t="s">
        <v>8348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18"/>
        <v>117.49</v>
      </c>
      <c r="Q1912" s="17">
        <f t="shared" si="119"/>
        <v>42264.963159722218</v>
      </c>
      <c r="R1912">
        <f t="shared" si="121"/>
        <v>2015</v>
      </c>
      <c r="S1912" s="12" t="s">
        <v>8319</v>
      </c>
      <c r="T1912" t="s">
        <v>8348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18"/>
        <v>10</v>
      </c>
      <c r="Q1913" s="17">
        <f t="shared" si="119"/>
        <v>41830.033958333333</v>
      </c>
      <c r="R1913">
        <f t="shared" si="121"/>
        <v>2014</v>
      </c>
      <c r="S1913" s="12" t="s">
        <v>8319</v>
      </c>
      <c r="T1913" t="s">
        <v>8348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18"/>
        <v>70.599999999999994</v>
      </c>
      <c r="Q1914" s="17">
        <f t="shared" si="119"/>
        <v>42129.226388888885</v>
      </c>
      <c r="R1914">
        <f t="shared" si="121"/>
        <v>2015</v>
      </c>
      <c r="S1914" s="12" t="s">
        <v>8319</v>
      </c>
      <c r="T1914" t="s">
        <v>8348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18"/>
        <v>24.5</v>
      </c>
      <c r="Q1915" s="17">
        <f t="shared" si="119"/>
        <v>41890.511319444442</v>
      </c>
      <c r="R1915">
        <f t="shared" si="121"/>
        <v>2014</v>
      </c>
      <c r="S1915" s="12" t="s">
        <v>8319</v>
      </c>
      <c r="T1915" t="s">
        <v>8348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18"/>
        <v>30</v>
      </c>
      <c r="Q1916" s="17">
        <f t="shared" si="119"/>
        <v>41929.174456018518</v>
      </c>
      <c r="R1916">
        <f t="shared" si="121"/>
        <v>2014</v>
      </c>
      <c r="S1916" s="12" t="s">
        <v>8319</v>
      </c>
      <c r="T1916" t="s">
        <v>8348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18"/>
        <v>2</v>
      </c>
      <c r="Q1917" s="17">
        <f t="shared" si="119"/>
        <v>41864.04886574074</v>
      </c>
      <c r="R1917">
        <f t="shared" si="121"/>
        <v>2014</v>
      </c>
      <c r="S1917" s="12" t="s">
        <v>8319</v>
      </c>
      <c r="T1917" t="s">
        <v>8348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18"/>
        <v>17</v>
      </c>
      <c r="Q1918" s="17">
        <f t="shared" si="119"/>
        <v>42656.717303240745</v>
      </c>
      <c r="R1918">
        <f t="shared" si="121"/>
        <v>2016</v>
      </c>
      <c r="S1918" s="12" t="s">
        <v>8319</v>
      </c>
      <c r="T1918" t="s">
        <v>8348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18"/>
        <v>2928.93</v>
      </c>
      <c r="Q1919" s="17">
        <f t="shared" si="119"/>
        <v>42746.270057870366</v>
      </c>
      <c r="R1919">
        <f t="shared" si="121"/>
        <v>2017</v>
      </c>
      <c r="S1919" s="12" t="s">
        <v>8319</v>
      </c>
      <c r="T1919" t="s">
        <v>8348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18"/>
        <v>28.89</v>
      </c>
      <c r="Q1920" s="17">
        <f t="shared" si="119"/>
        <v>41828.789942129632</v>
      </c>
      <c r="R1920">
        <f t="shared" si="121"/>
        <v>2014</v>
      </c>
      <c r="S1920" s="12" t="s">
        <v>8319</v>
      </c>
      <c r="T1920" t="s">
        <v>8348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18"/>
        <v>29.63</v>
      </c>
      <c r="Q1921" s="17">
        <f t="shared" si="119"/>
        <v>42113.875567129624</v>
      </c>
      <c r="R1921">
        <f t="shared" si="121"/>
        <v>2015</v>
      </c>
      <c r="S1921" s="12" t="s">
        <v>8319</v>
      </c>
      <c r="T1921" t="s">
        <v>8348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18"/>
        <v>40.98</v>
      </c>
      <c r="Q1922" s="17">
        <f t="shared" si="119"/>
        <v>42270.875706018516</v>
      </c>
      <c r="R1922">
        <f t="shared" si="121"/>
        <v>2015</v>
      </c>
      <c r="S1922" s="12" t="s">
        <v>8319</v>
      </c>
      <c r="T1922" t="s">
        <v>8348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2">IFERROR(ROUND(E1923/L1923,2),0)</f>
        <v>54</v>
      </c>
      <c r="Q1923" s="17">
        <f t="shared" ref="Q1923:Q1986" si="123">(((J1923/60/60/24)+DATE(1970,1,1)))</f>
        <v>41074.221562500003</v>
      </c>
      <c r="R1923">
        <f t="shared" si="121"/>
        <v>2012</v>
      </c>
      <c r="S1923" s="12" t="s">
        <v>8325</v>
      </c>
      <c r="T1923" t="s">
        <v>8329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2"/>
        <v>36.11</v>
      </c>
      <c r="Q1924" s="17">
        <f t="shared" si="123"/>
        <v>41590.255868055552</v>
      </c>
      <c r="R1924">
        <f t="shared" si="121"/>
        <v>2013</v>
      </c>
      <c r="S1924" s="12" t="s">
        <v>8325</v>
      </c>
      <c r="T1924" t="s">
        <v>8329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2"/>
        <v>23.15</v>
      </c>
      <c r="Q1925" s="17">
        <f t="shared" si="123"/>
        <v>40772.848749999997</v>
      </c>
      <c r="R1925">
        <f t="shared" si="121"/>
        <v>2011</v>
      </c>
      <c r="S1925" s="12" t="s">
        <v>8325</v>
      </c>
      <c r="T1925" t="s">
        <v>8329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2"/>
        <v>104</v>
      </c>
      <c r="Q1926" s="17">
        <f t="shared" si="123"/>
        <v>41626.761053240742</v>
      </c>
      <c r="R1926">
        <f t="shared" si="121"/>
        <v>2013</v>
      </c>
      <c r="S1926" s="12" t="s">
        <v>8325</v>
      </c>
      <c r="T1926" t="s">
        <v>8329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2"/>
        <v>31.83</v>
      </c>
      <c r="Q1927" s="17">
        <f t="shared" si="123"/>
        <v>41535.90148148148</v>
      </c>
      <c r="R1927">
        <f t="shared" si="121"/>
        <v>2013</v>
      </c>
      <c r="S1927" s="12" t="s">
        <v>8325</v>
      </c>
      <c r="T1927" t="s">
        <v>8329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2"/>
        <v>27.39</v>
      </c>
      <c r="Q1928" s="17">
        <f t="shared" si="123"/>
        <v>40456.954351851848</v>
      </c>
      <c r="R1928">
        <f t="shared" si="121"/>
        <v>2010</v>
      </c>
      <c r="S1928" s="12" t="s">
        <v>8325</v>
      </c>
      <c r="T1928" t="s">
        <v>8329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2"/>
        <v>56.36</v>
      </c>
      <c r="Q1929" s="17">
        <f t="shared" si="123"/>
        <v>40960.861562500002</v>
      </c>
      <c r="R1929">
        <f t="shared" si="121"/>
        <v>2012</v>
      </c>
      <c r="S1929" s="12" t="s">
        <v>8325</v>
      </c>
      <c r="T1929" t="s">
        <v>8329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2"/>
        <v>77.349999999999994</v>
      </c>
      <c r="Q1930" s="17">
        <f t="shared" si="123"/>
        <v>41371.648078703707</v>
      </c>
      <c r="R1930">
        <f t="shared" si="121"/>
        <v>2013</v>
      </c>
      <c r="S1930" s="12" t="s">
        <v>8325</v>
      </c>
      <c r="T1930" t="s">
        <v>8329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2"/>
        <v>42.8</v>
      </c>
      <c r="Q1931" s="17">
        <f t="shared" si="123"/>
        <v>40687.021597222221</v>
      </c>
      <c r="R1931">
        <f t="shared" si="121"/>
        <v>2011</v>
      </c>
      <c r="S1931" s="12" t="s">
        <v>8325</v>
      </c>
      <c r="T1931" t="s">
        <v>8329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2"/>
        <v>48.85</v>
      </c>
      <c r="Q1932" s="17">
        <f t="shared" si="123"/>
        <v>41402.558819444443</v>
      </c>
      <c r="R1932">
        <f t="shared" si="121"/>
        <v>2013</v>
      </c>
      <c r="S1932" s="12" t="s">
        <v>8325</v>
      </c>
      <c r="T1932" t="s">
        <v>8329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2"/>
        <v>48.24</v>
      </c>
      <c r="Q1933" s="17">
        <f t="shared" si="123"/>
        <v>41037.892465277779</v>
      </c>
      <c r="R1933">
        <f t="shared" si="121"/>
        <v>2012</v>
      </c>
      <c r="S1933" s="12" t="s">
        <v>8325</v>
      </c>
      <c r="T1933" t="s">
        <v>8329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2"/>
        <v>70.209999999999994</v>
      </c>
      <c r="Q1934" s="17">
        <f t="shared" si="123"/>
        <v>40911.809872685182</v>
      </c>
      <c r="R1934">
        <f t="shared" si="121"/>
        <v>2012</v>
      </c>
      <c r="S1934" s="12" t="s">
        <v>8325</v>
      </c>
      <c r="T1934" t="s">
        <v>8329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2"/>
        <v>94.05</v>
      </c>
      <c r="Q1935" s="17">
        <f t="shared" si="123"/>
        <v>41879.130868055552</v>
      </c>
      <c r="R1935">
        <f t="shared" si="121"/>
        <v>2014</v>
      </c>
      <c r="S1935" s="12" t="s">
        <v>8325</v>
      </c>
      <c r="T1935" t="s">
        <v>8329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2"/>
        <v>80.27</v>
      </c>
      <c r="Q1936" s="17">
        <f t="shared" si="123"/>
        <v>40865.867141203707</v>
      </c>
      <c r="R1936">
        <f t="shared" si="121"/>
        <v>2011</v>
      </c>
      <c r="S1936" s="12" t="s">
        <v>8325</v>
      </c>
      <c r="T1936" t="s">
        <v>8329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2"/>
        <v>54.2</v>
      </c>
      <c r="Q1937" s="17">
        <f t="shared" si="123"/>
        <v>41773.932534722226</v>
      </c>
      <c r="R1937">
        <f t="shared" si="121"/>
        <v>2014</v>
      </c>
      <c r="S1937" s="12" t="s">
        <v>8325</v>
      </c>
      <c r="T1937" t="s">
        <v>8329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2"/>
        <v>60.27</v>
      </c>
      <c r="Q1938" s="17">
        <f t="shared" si="123"/>
        <v>40852.889699074076</v>
      </c>
      <c r="R1938">
        <f t="shared" si="121"/>
        <v>2011</v>
      </c>
      <c r="S1938" s="12" t="s">
        <v>8325</v>
      </c>
      <c r="T1938" t="s">
        <v>8329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2"/>
        <v>38.74</v>
      </c>
      <c r="Q1939" s="17">
        <f t="shared" si="123"/>
        <v>41059.118993055556</v>
      </c>
      <c r="R1939">
        <f t="shared" si="121"/>
        <v>2012</v>
      </c>
      <c r="S1939" s="12" t="s">
        <v>8325</v>
      </c>
      <c r="T1939" t="s">
        <v>8329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2"/>
        <v>152.54</v>
      </c>
      <c r="Q1940" s="17">
        <f t="shared" si="123"/>
        <v>41426.259618055556</v>
      </c>
      <c r="R1940">
        <f t="shared" si="121"/>
        <v>2013</v>
      </c>
      <c r="S1940" s="12" t="s">
        <v>8325</v>
      </c>
      <c r="T1940" t="s">
        <v>8329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2"/>
        <v>115.31</v>
      </c>
      <c r="Q1941" s="17">
        <f t="shared" si="123"/>
        <v>41313.985046296293</v>
      </c>
      <c r="R1941">
        <f t="shared" si="121"/>
        <v>2013</v>
      </c>
      <c r="S1941" s="12" t="s">
        <v>8325</v>
      </c>
      <c r="T1941" t="s">
        <v>8329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2"/>
        <v>35.840000000000003</v>
      </c>
      <c r="Q1942" s="17">
        <f t="shared" si="123"/>
        <v>40670.507326388892</v>
      </c>
      <c r="R1942">
        <f t="shared" si="121"/>
        <v>2011</v>
      </c>
      <c r="S1942" s="12" t="s">
        <v>8325</v>
      </c>
      <c r="T1942" t="s">
        <v>8329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2"/>
        <v>64.569999999999993</v>
      </c>
      <c r="Q1943" s="17">
        <f t="shared" si="123"/>
        <v>41744.290868055556</v>
      </c>
      <c r="R1943">
        <f t="shared" si="121"/>
        <v>2014</v>
      </c>
      <c r="S1943" s="12" t="s">
        <v>8319</v>
      </c>
      <c r="T1943" t="s">
        <v>8349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2"/>
        <v>87.44</v>
      </c>
      <c r="Q1944" s="17">
        <f t="shared" si="123"/>
        <v>40638.828009259261</v>
      </c>
      <c r="R1944">
        <f t="shared" si="121"/>
        <v>2011</v>
      </c>
      <c r="S1944" s="12" t="s">
        <v>8319</v>
      </c>
      <c r="T1944" t="s">
        <v>8349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2"/>
        <v>68.819999999999993</v>
      </c>
      <c r="Q1945" s="17">
        <f t="shared" si="123"/>
        <v>42548.269861111112</v>
      </c>
      <c r="R1945">
        <f t="shared" si="121"/>
        <v>2016</v>
      </c>
      <c r="S1945" s="12" t="s">
        <v>8319</v>
      </c>
      <c r="T1945" t="s">
        <v>8349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2"/>
        <v>176.2</v>
      </c>
      <c r="Q1946" s="17">
        <f t="shared" si="123"/>
        <v>41730.584374999999</v>
      </c>
      <c r="R1946">
        <f t="shared" si="121"/>
        <v>2014</v>
      </c>
      <c r="S1946" s="12" t="s">
        <v>8319</v>
      </c>
      <c r="T1946" t="s">
        <v>8349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2"/>
        <v>511.79</v>
      </c>
      <c r="Q1947" s="17">
        <f t="shared" si="123"/>
        <v>42157.251828703709</v>
      </c>
      <c r="R1947">
        <f t="shared" si="121"/>
        <v>2015</v>
      </c>
      <c r="S1947" s="12" t="s">
        <v>8319</v>
      </c>
      <c r="T1947" t="s">
        <v>8349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2"/>
        <v>160.44</v>
      </c>
      <c r="Q1948" s="17">
        <f t="shared" si="123"/>
        <v>41689.150011574071</v>
      </c>
      <c r="R1948">
        <f t="shared" si="121"/>
        <v>2014</v>
      </c>
      <c r="S1948" s="12" t="s">
        <v>8319</v>
      </c>
      <c r="T1948" t="s">
        <v>8349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2"/>
        <v>35</v>
      </c>
      <c r="Q1949" s="17">
        <f t="shared" si="123"/>
        <v>40102.918055555558</v>
      </c>
      <c r="R1949">
        <f t="shared" si="121"/>
        <v>2009</v>
      </c>
      <c r="S1949" s="12" t="s">
        <v>8319</v>
      </c>
      <c r="T1949" t="s">
        <v>8349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2"/>
        <v>188.51</v>
      </c>
      <c r="Q1950" s="17">
        <f t="shared" si="123"/>
        <v>42473.604270833333</v>
      </c>
      <c r="R1950">
        <f t="shared" si="121"/>
        <v>2016</v>
      </c>
      <c r="S1950" s="12" t="s">
        <v>8319</v>
      </c>
      <c r="T1950" t="s">
        <v>8349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2"/>
        <v>56.2</v>
      </c>
      <c r="Q1951" s="17">
        <f t="shared" si="123"/>
        <v>41800.423043981478</v>
      </c>
      <c r="R1951">
        <f t="shared" si="121"/>
        <v>2014</v>
      </c>
      <c r="S1951" s="12" t="s">
        <v>8319</v>
      </c>
      <c r="T1951" t="s">
        <v>8349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2"/>
        <v>51.31</v>
      </c>
      <c r="Q1952" s="17">
        <f t="shared" si="123"/>
        <v>40624.181400462963</v>
      </c>
      <c r="R1952">
        <f t="shared" si="121"/>
        <v>2011</v>
      </c>
      <c r="S1952" s="12" t="s">
        <v>8319</v>
      </c>
      <c r="T1952" t="s">
        <v>8349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2"/>
        <v>127.36</v>
      </c>
      <c r="Q1953" s="17">
        <f t="shared" si="123"/>
        <v>42651.420567129629</v>
      </c>
      <c r="R1953">
        <f t="shared" si="121"/>
        <v>2016</v>
      </c>
      <c r="S1953" s="12" t="s">
        <v>8319</v>
      </c>
      <c r="T1953" t="s">
        <v>8349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2"/>
        <v>101.86</v>
      </c>
      <c r="Q1954" s="17">
        <f t="shared" si="123"/>
        <v>41526.60665509259</v>
      </c>
      <c r="R1954">
        <f t="shared" si="121"/>
        <v>2013</v>
      </c>
      <c r="S1954" s="12" t="s">
        <v>8319</v>
      </c>
      <c r="T1954" t="s">
        <v>8349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2"/>
        <v>230.56</v>
      </c>
      <c r="Q1955" s="17">
        <f t="shared" si="123"/>
        <v>40941.199826388889</v>
      </c>
      <c r="R1955">
        <f t="shared" si="121"/>
        <v>2012</v>
      </c>
      <c r="S1955" s="12" t="s">
        <v>8319</v>
      </c>
      <c r="T1955" t="s">
        <v>8349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2"/>
        <v>842.11</v>
      </c>
      <c r="Q1956" s="17">
        <f t="shared" si="123"/>
        <v>42394.580740740741</v>
      </c>
      <c r="R1956">
        <f t="shared" si="121"/>
        <v>2016</v>
      </c>
      <c r="S1956" s="12" t="s">
        <v>8319</v>
      </c>
      <c r="T1956" t="s">
        <v>8349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2"/>
        <v>577.28</v>
      </c>
      <c r="Q1957" s="17">
        <f t="shared" si="123"/>
        <v>41020.271770833337</v>
      </c>
      <c r="R1957">
        <f t="shared" si="121"/>
        <v>2012</v>
      </c>
      <c r="S1957" s="12" t="s">
        <v>8319</v>
      </c>
      <c r="T1957" t="s">
        <v>8349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2"/>
        <v>483.34</v>
      </c>
      <c r="Q1958" s="17">
        <f t="shared" si="123"/>
        <v>42067.923668981486</v>
      </c>
      <c r="R1958">
        <f t="shared" si="121"/>
        <v>2015</v>
      </c>
      <c r="S1958" s="12" t="s">
        <v>8319</v>
      </c>
      <c r="T1958" t="s">
        <v>8349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ref="O1959:O2022" si="124">ROUND(E1959/D1959*100,0)</f>
        <v>168</v>
      </c>
      <c r="P1959">
        <f t="shared" si="122"/>
        <v>76.14</v>
      </c>
      <c r="Q1959" s="17">
        <f t="shared" si="123"/>
        <v>41179.098530092589</v>
      </c>
      <c r="R1959">
        <f t="shared" ref="R1959:R2022" si="125">YEAR(Q1959)</f>
        <v>2012</v>
      </c>
      <c r="S1959" s="12" t="s">
        <v>8319</v>
      </c>
      <c r="T1959" t="s">
        <v>8349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2"/>
        <v>74.11</v>
      </c>
      <c r="Q1960" s="17">
        <f t="shared" si="123"/>
        <v>41326.987974537034</v>
      </c>
      <c r="R1960">
        <f t="shared" si="125"/>
        <v>2013</v>
      </c>
      <c r="S1960" s="12" t="s">
        <v>8319</v>
      </c>
      <c r="T1960" t="s">
        <v>8349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2"/>
        <v>36.97</v>
      </c>
      <c r="Q1961" s="17">
        <f t="shared" si="123"/>
        <v>41871.845601851855</v>
      </c>
      <c r="R1961">
        <f t="shared" si="125"/>
        <v>2014</v>
      </c>
      <c r="S1961" s="12" t="s">
        <v>8319</v>
      </c>
      <c r="T1961" t="s">
        <v>8349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2"/>
        <v>2500.9699999999998</v>
      </c>
      <c r="Q1962" s="17">
        <f t="shared" si="123"/>
        <v>41964.362743055557</v>
      </c>
      <c r="R1962">
        <f t="shared" si="125"/>
        <v>2014</v>
      </c>
      <c r="S1962" s="12" t="s">
        <v>8319</v>
      </c>
      <c r="T1962" t="s">
        <v>8349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2"/>
        <v>67.69</v>
      </c>
      <c r="Q1963" s="17">
        <f t="shared" si="123"/>
        <v>41148.194641203707</v>
      </c>
      <c r="R1963">
        <f t="shared" si="125"/>
        <v>2012</v>
      </c>
      <c r="S1963" s="12" t="s">
        <v>8319</v>
      </c>
      <c r="T1963" t="s">
        <v>8349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2"/>
        <v>63.05</v>
      </c>
      <c r="Q1964" s="17">
        <f t="shared" si="123"/>
        <v>41742.780509259261</v>
      </c>
      <c r="R1964">
        <f t="shared" si="125"/>
        <v>2014</v>
      </c>
      <c r="S1964" s="12" t="s">
        <v>8319</v>
      </c>
      <c r="T1964" t="s">
        <v>8349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2"/>
        <v>117.6</v>
      </c>
      <c r="Q1965" s="17">
        <f t="shared" si="123"/>
        <v>41863.429791666669</v>
      </c>
      <c r="R1965">
        <f t="shared" si="125"/>
        <v>2014</v>
      </c>
      <c r="S1965" s="12" t="s">
        <v>8319</v>
      </c>
      <c r="T1965" t="s">
        <v>8349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2"/>
        <v>180.75</v>
      </c>
      <c r="Q1966" s="17">
        <f t="shared" si="123"/>
        <v>42452.272824074069</v>
      </c>
      <c r="R1966">
        <f t="shared" si="125"/>
        <v>2016</v>
      </c>
      <c r="S1966" s="12" t="s">
        <v>8319</v>
      </c>
      <c r="T1966" t="s">
        <v>8349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2"/>
        <v>127.32</v>
      </c>
      <c r="Q1967" s="17">
        <f t="shared" si="123"/>
        <v>40898.089236111111</v>
      </c>
      <c r="R1967">
        <f t="shared" si="125"/>
        <v>2011</v>
      </c>
      <c r="S1967" s="12" t="s">
        <v>8319</v>
      </c>
      <c r="T1967" t="s">
        <v>8349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2"/>
        <v>136.63999999999999</v>
      </c>
      <c r="Q1968" s="17">
        <f t="shared" si="123"/>
        <v>41835.540486111109</v>
      </c>
      <c r="R1968">
        <f t="shared" si="125"/>
        <v>2014</v>
      </c>
      <c r="S1968" s="12" t="s">
        <v>8319</v>
      </c>
      <c r="T1968" t="s">
        <v>8349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2"/>
        <v>182.78</v>
      </c>
      <c r="Q1969" s="17">
        <f t="shared" si="123"/>
        <v>41730.663530092592</v>
      </c>
      <c r="R1969">
        <f t="shared" si="125"/>
        <v>2014</v>
      </c>
      <c r="S1969" s="12" t="s">
        <v>8319</v>
      </c>
      <c r="T1969" t="s">
        <v>8349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2"/>
        <v>279.38</v>
      </c>
      <c r="Q1970" s="17">
        <f t="shared" si="123"/>
        <v>42676.586979166663</v>
      </c>
      <c r="R1970">
        <f t="shared" si="125"/>
        <v>2016</v>
      </c>
      <c r="S1970" s="12" t="s">
        <v>8319</v>
      </c>
      <c r="T1970" t="s">
        <v>8349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2"/>
        <v>61.38</v>
      </c>
      <c r="Q1971" s="17">
        <f t="shared" si="123"/>
        <v>42557.792453703703</v>
      </c>
      <c r="R1971">
        <f t="shared" si="125"/>
        <v>2016</v>
      </c>
      <c r="S1971" s="12" t="s">
        <v>8319</v>
      </c>
      <c r="T1971" t="s">
        <v>8349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2"/>
        <v>80.73</v>
      </c>
      <c r="Q1972" s="17">
        <f t="shared" si="123"/>
        <v>41324.193298611113</v>
      </c>
      <c r="R1972">
        <f t="shared" si="125"/>
        <v>2013</v>
      </c>
      <c r="S1972" s="12" t="s">
        <v>8319</v>
      </c>
      <c r="T1972" t="s">
        <v>8349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2"/>
        <v>272.36</v>
      </c>
      <c r="Q1973" s="17">
        <f t="shared" si="123"/>
        <v>41561.500706018516</v>
      </c>
      <c r="R1973">
        <f t="shared" si="125"/>
        <v>2013</v>
      </c>
      <c r="S1973" s="12" t="s">
        <v>8319</v>
      </c>
      <c r="T1973" t="s">
        <v>8349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2"/>
        <v>70.849999999999994</v>
      </c>
      <c r="Q1974" s="17">
        <f t="shared" si="123"/>
        <v>41201.012083333335</v>
      </c>
      <c r="R1974">
        <f t="shared" si="125"/>
        <v>2012</v>
      </c>
      <c r="S1974" s="12" t="s">
        <v>8319</v>
      </c>
      <c r="T1974" t="s">
        <v>8349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2"/>
        <v>247.94</v>
      </c>
      <c r="Q1975" s="17">
        <f t="shared" si="123"/>
        <v>42549.722962962958</v>
      </c>
      <c r="R1975">
        <f t="shared" si="125"/>
        <v>2016</v>
      </c>
      <c r="S1975" s="12" t="s">
        <v>8319</v>
      </c>
      <c r="T1975" t="s">
        <v>8349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2"/>
        <v>186.81</v>
      </c>
      <c r="Q1976" s="17">
        <f t="shared" si="123"/>
        <v>41445.334131944444</v>
      </c>
      <c r="R1976">
        <f t="shared" si="125"/>
        <v>2013</v>
      </c>
      <c r="S1976" s="12" t="s">
        <v>8319</v>
      </c>
      <c r="T1976" t="s">
        <v>8349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2"/>
        <v>131.99</v>
      </c>
      <c r="Q1977" s="17">
        <f t="shared" si="123"/>
        <v>41313.755219907405</v>
      </c>
      <c r="R1977">
        <f t="shared" si="125"/>
        <v>2013</v>
      </c>
      <c r="S1977" s="12" t="s">
        <v>8319</v>
      </c>
      <c r="T1977" t="s">
        <v>8349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2"/>
        <v>29.31</v>
      </c>
      <c r="Q1978" s="17">
        <f t="shared" si="123"/>
        <v>41438.899594907409</v>
      </c>
      <c r="R1978">
        <f t="shared" si="125"/>
        <v>2013</v>
      </c>
      <c r="S1978" s="12" t="s">
        <v>8319</v>
      </c>
      <c r="T1978" t="s">
        <v>8349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2"/>
        <v>245.02</v>
      </c>
      <c r="Q1979" s="17">
        <f t="shared" si="123"/>
        <v>42311.216898148152</v>
      </c>
      <c r="R1979">
        <f t="shared" si="125"/>
        <v>2015</v>
      </c>
      <c r="S1979" s="12" t="s">
        <v>8319</v>
      </c>
      <c r="T1979" t="s">
        <v>8349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2"/>
        <v>1323.25</v>
      </c>
      <c r="Q1980" s="17">
        <f t="shared" si="123"/>
        <v>41039.225601851853</v>
      </c>
      <c r="R1980">
        <f t="shared" si="125"/>
        <v>2012</v>
      </c>
      <c r="S1980" s="12" t="s">
        <v>8319</v>
      </c>
      <c r="T1980" t="s">
        <v>8349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2"/>
        <v>282.66000000000003</v>
      </c>
      <c r="Q1981" s="17">
        <f t="shared" si="123"/>
        <v>42290.460023148145</v>
      </c>
      <c r="R1981">
        <f t="shared" si="125"/>
        <v>2015</v>
      </c>
      <c r="S1981" s="12" t="s">
        <v>8319</v>
      </c>
      <c r="T1981" t="s">
        <v>8349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2"/>
        <v>91.21</v>
      </c>
      <c r="Q1982" s="17">
        <f t="shared" si="123"/>
        <v>42423.542384259257</v>
      </c>
      <c r="R1982">
        <f t="shared" si="125"/>
        <v>2016</v>
      </c>
      <c r="S1982" s="12" t="s">
        <v>8319</v>
      </c>
      <c r="T1982" t="s">
        <v>8349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2"/>
        <v>31.75</v>
      </c>
      <c r="Q1983" s="17">
        <f t="shared" si="123"/>
        <v>41799.725289351853</v>
      </c>
      <c r="R1983">
        <f t="shared" si="125"/>
        <v>2014</v>
      </c>
      <c r="S1983" s="12" t="s">
        <v>8338</v>
      </c>
      <c r="T1983" t="s">
        <v>8350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2"/>
        <v>0</v>
      </c>
      <c r="Q1984" s="17">
        <f t="shared" si="123"/>
        <v>42678.586655092593</v>
      </c>
      <c r="R1984">
        <f t="shared" si="125"/>
        <v>2016</v>
      </c>
      <c r="S1984" s="12" t="s">
        <v>8338</v>
      </c>
      <c r="T1984" t="s">
        <v>8350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2"/>
        <v>88.69</v>
      </c>
      <c r="Q1985" s="17">
        <f t="shared" si="123"/>
        <v>42593.011782407411</v>
      </c>
      <c r="R1985">
        <f t="shared" si="125"/>
        <v>2016</v>
      </c>
      <c r="S1985" s="12" t="s">
        <v>8338</v>
      </c>
      <c r="T1985" t="s">
        <v>8350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2"/>
        <v>453.14</v>
      </c>
      <c r="Q1986" s="17">
        <f t="shared" si="123"/>
        <v>41913.790289351848</v>
      </c>
      <c r="R1986">
        <f t="shared" si="125"/>
        <v>2014</v>
      </c>
      <c r="S1986" s="12" t="s">
        <v>8338</v>
      </c>
      <c r="T1986" t="s">
        <v>8350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6">IFERROR(ROUND(E1987/L1987,2),0)</f>
        <v>12.75</v>
      </c>
      <c r="Q1987" s="17">
        <f t="shared" ref="Q1987:Q2050" si="127">(((J1987/60/60/24)+DATE(1970,1,1)))</f>
        <v>42555.698738425926</v>
      </c>
      <c r="R1987">
        <f t="shared" si="125"/>
        <v>2016</v>
      </c>
      <c r="S1987" s="12" t="s">
        <v>8338</v>
      </c>
      <c r="T1987" t="s">
        <v>8350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6"/>
        <v>1</v>
      </c>
      <c r="Q1988" s="17">
        <f t="shared" si="127"/>
        <v>42413.433831018512</v>
      </c>
      <c r="R1988">
        <f t="shared" si="125"/>
        <v>2016</v>
      </c>
      <c r="S1988" s="12" t="s">
        <v>8338</v>
      </c>
      <c r="T1988" t="s">
        <v>8350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6"/>
        <v>83.43</v>
      </c>
      <c r="Q1989" s="17">
        <f t="shared" si="127"/>
        <v>42034.639768518522</v>
      </c>
      <c r="R1989">
        <f t="shared" si="125"/>
        <v>2015</v>
      </c>
      <c r="S1989" s="12" t="s">
        <v>8338</v>
      </c>
      <c r="T1989" t="s">
        <v>8350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6"/>
        <v>25</v>
      </c>
      <c r="Q1990" s="17">
        <f t="shared" si="127"/>
        <v>42206.763217592597</v>
      </c>
      <c r="R1990">
        <f t="shared" si="125"/>
        <v>2015</v>
      </c>
      <c r="S1990" s="12" t="s">
        <v>8338</v>
      </c>
      <c r="T1990" t="s">
        <v>8350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6"/>
        <v>50</v>
      </c>
      <c r="Q1991" s="17">
        <f t="shared" si="127"/>
        <v>42685.680648148147</v>
      </c>
      <c r="R1991">
        <f t="shared" si="125"/>
        <v>2016</v>
      </c>
      <c r="S1991" s="12" t="s">
        <v>8338</v>
      </c>
      <c r="T1991" t="s">
        <v>8350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6"/>
        <v>101.8</v>
      </c>
      <c r="Q1992" s="17">
        <f t="shared" si="127"/>
        <v>42398.195972222224</v>
      </c>
      <c r="R1992">
        <f t="shared" si="125"/>
        <v>2016</v>
      </c>
      <c r="S1992" s="12" t="s">
        <v>8338</v>
      </c>
      <c r="T1992" t="s">
        <v>8350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6"/>
        <v>46.67</v>
      </c>
      <c r="Q1993" s="17">
        <f t="shared" si="127"/>
        <v>42167.89335648148</v>
      </c>
      <c r="R1993">
        <f t="shared" si="125"/>
        <v>2015</v>
      </c>
      <c r="S1993" s="12" t="s">
        <v>8338</v>
      </c>
      <c r="T1993" t="s">
        <v>8350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6"/>
        <v>1</v>
      </c>
      <c r="Q1994" s="17">
        <f t="shared" si="127"/>
        <v>42023.143414351856</v>
      </c>
      <c r="R1994">
        <f t="shared" si="125"/>
        <v>2015</v>
      </c>
      <c r="S1994" s="12" t="s">
        <v>8338</v>
      </c>
      <c r="T1994" t="s">
        <v>8350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6"/>
        <v>0</v>
      </c>
      <c r="Q1995" s="17">
        <f t="shared" si="127"/>
        <v>42329.58839120371</v>
      </c>
      <c r="R1995">
        <f t="shared" si="125"/>
        <v>2015</v>
      </c>
      <c r="S1995" s="12" t="s">
        <v>8338</v>
      </c>
      <c r="T1995" t="s">
        <v>8350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6"/>
        <v>0</v>
      </c>
      <c r="Q1996" s="17">
        <f t="shared" si="127"/>
        <v>42651.006273148145</v>
      </c>
      <c r="R1996">
        <f t="shared" si="125"/>
        <v>2016</v>
      </c>
      <c r="S1996" s="12" t="s">
        <v>8338</v>
      </c>
      <c r="T1996" t="s">
        <v>8350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6"/>
        <v>26</v>
      </c>
      <c r="Q1997" s="17">
        <f t="shared" si="127"/>
        <v>42181.902037037042</v>
      </c>
      <c r="R1997">
        <f t="shared" si="125"/>
        <v>2015</v>
      </c>
      <c r="S1997" s="12" t="s">
        <v>8338</v>
      </c>
      <c r="T1997" t="s">
        <v>8350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6"/>
        <v>0</v>
      </c>
      <c r="Q1998" s="17">
        <f t="shared" si="127"/>
        <v>41800.819571759261</v>
      </c>
      <c r="R1998">
        <f t="shared" si="125"/>
        <v>2014</v>
      </c>
      <c r="S1998" s="12" t="s">
        <v>8338</v>
      </c>
      <c r="T1998" t="s">
        <v>8350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6"/>
        <v>0</v>
      </c>
      <c r="Q1999" s="17">
        <f t="shared" si="127"/>
        <v>41847.930694444447</v>
      </c>
      <c r="R1999">
        <f t="shared" si="125"/>
        <v>2014</v>
      </c>
      <c r="S1999" s="12" t="s">
        <v>8338</v>
      </c>
      <c r="T1999" t="s">
        <v>8350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6"/>
        <v>218.33</v>
      </c>
      <c r="Q2000" s="17">
        <f t="shared" si="127"/>
        <v>41807.118495370371</v>
      </c>
      <c r="R2000">
        <f t="shared" si="125"/>
        <v>2014</v>
      </c>
      <c r="S2000" s="12" t="s">
        <v>8338</v>
      </c>
      <c r="T2000" t="s">
        <v>8350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6"/>
        <v>33.71</v>
      </c>
      <c r="Q2001" s="17">
        <f t="shared" si="127"/>
        <v>41926.482731481483</v>
      </c>
      <c r="R2001">
        <f t="shared" si="125"/>
        <v>2014</v>
      </c>
      <c r="S2001" s="12" t="s">
        <v>8338</v>
      </c>
      <c r="T2001" t="s">
        <v>8350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6"/>
        <v>25</v>
      </c>
      <c r="Q2002" s="17">
        <f t="shared" si="127"/>
        <v>42345.951539351852</v>
      </c>
      <c r="R2002">
        <f t="shared" si="125"/>
        <v>2015</v>
      </c>
      <c r="S2002" s="12" t="s">
        <v>8338</v>
      </c>
      <c r="T2002" t="s">
        <v>8350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6"/>
        <v>128.38999999999999</v>
      </c>
      <c r="Q2003" s="17">
        <f t="shared" si="127"/>
        <v>42136.209675925929</v>
      </c>
      <c r="R2003">
        <f t="shared" si="125"/>
        <v>2015</v>
      </c>
      <c r="S2003" s="12" t="s">
        <v>8319</v>
      </c>
      <c r="T2003" t="s">
        <v>8349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6"/>
        <v>78.83</v>
      </c>
      <c r="Q2004" s="17">
        <f t="shared" si="127"/>
        <v>42728.71230324074</v>
      </c>
      <c r="R2004">
        <f t="shared" si="125"/>
        <v>2016</v>
      </c>
      <c r="S2004" s="12" t="s">
        <v>8319</v>
      </c>
      <c r="T2004" t="s">
        <v>8349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6"/>
        <v>91.76</v>
      </c>
      <c r="Q2005" s="17">
        <f t="shared" si="127"/>
        <v>40347.125601851854</v>
      </c>
      <c r="R2005">
        <f t="shared" si="125"/>
        <v>2010</v>
      </c>
      <c r="S2005" s="12" t="s">
        <v>8319</v>
      </c>
      <c r="T2005" t="s">
        <v>8349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6"/>
        <v>331.1</v>
      </c>
      <c r="Q2006" s="17">
        <f t="shared" si="127"/>
        <v>41800.604895833334</v>
      </c>
      <c r="R2006">
        <f t="shared" si="125"/>
        <v>2014</v>
      </c>
      <c r="S2006" s="12" t="s">
        <v>8319</v>
      </c>
      <c r="T2006" t="s">
        <v>8349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6"/>
        <v>194.26</v>
      </c>
      <c r="Q2007" s="17">
        <f t="shared" si="127"/>
        <v>41535.812708333331</v>
      </c>
      <c r="R2007">
        <f t="shared" si="125"/>
        <v>2013</v>
      </c>
      <c r="S2007" s="12" t="s">
        <v>8319</v>
      </c>
      <c r="T2007" t="s">
        <v>8349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6"/>
        <v>408.98</v>
      </c>
      <c r="Q2008" s="17">
        <f t="shared" si="127"/>
        <v>41941.500520833331</v>
      </c>
      <c r="R2008">
        <f t="shared" si="125"/>
        <v>2014</v>
      </c>
      <c r="S2008" s="12" t="s">
        <v>8319</v>
      </c>
      <c r="T2008" t="s">
        <v>8349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6"/>
        <v>84.46</v>
      </c>
      <c r="Q2009" s="17">
        <f t="shared" si="127"/>
        <v>40347.837800925925</v>
      </c>
      <c r="R2009">
        <f t="shared" si="125"/>
        <v>2010</v>
      </c>
      <c r="S2009" s="12" t="s">
        <v>8319</v>
      </c>
      <c r="T2009" t="s">
        <v>8349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6"/>
        <v>44.85</v>
      </c>
      <c r="Q2010" s="17">
        <f t="shared" si="127"/>
        <v>40761.604421296295</v>
      </c>
      <c r="R2010">
        <f t="shared" si="125"/>
        <v>2011</v>
      </c>
      <c r="S2010" s="12" t="s">
        <v>8319</v>
      </c>
      <c r="T2010" t="s">
        <v>8349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6"/>
        <v>383.36</v>
      </c>
      <c r="Q2011" s="17">
        <f t="shared" si="127"/>
        <v>42661.323414351849</v>
      </c>
      <c r="R2011">
        <f t="shared" si="125"/>
        <v>2016</v>
      </c>
      <c r="S2011" s="12" t="s">
        <v>8319</v>
      </c>
      <c r="T2011" t="s">
        <v>8349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6"/>
        <v>55.28</v>
      </c>
      <c r="Q2012" s="17">
        <f t="shared" si="127"/>
        <v>42570.996423611112</v>
      </c>
      <c r="R2012">
        <f t="shared" si="125"/>
        <v>2016</v>
      </c>
      <c r="S2012" s="12" t="s">
        <v>8319</v>
      </c>
      <c r="T2012" t="s">
        <v>8349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6"/>
        <v>422.02</v>
      </c>
      <c r="Q2013" s="17">
        <f t="shared" si="127"/>
        <v>42347.358483796299</v>
      </c>
      <c r="R2013">
        <f t="shared" si="125"/>
        <v>2015</v>
      </c>
      <c r="S2013" s="12" t="s">
        <v>8319</v>
      </c>
      <c r="T2013" t="s">
        <v>8349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6"/>
        <v>64.180000000000007</v>
      </c>
      <c r="Q2014" s="17">
        <f t="shared" si="127"/>
        <v>42010.822233796294</v>
      </c>
      <c r="R2014">
        <f t="shared" si="125"/>
        <v>2015</v>
      </c>
      <c r="S2014" s="12" t="s">
        <v>8319</v>
      </c>
      <c r="T2014" t="s">
        <v>8349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6"/>
        <v>173.58</v>
      </c>
      <c r="Q2015" s="17">
        <f t="shared" si="127"/>
        <v>42499.960810185185</v>
      </c>
      <c r="R2015">
        <f t="shared" si="125"/>
        <v>2016</v>
      </c>
      <c r="S2015" s="12" t="s">
        <v>8319</v>
      </c>
      <c r="T2015" t="s">
        <v>8349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10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6"/>
        <v>88.6</v>
      </c>
      <c r="Q2016" s="17">
        <f t="shared" si="127"/>
        <v>41324.214571759258</v>
      </c>
      <c r="R2016">
        <f t="shared" si="125"/>
        <v>2013</v>
      </c>
      <c r="S2016" s="12" t="s">
        <v>8319</v>
      </c>
      <c r="T2016" t="s">
        <v>8349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6"/>
        <v>50.22</v>
      </c>
      <c r="Q2017" s="17">
        <f t="shared" si="127"/>
        <v>40765.876886574071</v>
      </c>
      <c r="R2017">
        <f t="shared" si="125"/>
        <v>2011</v>
      </c>
      <c r="S2017" s="12" t="s">
        <v>8319</v>
      </c>
      <c r="T2017" t="s">
        <v>8349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6"/>
        <v>192.39</v>
      </c>
      <c r="Q2018" s="17">
        <f t="shared" si="127"/>
        <v>41312.88077546296</v>
      </c>
      <c r="R2018">
        <f t="shared" si="125"/>
        <v>2013</v>
      </c>
      <c r="S2018" s="12" t="s">
        <v>8319</v>
      </c>
      <c r="T2018" t="s">
        <v>8349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6"/>
        <v>73.42</v>
      </c>
      <c r="Q2019" s="17">
        <f t="shared" si="127"/>
        <v>40961.057349537034</v>
      </c>
      <c r="R2019">
        <f t="shared" si="125"/>
        <v>2012</v>
      </c>
      <c r="S2019" s="12" t="s">
        <v>8319</v>
      </c>
      <c r="T2019" t="s">
        <v>8349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6"/>
        <v>147.68</v>
      </c>
      <c r="Q2020" s="17">
        <f t="shared" si="127"/>
        <v>42199.365844907406</v>
      </c>
      <c r="R2020">
        <f t="shared" si="125"/>
        <v>2015</v>
      </c>
      <c r="S2020" s="12" t="s">
        <v>8319</v>
      </c>
      <c r="T2020" t="s">
        <v>8349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6"/>
        <v>108.97</v>
      </c>
      <c r="Q2021" s="17">
        <f t="shared" si="127"/>
        <v>42605.70857638889</v>
      </c>
      <c r="R2021">
        <f t="shared" si="125"/>
        <v>2016</v>
      </c>
      <c r="S2021" s="12" t="s">
        <v>8319</v>
      </c>
      <c r="T2021" t="s">
        <v>8349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6"/>
        <v>23.65</v>
      </c>
      <c r="Q2022" s="17">
        <f t="shared" si="127"/>
        <v>41737.097499999996</v>
      </c>
      <c r="R2022">
        <f t="shared" si="125"/>
        <v>2014</v>
      </c>
      <c r="S2022" s="12" t="s">
        <v>8319</v>
      </c>
      <c r="T2022" t="s">
        <v>8349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ref="O2023:O2086" si="128">ROUND(E2023/D2023*100,0)</f>
        <v>281</v>
      </c>
      <c r="P2023">
        <f t="shared" si="126"/>
        <v>147.94999999999999</v>
      </c>
      <c r="Q2023" s="17">
        <f t="shared" si="127"/>
        <v>41861.070567129631</v>
      </c>
      <c r="R2023">
        <f t="shared" ref="R2023:R2086" si="129">YEAR(Q2023)</f>
        <v>2014</v>
      </c>
      <c r="S2023" s="12" t="s">
        <v>8319</v>
      </c>
      <c r="T2023" t="s">
        <v>8349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6"/>
        <v>385.04</v>
      </c>
      <c r="Q2024" s="17">
        <f t="shared" si="127"/>
        <v>42502.569120370375</v>
      </c>
      <c r="R2024">
        <f t="shared" si="129"/>
        <v>2016</v>
      </c>
      <c r="S2024" s="12" t="s">
        <v>8319</v>
      </c>
      <c r="T2024" t="s">
        <v>8349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6"/>
        <v>457.39</v>
      </c>
      <c r="Q2025" s="17">
        <f t="shared" si="127"/>
        <v>42136.420752314814</v>
      </c>
      <c r="R2025">
        <f t="shared" si="129"/>
        <v>2015</v>
      </c>
      <c r="S2025" s="12" t="s">
        <v>8319</v>
      </c>
      <c r="T2025" t="s">
        <v>8349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6"/>
        <v>222.99</v>
      </c>
      <c r="Q2026" s="17">
        <f t="shared" si="127"/>
        <v>41099.966944444444</v>
      </c>
      <c r="R2026">
        <f t="shared" si="129"/>
        <v>2012</v>
      </c>
      <c r="S2026" s="12" t="s">
        <v>8319</v>
      </c>
      <c r="T2026" t="s">
        <v>8349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6"/>
        <v>220.74</v>
      </c>
      <c r="Q2027" s="17">
        <f t="shared" si="127"/>
        <v>42136.184560185182</v>
      </c>
      <c r="R2027">
        <f t="shared" si="129"/>
        <v>2015</v>
      </c>
      <c r="S2027" s="12" t="s">
        <v>8319</v>
      </c>
      <c r="T2027" t="s">
        <v>8349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6"/>
        <v>73.5</v>
      </c>
      <c r="Q2028" s="17">
        <f t="shared" si="127"/>
        <v>41704.735937500001</v>
      </c>
      <c r="R2028">
        <f t="shared" si="129"/>
        <v>2014</v>
      </c>
      <c r="S2028" s="12" t="s">
        <v>8319</v>
      </c>
      <c r="T2028" t="s">
        <v>8349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6"/>
        <v>223.1</v>
      </c>
      <c r="Q2029" s="17">
        <f t="shared" si="127"/>
        <v>42048.813877314817</v>
      </c>
      <c r="R2029">
        <f t="shared" si="129"/>
        <v>2015</v>
      </c>
      <c r="S2029" s="12" t="s">
        <v>8319</v>
      </c>
      <c r="T2029" t="s">
        <v>8349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6"/>
        <v>47.91</v>
      </c>
      <c r="Q2030" s="17">
        <f t="shared" si="127"/>
        <v>40215.919050925928</v>
      </c>
      <c r="R2030">
        <f t="shared" si="129"/>
        <v>2010</v>
      </c>
      <c r="S2030" s="12" t="s">
        <v>8319</v>
      </c>
      <c r="T2030" t="s">
        <v>8349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6"/>
        <v>96.06</v>
      </c>
      <c r="Q2031" s="17">
        <f t="shared" si="127"/>
        <v>41848.021770833337</v>
      </c>
      <c r="R2031">
        <f t="shared" si="129"/>
        <v>2014</v>
      </c>
      <c r="S2031" s="12" t="s">
        <v>8319</v>
      </c>
      <c r="T2031" t="s">
        <v>8349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6"/>
        <v>118.61</v>
      </c>
      <c r="Q2032" s="17">
        <f t="shared" si="127"/>
        <v>41212.996481481481</v>
      </c>
      <c r="R2032">
        <f t="shared" si="129"/>
        <v>2012</v>
      </c>
      <c r="S2032" s="12" t="s">
        <v>8319</v>
      </c>
      <c r="T2032" t="s">
        <v>8349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6"/>
        <v>118.45</v>
      </c>
      <c r="Q2033" s="17">
        <f t="shared" si="127"/>
        <v>41975.329317129625</v>
      </c>
      <c r="R2033">
        <f t="shared" si="129"/>
        <v>2014</v>
      </c>
      <c r="S2033" s="12" t="s">
        <v>8319</v>
      </c>
      <c r="T2033" t="s">
        <v>8349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6"/>
        <v>143.21</v>
      </c>
      <c r="Q2034" s="17">
        <f t="shared" si="127"/>
        <v>42689.565671296295</v>
      </c>
      <c r="R2034">
        <f t="shared" si="129"/>
        <v>2016</v>
      </c>
      <c r="S2034" s="12" t="s">
        <v>8319</v>
      </c>
      <c r="T2034" t="s">
        <v>8349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6"/>
        <v>282.72000000000003</v>
      </c>
      <c r="Q2035" s="17">
        <f t="shared" si="127"/>
        <v>41725.082384259258</v>
      </c>
      <c r="R2035">
        <f t="shared" si="129"/>
        <v>2014</v>
      </c>
      <c r="S2035" s="12" t="s">
        <v>8319</v>
      </c>
      <c r="T2035" t="s">
        <v>8349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6"/>
        <v>593.94000000000005</v>
      </c>
      <c r="Q2036" s="17">
        <f t="shared" si="127"/>
        <v>42076.130011574074</v>
      </c>
      <c r="R2036">
        <f t="shared" si="129"/>
        <v>2015</v>
      </c>
      <c r="S2036" s="12" t="s">
        <v>8319</v>
      </c>
      <c r="T2036" t="s">
        <v>8349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6"/>
        <v>262.16000000000003</v>
      </c>
      <c r="Q2037" s="17">
        <f t="shared" si="127"/>
        <v>42311.625081018516</v>
      </c>
      <c r="R2037">
        <f t="shared" si="129"/>
        <v>2015</v>
      </c>
      <c r="S2037" s="12" t="s">
        <v>8319</v>
      </c>
      <c r="T2037" t="s">
        <v>8349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6"/>
        <v>46.58</v>
      </c>
      <c r="Q2038" s="17">
        <f t="shared" si="127"/>
        <v>41738.864803240744</v>
      </c>
      <c r="R2038">
        <f t="shared" si="129"/>
        <v>2014</v>
      </c>
      <c r="S2038" s="12" t="s">
        <v>8319</v>
      </c>
      <c r="T2038" t="s">
        <v>8349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6"/>
        <v>70.040000000000006</v>
      </c>
      <c r="Q2039" s="17">
        <f t="shared" si="127"/>
        <v>41578.210104166668</v>
      </c>
      <c r="R2039">
        <f t="shared" si="129"/>
        <v>2013</v>
      </c>
      <c r="S2039" s="12" t="s">
        <v>8319</v>
      </c>
      <c r="T2039" t="s">
        <v>8349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6"/>
        <v>164.91</v>
      </c>
      <c r="Q2040" s="17">
        <f t="shared" si="127"/>
        <v>41424.27107638889</v>
      </c>
      <c r="R2040">
        <f t="shared" si="129"/>
        <v>2013</v>
      </c>
      <c r="S2040" s="12" t="s">
        <v>8319</v>
      </c>
      <c r="T2040" t="s">
        <v>8349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6"/>
        <v>449.26</v>
      </c>
      <c r="Q2041" s="17">
        <f t="shared" si="127"/>
        <v>42675.438946759255</v>
      </c>
      <c r="R2041">
        <f t="shared" si="129"/>
        <v>2016</v>
      </c>
      <c r="S2041" s="12" t="s">
        <v>8319</v>
      </c>
      <c r="T2041" t="s">
        <v>8349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6"/>
        <v>27.47</v>
      </c>
      <c r="Q2042" s="17">
        <f t="shared" si="127"/>
        <v>41578.927118055559</v>
      </c>
      <c r="R2042">
        <f t="shared" si="129"/>
        <v>2013</v>
      </c>
      <c r="S2042" s="12" t="s">
        <v>8319</v>
      </c>
      <c r="T2042" t="s">
        <v>8349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6"/>
        <v>143.97999999999999</v>
      </c>
      <c r="Q2043" s="17">
        <f t="shared" si="127"/>
        <v>42654.525775462964</v>
      </c>
      <c r="R2043">
        <f t="shared" si="129"/>
        <v>2016</v>
      </c>
      <c r="S2043" s="12" t="s">
        <v>8319</v>
      </c>
      <c r="T2043" t="s">
        <v>8349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6"/>
        <v>88.24</v>
      </c>
      <c r="Q2044" s="17">
        <f t="shared" si="127"/>
        <v>42331.708032407405</v>
      </c>
      <c r="R2044">
        <f t="shared" si="129"/>
        <v>2015</v>
      </c>
      <c r="S2044" s="12" t="s">
        <v>8319</v>
      </c>
      <c r="T2044" t="s">
        <v>8349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6"/>
        <v>36.33</v>
      </c>
      <c r="Q2045" s="17">
        <f t="shared" si="127"/>
        <v>42661.176817129628</v>
      </c>
      <c r="R2045">
        <f t="shared" si="129"/>
        <v>2016</v>
      </c>
      <c r="S2045" s="12" t="s">
        <v>8319</v>
      </c>
      <c r="T2045" t="s">
        <v>8349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6"/>
        <v>90.18</v>
      </c>
      <c r="Q2046" s="17">
        <f t="shared" si="127"/>
        <v>42138.684189814812</v>
      </c>
      <c r="R2046">
        <f t="shared" si="129"/>
        <v>2015</v>
      </c>
      <c r="S2046" s="12" t="s">
        <v>8319</v>
      </c>
      <c r="T2046" t="s">
        <v>8349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6"/>
        <v>152.62</v>
      </c>
      <c r="Q2047" s="17">
        <f t="shared" si="127"/>
        <v>41069.088506944441</v>
      </c>
      <c r="R2047">
        <f t="shared" si="129"/>
        <v>2012</v>
      </c>
      <c r="S2047" s="12" t="s">
        <v>8319</v>
      </c>
      <c r="T2047" t="s">
        <v>8349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6"/>
        <v>55.81</v>
      </c>
      <c r="Q2048" s="17">
        <f t="shared" si="127"/>
        <v>41387.171805555554</v>
      </c>
      <c r="R2048">
        <f t="shared" si="129"/>
        <v>2013</v>
      </c>
      <c r="S2048" s="12" t="s">
        <v>8319</v>
      </c>
      <c r="T2048" t="s">
        <v>8349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6"/>
        <v>227.85</v>
      </c>
      <c r="Q2049" s="17">
        <f t="shared" si="127"/>
        <v>42081.903587962966</v>
      </c>
      <c r="R2049">
        <f t="shared" si="129"/>
        <v>2015</v>
      </c>
      <c r="S2049" s="12" t="s">
        <v>8319</v>
      </c>
      <c r="T2049" t="s">
        <v>8349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6"/>
        <v>91.83</v>
      </c>
      <c r="Q2050" s="17">
        <f t="shared" si="127"/>
        <v>41387.651516203703</v>
      </c>
      <c r="R2050">
        <f t="shared" si="129"/>
        <v>2013</v>
      </c>
      <c r="S2050" s="12" t="s">
        <v>8319</v>
      </c>
      <c r="T2050" t="s">
        <v>8349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30">IFERROR(ROUND(E2051/L2051,2),0)</f>
        <v>80.989999999999995</v>
      </c>
      <c r="Q2051" s="17">
        <f t="shared" ref="Q2051:Q2114" si="131">(((J2051/60/60/24)+DATE(1970,1,1)))</f>
        <v>41575.527349537035</v>
      </c>
      <c r="R2051">
        <f t="shared" si="129"/>
        <v>2013</v>
      </c>
      <c r="S2051" s="12" t="s">
        <v>8319</v>
      </c>
      <c r="T2051" t="s">
        <v>8349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30"/>
        <v>278.39</v>
      </c>
      <c r="Q2052" s="17">
        <f t="shared" si="131"/>
        <v>42115.071504629625</v>
      </c>
      <c r="R2052">
        <f t="shared" si="129"/>
        <v>2015</v>
      </c>
      <c r="S2052" s="12" t="s">
        <v>8319</v>
      </c>
      <c r="T2052" t="s">
        <v>8349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30"/>
        <v>43.1</v>
      </c>
      <c r="Q2053" s="17">
        <f t="shared" si="131"/>
        <v>41604.022418981483</v>
      </c>
      <c r="R2053">
        <f t="shared" si="129"/>
        <v>2013</v>
      </c>
      <c r="S2053" s="12" t="s">
        <v>8319</v>
      </c>
      <c r="T2053" t="s">
        <v>8349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30"/>
        <v>326.29000000000002</v>
      </c>
      <c r="Q2054" s="17">
        <f t="shared" si="131"/>
        <v>42375.08394675926</v>
      </c>
      <c r="R2054">
        <f t="shared" si="129"/>
        <v>2016</v>
      </c>
      <c r="S2054" s="12" t="s">
        <v>8319</v>
      </c>
      <c r="T2054" t="s">
        <v>8349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30"/>
        <v>41.74</v>
      </c>
      <c r="Q2055" s="17">
        <f t="shared" si="131"/>
        <v>42303.617488425924</v>
      </c>
      <c r="R2055">
        <f t="shared" si="129"/>
        <v>2015</v>
      </c>
      <c r="S2055" s="12" t="s">
        <v>8319</v>
      </c>
      <c r="T2055" t="s">
        <v>8349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30"/>
        <v>64.02</v>
      </c>
      <c r="Q2056" s="17">
        <f t="shared" si="131"/>
        <v>41731.520949074074</v>
      </c>
      <c r="R2056">
        <f t="shared" si="129"/>
        <v>2014</v>
      </c>
      <c r="S2056" s="12" t="s">
        <v>8319</v>
      </c>
      <c r="T2056" t="s">
        <v>8349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30"/>
        <v>99.46</v>
      </c>
      <c r="Q2057" s="17">
        <f t="shared" si="131"/>
        <v>41946.674108796295</v>
      </c>
      <c r="R2057">
        <f t="shared" si="129"/>
        <v>2014</v>
      </c>
      <c r="S2057" s="12" t="s">
        <v>8319</v>
      </c>
      <c r="T2057" t="s">
        <v>8349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30"/>
        <v>138.49</v>
      </c>
      <c r="Q2058" s="17">
        <f t="shared" si="131"/>
        <v>41351.76090277778</v>
      </c>
      <c r="R2058">
        <f t="shared" si="129"/>
        <v>2013</v>
      </c>
      <c r="S2058" s="12" t="s">
        <v>8319</v>
      </c>
      <c r="T2058" t="s">
        <v>8349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30"/>
        <v>45.55</v>
      </c>
      <c r="Q2059" s="17">
        <f t="shared" si="131"/>
        <v>42396.494583333333</v>
      </c>
      <c r="R2059">
        <f t="shared" si="129"/>
        <v>2016</v>
      </c>
      <c r="S2059" s="12" t="s">
        <v>8319</v>
      </c>
      <c r="T2059" t="s">
        <v>8349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30"/>
        <v>10.51</v>
      </c>
      <c r="Q2060" s="17">
        <f t="shared" si="131"/>
        <v>42026.370717592596</v>
      </c>
      <c r="R2060">
        <f t="shared" si="129"/>
        <v>2015</v>
      </c>
      <c r="S2060" s="12" t="s">
        <v>8319</v>
      </c>
      <c r="T2060" t="s">
        <v>8349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30"/>
        <v>114.77</v>
      </c>
      <c r="Q2061" s="17">
        <f t="shared" si="131"/>
        <v>42361.602476851855</v>
      </c>
      <c r="R2061">
        <f t="shared" si="129"/>
        <v>2015</v>
      </c>
      <c r="S2061" s="12" t="s">
        <v>8319</v>
      </c>
      <c r="T2061" t="s">
        <v>8349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30"/>
        <v>36</v>
      </c>
      <c r="Q2062" s="17">
        <f t="shared" si="131"/>
        <v>41783.642939814818</v>
      </c>
      <c r="R2062">
        <f t="shared" si="129"/>
        <v>2014</v>
      </c>
      <c r="S2062" s="12" t="s">
        <v>8319</v>
      </c>
      <c r="T2062" t="s">
        <v>8349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30"/>
        <v>154.16999999999999</v>
      </c>
      <c r="Q2063" s="17">
        <f t="shared" si="131"/>
        <v>42705.764513888891</v>
      </c>
      <c r="R2063">
        <f t="shared" si="129"/>
        <v>2016</v>
      </c>
      <c r="S2063" s="12" t="s">
        <v>8319</v>
      </c>
      <c r="T2063" t="s">
        <v>8349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30"/>
        <v>566.39</v>
      </c>
      <c r="Q2064" s="17">
        <f t="shared" si="131"/>
        <v>42423.3830787037</v>
      </c>
      <c r="R2064">
        <f t="shared" si="129"/>
        <v>2016</v>
      </c>
      <c r="S2064" s="12" t="s">
        <v>8319</v>
      </c>
      <c r="T2064" t="s">
        <v>8349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30"/>
        <v>120.86</v>
      </c>
      <c r="Q2065" s="17">
        <f t="shared" si="131"/>
        <v>42472.73265046296</v>
      </c>
      <c r="R2065">
        <f t="shared" si="129"/>
        <v>2016</v>
      </c>
      <c r="S2065" s="12" t="s">
        <v>8319</v>
      </c>
      <c r="T2065" t="s">
        <v>8349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30"/>
        <v>86.16</v>
      </c>
      <c r="Q2066" s="17">
        <f t="shared" si="131"/>
        <v>41389.364849537036</v>
      </c>
      <c r="R2066">
        <f t="shared" si="129"/>
        <v>2013</v>
      </c>
      <c r="S2066" s="12" t="s">
        <v>8319</v>
      </c>
      <c r="T2066" t="s">
        <v>8349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30"/>
        <v>51.21</v>
      </c>
      <c r="Q2067" s="17">
        <f t="shared" si="131"/>
        <v>41603.333668981482</v>
      </c>
      <c r="R2067">
        <f t="shared" si="129"/>
        <v>2013</v>
      </c>
      <c r="S2067" s="12" t="s">
        <v>8319</v>
      </c>
      <c r="T2067" t="s">
        <v>8349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30"/>
        <v>67.260000000000005</v>
      </c>
      <c r="Q2068" s="17">
        <f t="shared" si="131"/>
        <v>41844.771793981483</v>
      </c>
      <c r="R2068">
        <f t="shared" si="129"/>
        <v>2014</v>
      </c>
      <c r="S2068" s="12" t="s">
        <v>8319</v>
      </c>
      <c r="T2068" t="s">
        <v>8349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30"/>
        <v>62.8</v>
      </c>
      <c r="Q2069" s="17">
        <f t="shared" si="131"/>
        <v>42115.853888888887</v>
      </c>
      <c r="R2069">
        <f t="shared" si="129"/>
        <v>2015</v>
      </c>
      <c r="S2069" s="12" t="s">
        <v>8319</v>
      </c>
      <c r="T2069" t="s">
        <v>8349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30"/>
        <v>346.13</v>
      </c>
      <c r="Q2070" s="17">
        <f t="shared" si="131"/>
        <v>42633.841608796298</v>
      </c>
      <c r="R2070">
        <f t="shared" si="129"/>
        <v>2016</v>
      </c>
      <c r="S2070" s="12" t="s">
        <v>8319</v>
      </c>
      <c r="T2070" t="s">
        <v>8349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30"/>
        <v>244.12</v>
      </c>
      <c r="Q2071" s="17">
        <f t="shared" si="131"/>
        <v>42340.972118055557</v>
      </c>
      <c r="R2071">
        <f t="shared" si="129"/>
        <v>2015</v>
      </c>
      <c r="S2071" s="12" t="s">
        <v>8319</v>
      </c>
      <c r="T2071" t="s">
        <v>8349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30"/>
        <v>259.25</v>
      </c>
      <c r="Q2072" s="17">
        <f t="shared" si="131"/>
        <v>42519.6565162037</v>
      </c>
      <c r="R2072">
        <f t="shared" si="129"/>
        <v>2016</v>
      </c>
      <c r="S2072" s="12" t="s">
        <v>8319</v>
      </c>
      <c r="T2072" t="s">
        <v>8349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30"/>
        <v>201.96</v>
      </c>
      <c r="Q2073" s="17">
        <f t="shared" si="131"/>
        <v>42600.278749999998</v>
      </c>
      <c r="R2073">
        <f t="shared" si="129"/>
        <v>2016</v>
      </c>
      <c r="S2073" s="12" t="s">
        <v>8319</v>
      </c>
      <c r="T2073" t="s">
        <v>8349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30"/>
        <v>226.21</v>
      </c>
      <c r="Q2074" s="17">
        <f t="shared" si="131"/>
        <v>42467.581388888888</v>
      </c>
      <c r="R2074">
        <f t="shared" si="129"/>
        <v>2016</v>
      </c>
      <c r="S2074" s="12" t="s">
        <v>8319</v>
      </c>
      <c r="T2074" t="s">
        <v>8349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30"/>
        <v>324.69</v>
      </c>
      <c r="Q2075" s="17">
        <f t="shared" si="131"/>
        <v>42087.668032407411</v>
      </c>
      <c r="R2075">
        <f t="shared" si="129"/>
        <v>2015</v>
      </c>
      <c r="S2075" s="12" t="s">
        <v>8319</v>
      </c>
      <c r="T2075" t="s">
        <v>8349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30"/>
        <v>205</v>
      </c>
      <c r="Q2076" s="17">
        <f t="shared" si="131"/>
        <v>42466.826180555552</v>
      </c>
      <c r="R2076">
        <f t="shared" si="129"/>
        <v>2016</v>
      </c>
      <c r="S2076" s="12" t="s">
        <v>8319</v>
      </c>
      <c r="T2076" t="s">
        <v>8349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30"/>
        <v>20.47</v>
      </c>
      <c r="Q2077" s="17">
        <f t="shared" si="131"/>
        <v>41450.681574074071</v>
      </c>
      <c r="R2077">
        <f t="shared" si="129"/>
        <v>2013</v>
      </c>
      <c r="S2077" s="12" t="s">
        <v>8319</v>
      </c>
      <c r="T2077" t="s">
        <v>8349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30"/>
        <v>116.35</v>
      </c>
      <c r="Q2078" s="17">
        <f t="shared" si="131"/>
        <v>41803.880659722221</v>
      </c>
      <c r="R2078">
        <f t="shared" si="129"/>
        <v>2014</v>
      </c>
      <c r="S2078" s="12" t="s">
        <v>8319</v>
      </c>
      <c r="T2078" t="s">
        <v>8349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30"/>
        <v>307.2</v>
      </c>
      <c r="Q2079" s="17">
        <f t="shared" si="131"/>
        <v>42103.042546296296</v>
      </c>
      <c r="R2079">
        <f t="shared" si="129"/>
        <v>2015</v>
      </c>
      <c r="S2079" s="12" t="s">
        <v>8319</v>
      </c>
      <c r="T2079" t="s">
        <v>8349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30"/>
        <v>546.69000000000005</v>
      </c>
      <c r="Q2080" s="17">
        <f t="shared" si="131"/>
        <v>42692.771493055552</v>
      </c>
      <c r="R2080">
        <f t="shared" si="129"/>
        <v>2016</v>
      </c>
      <c r="S2080" s="12" t="s">
        <v>8319</v>
      </c>
      <c r="T2080" t="s">
        <v>8349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30"/>
        <v>47.47</v>
      </c>
      <c r="Q2081" s="17">
        <f t="shared" si="131"/>
        <v>42150.71056712963</v>
      </c>
      <c r="R2081">
        <f t="shared" si="129"/>
        <v>2015</v>
      </c>
      <c r="S2081" s="12" t="s">
        <v>8319</v>
      </c>
      <c r="T2081" t="s">
        <v>8349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30"/>
        <v>101.56</v>
      </c>
      <c r="Q2082" s="17">
        <f t="shared" si="131"/>
        <v>42289.957175925927</v>
      </c>
      <c r="R2082">
        <f t="shared" si="129"/>
        <v>2015</v>
      </c>
      <c r="S2082" s="12" t="s">
        <v>8319</v>
      </c>
      <c r="T2082" t="s">
        <v>8349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30"/>
        <v>72.91</v>
      </c>
      <c r="Q2083" s="17">
        <f t="shared" si="131"/>
        <v>41004.156886574077</v>
      </c>
      <c r="R2083">
        <f t="shared" si="129"/>
        <v>2012</v>
      </c>
      <c r="S2083" s="12" t="s">
        <v>8325</v>
      </c>
      <c r="T2083" t="s">
        <v>8329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30"/>
        <v>43.71</v>
      </c>
      <c r="Q2084" s="17">
        <f t="shared" si="131"/>
        <v>40811.120324074072</v>
      </c>
      <c r="R2084">
        <f t="shared" si="129"/>
        <v>2011</v>
      </c>
      <c r="S2084" s="12" t="s">
        <v>8325</v>
      </c>
      <c r="T2084" t="s">
        <v>8329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30"/>
        <v>34</v>
      </c>
      <c r="Q2085" s="17">
        <f t="shared" si="131"/>
        <v>41034.72216435185</v>
      </c>
      <c r="R2085">
        <f t="shared" si="129"/>
        <v>2012</v>
      </c>
      <c r="S2085" s="12" t="s">
        <v>8325</v>
      </c>
      <c r="T2085" t="s">
        <v>8329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30"/>
        <v>70.650000000000006</v>
      </c>
      <c r="Q2086" s="17">
        <f t="shared" si="131"/>
        <v>41731.833124999997</v>
      </c>
      <c r="R2086">
        <f t="shared" si="129"/>
        <v>2014</v>
      </c>
      <c r="S2086" s="12" t="s">
        <v>8325</v>
      </c>
      <c r="T2086" t="s">
        <v>8329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ref="O2087:O2150" si="132">ROUND(E2087/D2087*100,0)</f>
        <v>124</v>
      </c>
      <c r="P2087">
        <f t="shared" si="130"/>
        <v>89.3</v>
      </c>
      <c r="Q2087" s="17">
        <f t="shared" si="131"/>
        <v>41075.835497685184</v>
      </c>
      <c r="R2087">
        <f t="shared" ref="R2087:R2150" si="133">YEAR(Q2087)</f>
        <v>2012</v>
      </c>
      <c r="S2087" s="12" t="s">
        <v>8325</v>
      </c>
      <c r="T2087" t="s">
        <v>8329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0"/>
        <v>115.09</v>
      </c>
      <c r="Q2088" s="17">
        <f t="shared" si="131"/>
        <v>40860.67050925926</v>
      </c>
      <c r="R2088">
        <f t="shared" si="133"/>
        <v>2011</v>
      </c>
      <c r="S2088" s="12" t="s">
        <v>8325</v>
      </c>
      <c r="T2088" t="s">
        <v>8329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0"/>
        <v>62.12</v>
      </c>
      <c r="Q2089" s="17">
        <f t="shared" si="131"/>
        <v>40764.204375000001</v>
      </c>
      <c r="R2089">
        <f t="shared" si="133"/>
        <v>2011</v>
      </c>
      <c r="S2089" s="12" t="s">
        <v>8325</v>
      </c>
      <c r="T2089" t="s">
        <v>8329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0"/>
        <v>46.2</v>
      </c>
      <c r="Q2090" s="17">
        <f t="shared" si="131"/>
        <v>40395.714722222219</v>
      </c>
      <c r="R2090">
        <f t="shared" si="133"/>
        <v>2010</v>
      </c>
      <c r="S2090" s="12" t="s">
        <v>8325</v>
      </c>
      <c r="T2090" t="s">
        <v>8329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0"/>
        <v>48.55</v>
      </c>
      <c r="Q2091" s="17">
        <f t="shared" si="131"/>
        <v>41453.076319444444</v>
      </c>
      <c r="R2091">
        <f t="shared" si="133"/>
        <v>2013</v>
      </c>
      <c r="S2091" s="12" t="s">
        <v>8325</v>
      </c>
      <c r="T2091" t="s">
        <v>8329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0"/>
        <v>57.52</v>
      </c>
      <c r="Q2092" s="17">
        <f t="shared" si="131"/>
        <v>41299.381423611114</v>
      </c>
      <c r="R2092">
        <f t="shared" si="133"/>
        <v>2013</v>
      </c>
      <c r="S2092" s="12" t="s">
        <v>8325</v>
      </c>
      <c r="T2092" t="s">
        <v>8329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0"/>
        <v>88.15</v>
      </c>
      <c r="Q2093" s="17">
        <f t="shared" si="131"/>
        <v>40555.322662037033</v>
      </c>
      <c r="R2093">
        <f t="shared" si="133"/>
        <v>2011</v>
      </c>
      <c r="S2093" s="12" t="s">
        <v>8325</v>
      </c>
      <c r="T2093" t="s">
        <v>8329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0"/>
        <v>110.49</v>
      </c>
      <c r="Q2094" s="17">
        <f t="shared" si="131"/>
        <v>40763.707546296297</v>
      </c>
      <c r="R2094">
        <f t="shared" si="133"/>
        <v>2011</v>
      </c>
      <c r="S2094" s="12" t="s">
        <v>8325</v>
      </c>
      <c r="T2094" t="s">
        <v>8329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0"/>
        <v>66.83</v>
      </c>
      <c r="Q2095" s="17">
        <f t="shared" si="131"/>
        <v>41205.854537037041</v>
      </c>
      <c r="R2095">
        <f t="shared" si="133"/>
        <v>2012</v>
      </c>
      <c r="S2095" s="12" t="s">
        <v>8325</v>
      </c>
      <c r="T2095" t="s">
        <v>8329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0"/>
        <v>58.6</v>
      </c>
      <c r="Q2096" s="17">
        <f t="shared" si="131"/>
        <v>40939.02002314815</v>
      </c>
      <c r="R2096">
        <f t="shared" si="133"/>
        <v>2012</v>
      </c>
      <c r="S2096" s="12" t="s">
        <v>8325</v>
      </c>
      <c r="T2096" t="s">
        <v>8329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0"/>
        <v>113.64</v>
      </c>
      <c r="Q2097" s="17">
        <f t="shared" si="131"/>
        <v>40758.733483796292</v>
      </c>
      <c r="R2097">
        <f t="shared" si="133"/>
        <v>2011</v>
      </c>
      <c r="S2097" s="12" t="s">
        <v>8325</v>
      </c>
      <c r="T2097" t="s">
        <v>8329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0"/>
        <v>43.57</v>
      </c>
      <c r="Q2098" s="17">
        <f t="shared" si="131"/>
        <v>41192.758506944447</v>
      </c>
      <c r="R2098">
        <f t="shared" si="133"/>
        <v>2012</v>
      </c>
      <c r="S2098" s="12" t="s">
        <v>8325</v>
      </c>
      <c r="T2098" t="s">
        <v>8329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0"/>
        <v>78.95</v>
      </c>
      <c r="Q2099" s="17">
        <f t="shared" si="131"/>
        <v>40818.58489583333</v>
      </c>
      <c r="R2099">
        <f t="shared" si="133"/>
        <v>2011</v>
      </c>
      <c r="S2099" s="12" t="s">
        <v>8325</v>
      </c>
      <c r="T2099" t="s">
        <v>8329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0"/>
        <v>188.13</v>
      </c>
      <c r="Q2100" s="17">
        <f t="shared" si="131"/>
        <v>40946.11383101852</v>
      </c>
      <c r="R2100">
        <f t="shared" si="133"/>
        <v>2012</v>
      </c>
      <c r="S2100" s="12" t="s">
        <v>8325</v>
      </c>
      <c r="T2100" t="s">
        <v>8329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0"/>
        <v>63.03</v>
      </c>
      <c r="Q2101" s="17">
        <f t="shared" si="131"/>
        <v>42173.746342592596</v>
      </c>
      <c r="R2101">
        <f t="shared" si="133"/>
        <v>2015</v>
      </c>
      <c r="S2101" s="12" t="s">
        <v>8325</v>
      </c>
      <c r="T2101" t="s">
        <v>8329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0"/>
        <v>30.37</v>
      </c>
      <c r="Q2102" s="17">
        <f t="shared" si="131"/>
        <v>41074.834965277776</v>
      </c>
      <c r="R2102">
        <f t="shared" si="133"/>
        <v>2012</v>
      </c>
      <c r="S2102" s="12" t="s">
        <v>8325</v>
      </c>
      <c r="T2102" t="s">
        <v>8329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0"/>
        <v>51.48</v>
      </c>
      <c r="Q2103" s="17">
        <f t="shared" si="131"/>
        <v>40892.149467592593</v>
      </c>
      <c r="R2103">
        <f t="shared" si="133"/>
        <v>2011</v>
      </c>
      <c r="S2103" s="12" t="s">
        <v>8325</v>
      </c>
      <c r="T2103" t="s">
        <v>8329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0"/>
        <v>35.79</v>
      </c>
      <c r="Q2104" s="17">
        <f t="shared" si="131"/>
        <v>40638.868611111109</v>
      </c>
      <c r="R2104">
        <f t="shared" si="133"/>
        <v>2011</v>
      </c>
      <c r="S2104" s="12" t="s">
        <v>8325</v>
      </c>
      <c r="T2104" t="s">
        <v>8329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0"/>
        <v>98.82</v>
      </c>
      <c r="Q2105" s="17">
        <f t="shared" si="131"/>
        <v>41192.754942129628</v>
      </c>
      <c r="R2105">
        <f t="shared" si="133"/>
        <v>2012</v>
      </c>
      <c r="S2105" s="12" t="s">
        <v>8325</v>
      </c>
      <c r="T2105" t="s">
        <v>8329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0"/>
        <v>28</v>
      </c>
      <c r="Q2106" s="17">
        <f t="shared" si="131"/>
        <v>41394.074467592596</v>
      </c>
      <c r="R2106">
        <f t="shared" si="133"/>
        <v>2013</v>
      </c>
      <c r="S2106" s="12" t="s">
        <v>8325</v>
      </c>
      <c r="T2106" t="s">
        <v>8329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0"/>
        <v>51.31</v>
      </c>
      <c r="Q2107" s="17">
        <f t="shared" si="131"/>
        <v>41951.788807870369</v>
      </c>
      <c r="R2107">
        <f t="shared" si="133"/>
        <v>2014</v>
      </c>
      <c r="S2107" s="12" t="s">
        <v>8325</v>
      </c>
      <c r="T2107" t="s">
        <v>8329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0"/>
        <v>53.52</v>
      </c>
      <c r="Q2108" s="17">
        <f t="shared" si="131"/>
        <v>41270.21497685185</v>
      </c>
      <c r="R2108">
        <f t="shared" si="133"/>
        <v>2012</v>
      </c>
      <c r="S2108" s="12" t="s">
        <v>8325</v>
      </c>
      <c r="T2108" t="s">
        <v>8329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0"/>
        <v>37.15</v>
      </c>
      <c r="Q2109" s="17">
        <f t="shared" si="131"/>
        <v>41934.71056712963</v>
      </c>
      <c r="R2109">
        <f t="shared" si="133"/>
        <v>2014</v>
      </c>
      <c r="S2109" s="12" t="s">
        <v>8325</v>
      </c>
      <c r="T2109" t="s">
        <v>8329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0"/>
        <v>89.9</v>
      </c>
      <c r="Q2110" s="17">
        <f t="shared" si="131"/>
        <v>41135.175694444442</v>
      </c>
      <c r="R2110">
        <f t="shared" si="133"/>
        <v>2012</v>
      </c>
      <c r="S2110" s="12" t="s">
        <v>8325</v>
      </c>
      <c r="T2110" t="s">
        <v>8329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0"/>
        <v>106.53</v>
      </c>
      <c r="Q2111" s="17">
        <f t="shared" si="131"/>
        <v>42160.708530092597</v>
      </c>
      <c r="R2111">
        <f t="shared" si="133"/>
        <v>2015</v>
      </c>
      <c r="S2111" s="12" t="s">
        <v>8325</v>
      </c>
      <c r="T2111" t="s">
        <v>8329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0"/>
        <v>52.82</v>
      </c>
      <c r="Q2112" s="17">
        <f t="shared" si="131"/>
        <v>41759.670937499999</v>
      </c>
      <c r="R2112">
        <f t="shared" si="133"/>
        <v>2014</v>
      </c>
      <c r="S2112" s="12" t="s">
        <v>8325</v>
      </c>
      <c r="T2112" t="s">
        <v>8329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0"/>
        <v>54.62</v>
      </c>
      <c r="Q2113" s="17">
        <f t="shared" si="131"/>
        <v>40703.197048611109</v>
      </c>
      <c r="R2113">
        <f t="shared" si="133"/>
        <v>2011</v>
      </c>
      <c r="S2113" s="12" t="s">
        <v>8325</v>
      </c>
      <c r="T2113" t="s">
        <v>8329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0"/>
        <v>27.27</v>
      </c>
      <c r="Q2114" s="17">
        <f t="shared" si="131"/>
        <v>41365.928159722222</v>
      </c>
      <c r="R2114">
        <f t="shared" si="133"/>
        <v>2013</v>
      </c>
      <c r="S2114" s="12" t="s">
        <v>8325</v>
      </c>
      <c r="T2114" t="s">
        <v>8329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4">IFERROR(ROUND(E2115/L2115,2),0)</f>
        <v>68.599999999999994</v>
      </c>
      <c r="Q2115" s="17">
        <f t="shared" ref="Q2115:Q2178" si="135">(((J2115/60/60/24)+DATE(1970,1,1)))</f>
        <v>41870.86546296296</v>
      </c>
      <c r="R2115">
        <f t="shared" si="133"/>
        <v>2014</v>
      </c>
      <c r="S2115" s="12" t="s">
        <v>8325</v>
      </c>
      <c r="T2115" t="s">
        <v>8329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4"/>
        <v>35.61</v>
      </c>
      <c r="Q2116" s="17">
        <f t="shared" si="135"/>
        <v>40458.815625000003</v>
      </c>
      <c r="R2116">
        <f t="shared" si="133"/>
        <v>2010</v>
      </c>
      <c r="S2116" s="12" t="s">
        <v>8325</v>
      </c>
      <c r="T2116" t="s">
        <v>8329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4"/>
        <v>94.03</v>
      </c>
      <c r="Q2117" s="17">
        <f t="shared" si="135"/>
        <v>40564.081030092595</v>
      </c>
      <c r="R2117">
        <f t="shared" si="133"/>
        <v>2011</v>
      </c>
      <c r="S2117" s="12" t="s">
        <v>8325</v>
      </c>
      <c r="T2117" t="s">
        <v>8329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4"/>
        <v>526.46</v>
      </c>
      <c r="Q2118" s="17">
        <f t="shared" si="135"/>
        <v>41136.777812500004</v>
      </c>
      <c r="R2118">
        <f t="shared" si="133"/>
        <v>2012</v>
      </c>
      <c r="S2118" s="12" t="s">
        <v>8325</v>
      </c>
      <c r="T2118" t="s">
        <v>8329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4"/>
        <v>50.66</v>
      </c>
      <c r="Q2119" s="17">
        <f t="shared" si="135"/>
        <v>42290.059594907405</v>
      </c>
      <c r="R2119">
        <f t="shared" si="133"/>
        <v>2015</v>
      </c>
      <c r="S2119" s="12" t="s">
        <v>8325</v>
      </c>
      <c r="T2119" t="s">
        <v>8329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4"/>
        <v>79.180000000000007</v>
      </c>
      <c r="Q2120" s="17">
        <f t="shared" si="135"/>
        <v>40718.839537037034</v>
      </c>
      <c r="R2120">
        <f t="shared" si="133"/>
        <v>2011</v>
      </c>
      <c r="S2120" s="12" t="s">
        <v>8325</v>
      </c>
      <c r="T2120" t="s">
        <v>8329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4"/>
        <v>91.59</v>
      </c>
      <c r="Q2121" s="17">
        <f t="shared" si="135"/>
        <v>41107.130150462966</v>
      </c>
      <c r="R2121">
        <f t="shared" si="133"/>
        <v>2012</v>
      </c>
      <c r="S2121" s="12" t="s">
        <v>8325</v>
      </c>
      <c r="T2121" t="s">
        <v>8329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4"/>
        <v>116.96</v>
      </c>
      <c r="Q2122" s="17">
        <f t="shared" si="135"/>
        <v>41591.964537037034</v>
      </c>
      <c r="R2122">
        <f t="shared" si="133"/>
        <v>2013</v>
      </c>
      <c r="S2122" s="12" t="s">
        <v>8325</v>
      </c>
      <c r="T2122" t="s">
        <v>8329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4"/>
        <v>28.4</v>
      </c>
      <c r="Q2123" s="17">
        <f t="shared" si="135"/>
        <v>42716.7424537037</v>
      </c>
      <c r="R2123">
        <f t="shared" si="133"/>
        <v>2016</v>
      </c>
      <c r="S2123" s="12" t="s">
        <v>8333</v>
      </c>
      <c r="T2123" t="s">
        <v>8334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4"/>
        <v>103.33</v>
      </c>
      <c r="Q2124" s="17">
        <f t="shared" si="135"/>
        <v>42712.300567129627</v>
      </c>
      <c r="R2124">
        <f t="shared" si="133"/>
        <v>2016</v>
      </c>
      <c r="S2124" s="12" t="s">
        <v>8333</v>
      </c>
      <c r="T2124" t="s">
        <v>8334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4"/>
        <v>10</v>
      </c>
      <c r="Q2125" s="17">
        <f t="shared" si="135"/>
        <v>40198.424849537041</v>
      </c>
      <c r="R2125">
        <f t="shared" si="133"/>
        <v>2010</v>
      </c>
      <c r="S2125" s="12" t="s">
        <v>8333</v>
      </c>
      <c r="T2125" t="s">
        <v>8334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4"/>
        <v>23</v>
      </c>
      <c r="Q2126" s="17">
        <f t="shared" si="135"/>
        <v>40464.028182870366</v>
      </c>
      <c r="R2126">
        <f t="shared" si="133"/>
        <v>2010</v>
      </c>
      <c r="S2126" s="12" t="s">
        <v>8333</v>
      </c>
      <c r="T2126" t="s">
        <v>8334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4"/>
        <v>31.56</v>
      </c>
      <c r="Q2127" s="17">
        <f t="shared" si="135"/>
        <v>42191.023530092592</v>
      </c>
      <c r="R2127">
        <f t="shared" si="133"/>
        <v>2015</v>
      </c>
      <c r="S2127" s="12" t="s">
        <v>8333</v>
      </c>
      <c r="T2127" t="s">
        <v>8334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4"/>
        <v>5</v>
      </c>
      <c r="Q2128" s="17">
        <f t="shared" si="135"/>
        <v>41951.973229166666</v>
      </c>
      <c r="R2128">
        <f t="shared" si="133"/>
        <v>2014</v>
      </c>
      <c r="S2128" s="12" t="s">
        <v>8333</v>
      </c>
      <c r="T2128" t="s">
        <v>8334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4"/>
        <v>34.22</v>
      </c>
      <c r="Q2129" s="17">
        <f t="shared" si="135"/>
        <v>42045.50535879629</v>
      </c>
      <c r="R2129">
        <f t="shared" si="133"/>
        <v>2015</v>
      </c>
      <c r="S2129" s="12" t="s">
        <v>8333</v>
      </c>
      <c r="T2129" t="s">
        <v>8334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4"/>
        <v>25</v>
      </c>
      <c r="Q2130" s="17">
        <f t="shared" si="135"/>
        <v>41843.772789351853</v>
      </c>
      <c r="R2130">
        <f t="shared" si="133"/>
        <v>2014</v>
      </c>
      <c r="S2130" s="12" t="s">
        <v>8333</v>
      </c>
      <c r="T2130" t="s">
        <v>8334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4"/>
        <v>19.670000000000002</v>
      </c>
      <c r="Q2131" s="17">
        <f t="shared" si="135"/>
        <v>42409.024305555555</v>
      </c>
      <c r="R2131">
        <f t="shared" si="133"/>
        <v>2016</v>
      </c>
      <c r="S2131" s="12" t="s">
        <v>8333</v>
      </c>
      <c r="T2131" t="s">
        <v>8334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4"/>
        <v>21.25</v>
      </c>
      <c r="Q2132" s="17">
        <f t="shared" si="135"/>
        <v>41832.086377314816</v>
      </c>
      <c r="R2132">
        <f t="shared" si="133"/>
        <v>2014</v>
      </c>
      <c r="S2132" s="12" t="s">
        <v>8333</v>
      </c>
      <c r="T2132" t="s">
        <v>8334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4"/>
        <v>8.33</v>
      </c>
      <c r="Q2133" s="17">
        <f t="shared" si="135"/>
        <v>42167.207071759258</v>
      </c>
      <c r="R2133">
        <f t="shared" si="133"/>
        <v>2015</v>
      </c>
      <c r="S2133" s="12" t="s">
        <v>8333</v>
      </c>
      <c r="T2133" t="s">
        <v>8334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4"/>
        <v>21.34</v>
      </c>
      <c r="Q2134" s="17">
        <f t="shared" si="135"/>
        <v>41643.487175925926</v>
      </c>
      <c r="R2134">
        <f t="shared" si="133"/>
        <v>2014</v>
      </c>
      <c r="S2134" s="12" t="s">
        <v>8333</v>
      </c>
      <c r="T2134" t="s">
        <v>8334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4"/>
        <v>5.33</v>
      </c>
      <c r="Q2135" s="17">
        <f t="shared" si="135"/>
        <v>40619.097210648149</v>
      </c>
      <c r="R2135">
        <f t="shared" si="133"/>
        <v>2011</v>
      </c>
      <c r="S2135" s="12" t="s">
        <v>8333</v>
      </c>
      <c r="T2135" t="s">
        <v>8334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4"/>
        <v>34.67</v>
      </c>
      <c r="Q2136" s="17">
        <f t="shared" si="135"/>
        <v>41361.886469907404</v>
      </c>
      <c r="R2136">
        <f t="shared" si="133"/>
        <v>2013</v>
      </c>
      <c r="S2136" s="12" t="s">
        <v>8333</v>
      </c>
      <c r="T2136" t="s">
        <v>8334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4"/>
        <v>21.73</v>
      </c>
      <c r="Q2137" s="17">
        <f t="shared" si="135"/>
        <v>41156.963344907403</v>
      </c>
      <c r="R2137">
        <f t="shared" si="133"/>
        <v>2012</v>
      </c>
      <c r="S2137" s="12" t="s">
        <v>8333</v>
      </c>
      <c r="T2137" t="s">
        <v>8334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4"/>
        <v>11.92</v>
      </c>
      <c r="Q2138" s="17">
        <f t="shared" si="135"/>
        <v>41536.509097222224</v>
      </c>
      <c r="R2138">
        <f t="shared" si="133"/>
        <v>2013</v>
      </c>
      <c r="S2138" s="12" t="s">
        <v>8333</v>
      </c>
      <c r="T2138" t="s">
        <v>8334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4"/>
        <v>26.6</v>
      </c>
      <c r="Q2139" s="17">
        <f t="shared" si="135"/>
        <v>41948.771168981482</v>
      </c>
      <c r="R2139">
        <f t="shared" si="133"/>
        <v>2014</v>
      </c>
      <c r="S2139" s="12" t="s">
        <v>8333</v>
      </c>
      <c r="T2139" t="s">
        <v>8334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4"/>
        <v>10.67</v>
      </c>
      <c r="Q2140" s="17">
        <f t="shared" si="135"/>
        <v>41557.013182870374</v>
      </c>
      <c r="R2140">
        <f t="shared" si="133"/>
        <v>2013</v>
      </c>
      <c r="S2140" s="12" t="s">
        <v>8333</v>
      </c>
      <c r="T2140" t="s">
        <v>8334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4"/>
        <v>29.04</v>
      </c>
      <c r="Q2141" s="17">
        <f t="shared" si="135"/>
        <v>42647.750092592592</v>
      </c>
      <c r="R2141">
        <f t="shared" si="133"/>
        <v>2016</v>
      </c>
      <c r="S2141" s="12" t="s">
        <v>8333</v>
      </c>
      <c r="T2141" t="s">
        <v>8334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4"/>
        <v>50.91</v>
      </c>
      <c r="Q2142" s="17">
        <f t="shared" si="135"/>
        <v>41255.833611111113</v>
      </c>
      <c r="R2142">
        <f t="shared" si="133"/>
        <v>2012</v>
      </c>
      <c r="S2142" s="12" t="s">
        <v>8333</v>
      </c>
      <c r="T2142" t="s">
        <v>8334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4"/>
        <v>0</v>
      </c>
      <c r="Q2143" s="17">
        <f t="shared" si="135"/>
        <v>41927.235636574071</v>
      </c>
      <c r="R2143">
        <f t="shared" si="133"/>
        <v>2014</v>
      </c>
      <c r="S2143" s="12" t="s">
        <v>8333</v>
      </c>
      <c r="T2143" t="s">
        <v>8334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4"/>
        <v>50.08</v>
      </c>
      <c r="Q2144" s="17">
        <f t="shared" si="135"/>
        <v>42340.701504629629</v>
      </c>
      <c r="R2144">
        <f t="shared" si="133"/>
        <v>2015</v>
      </c>
      <c r="S2144" s="12" t="s">
        <v>8333</v>
      </c>
      <c r="T2144" t="s">
        <v>8334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4"/>
        <v>45</v>
      </c>
      <c r="Q2145" s="17">
        <f t="shared" si="135"/>
        <v>40332.886712962965</v>
      </c>
      <c r="R2145">
        <f t="shared" si="133"/>
        <v>2010</v>
      </c>
      <c r="S2145" s="12" t="s">
        <v>8333</v>
      </c>
      <c r="T2145" t="s">
        <v>8334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4"/>
        <v>25.29</v>
      </c>
      <c r="Q2146" s="17">
        <f t="shared" si="135"/>
        <v>41499.546759259261</v>
      </c>
      <c r="R2146">
        <f t="shared" si="133"/>
        <v>2013</v>
      </c>
      <c r="S2146" s="12" t="s">
        <v>8333</v>
      </c>
      <c r="T2146" t="s">
        <v>8334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4"/>
        <v>51.29</v>
      </c>
      <c r="Q2147" s="17">
        <f t="shared" si="135"/>
        <v>41575.237430555557</v>
      </c>
      <c r="R2147">
        <f t="shared" si="133"/>
        <v>2013</v>
      </c>
      <c r="S2147" s="12" t="s">
        <v>8333</v>
      </c>
      <c r="T2147" t="s">
        <v>8334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4"/>
        <v>1</v>
      </c>
      <c r="Q2148" s="17">
        <f t="shared" si="135"/>
        <v>42397.679513888885</v>
      </c>
      <c r="R2148">
        <f t="shared" si="133"/>
        <v>2016</v>
      </c>
      <c r="S2148" s="12" t="s">
        <v>8333</v>
      </c>
      <c r="T2148" t="s">
        <v>8334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4"/>
        <v>49.38</v>
      </c>
      <c r="Q2149" s="17">
        <f t="shared" si="135"/>
        <v>41927.295694444445</v>
      </c>
      <c r="R2149">
        <f t="shared" si="133"/>
        <v>2014</v>
      </c>
      <c r="S2149" s="12" t="s">
        <v>8333</v>
      </c>
      <c r="T2149" t="s">
        <v>8334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4"/>
        <v>1</v>
      </c>
      <c r="Q2150" s="17">
        <f t="shared" si="135"/>
        <v>42066.733587962968</v>
      </c>
      <c r="R2150">
        <f t="shared" si="133"/>
        <v>2015</v>
      </c>
      <c r="S2150" s="12" t="s">
        <v>8333</v>
      </c>
      <c r="T2150" t="s">
        <v>8334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ref="O2151:O2214" si="136">ROUND(E2151/D2151*100,0)</f>
        <v>0</v>
      </c>
      <c r="P2151">
        <f t="shared" si="134"/>
        <v>0</v>
      </c>
      <c r="Q2151" s="17">
        <f t="shared" si="135"/>
        <v>40355.024953703702</v>
      </c>
      <c r="R2151">
        <f t="shared" ref="R2151:R2214" si="137">YEAR(Q2151)</f>
        <v>2010</v>
      </c>
      <c r="S2151" s="12" t="s">
        <v>8333</v>
      </c>
      <c r="T2151" t="s">
        <v>8334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4"/>
        <v>101.25</v>
      </c>
      <c r="Q2152" s="17">
        <f t="shared" si="135"/>
        <v>42534.284710648149</v>
      </c>
      <c r="R2152">
        <f t="shared" si="137"/>
        <v>2016</v>
      </c>
      <c r="S2152" s="12" t="s">
        <v>8333</v>
      </c>
      <c r="T2152" t="s">
        <v>8334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4"/>
        <v>19.670000000000002</v>
      </c>
      <c r="Q2153" s="17">
        <f t="shared" si="135"/>
        <v>42520.847384259265</v>
      </c>
      <c r="R2153">
        <f t="shared" si="137"/>
        <v>2016</v>
      </c>
      <c r="S2153" s="12" t="s">
        <v>8333</v>
      </c>
      <c r="T2153" t="s">
        <v>8334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4"/>
        <v>12.5</v>
      </c>
      <c r="Q2154" s="17">
        <f t="shared" si="135"/>
        <v>41683.832280092596</v>
      </c>
      <c r="R2154">
        <f t="shared" si="137"/>
        <v>2014</v>
      </c>
      <c r="S2154" s="12" t="s">
        <v>8333</v>
      </c>
      <c r="T2154" t="s">
        <v>8334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4"/>
        <v>8.5</v>
      </c>
      <c r="Q2155" s="17">
        <f t="shared" si="135"/>
        <v>41974.911087962959</v>
      </c>
      <c r="R2155">
        <f t="shared" si="137"/>
        <v>2014</v>
      </c>
      <c r="S2155" s="12" t="s">
        <v>8333</v>
      </c>
      <c r="T2155" t="s">
        <v>8334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4"/>
        <v>1</v>
      </c>
      <c r="Q2156" s="17">
        <f t="shared" si="135"/>
        <v>41647.632256944446</v>
      </c>
      <c r="R2156">
        <f t="shared" si="137"/>
        <v>2014</v>
      </c>
      <c r="S2156" s="12" t="s">
        <v>8333</v>
      </c>
      <c r="T2156" t="s">
        <v>8334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4"/>
        <v>23</v>
      </c>
      <c r="Q2157" s="17">
        <f t="shared" si="135"/>
        <v>42430.747511574074</v>
      </c>
      <c r="R2157">
        <f t="shared" si="137"/>
        <v>2016</v>
      </c>
      <c r="S2157" s="12" t="s">
        <v>8333</v>
      </c>
      <c r="T2157" t="s">
        <v>8334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4"/>
        <v>17.989999999999998</v>
      </c>
      <c r="Q2158" s="17">
        <f t="shared" si="135"/>
        <v>41488.85423611111</v>
      </c>
      <c r="R2158">
        <f t="shared" si="137"/>
        <v>2013</v>
      </c>
      <c r="S2158" s="12" t="s">
        <v>8333</v>
      </c>
      <c r="T2158" t="s">
        <v>8334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4"/>
        <v>370.95</v>
      </c>
      <c r="Q2159" s="17">
        <f t="shared" si="135"/>
        <v>42694.98128472222</v>
      </c>
      <c r="R2159">
        <f t="shared" si="137"/>
        <v>2016</v>
      </c>
      <c r="S2159" s="12" t="s">
        <v>8333</v>
      </c>
      <c r="T2159" t="s">
        <v>8334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4"/>
        <v>63.57</v>
      </c>
      <c r="Q2160" s="17">
        <f t="shared" si="135"/>
        <v>41264.853865740741</v>
      </c>
      <c r="R2160">
        <f t="shared" si="137"/>
        <v>2012</v>
      </c>
      <c r="S2160" s="12" t="s">
        <v>8333</v>
      </c>
      <c r="T2160" t="s">
        <v>8334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4"/>
        <v>13</v>
      </c>
      <c r="Q2161" s="17">
        <f t="shared" si="135"/>
        <v>40710.731180555551</v>
      </c>
      <c r="R2161">
        <f t="shared" si="137"/>
        <v>2011</v>
      </c>
      <c r="S2161" s="12" t="s">
        <v>8333</v>
      </c>
      <c r="T2161" t="s">
        <v>8334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4"/>
        <v>5.31</v>
      </c>
      <c r="Q2162" s="17">
        <f t="shared" si="135"/>
        <v>41018.711863425924</v>
      </c>
      <c r="R2162">
        <f t="shared" si="137"/>
        <v>2012</v>
      </c>
      <c r="S2162" s="12" t="s">
        <v>8333</v>
      </c>
      <c r="T2162" t="s">
        <v>8334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4"/>
        <v>35.619999999999997</v>
      </c>
      <c r="Q2163" s="17">
        <f t="shared" si="135"/>
        <v>42240.852534722217</v>
      </c>
      <c r="R2163">
        <f t="shared" si="137"/>
        <v>2015</v>
      </c>
      <c r="S2163" s="12" t="s">
        <v>8325</v>
      </c>
      <c r="T2163" t="s">
        <v>8326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4"/>
        <v>87.1</v>
      </c>
      <c r="Q2164" s="17">
        <f t="shared" si="135"/>
        <v>41813.766099537039</v>
      </c>
      <c r="R2164">
        <f t="shared" si="137"/>
        <v>2014</v>
      </c>
      <c r="S2164" s="12" t="s">
        <v>8325</v>
      </c>
      <c r="T2164" t="s">
        <v>8326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4"/>
        <v>75.11</v>
      </c>
      <c r="Q2165" s="17">
        <f t="shared" si="135"/>
        <v>42111.899537037039</v>
      </c>
      <c r="R2165">
        <f t="shared" si="137"/>
        <v>2015</v>
      </c>
      <c r="S2165" s="12" t="s">
        <v>8325</v>
      </c>
      <c r="T2165" t="s">
        <v>8326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4"/>
        <v>68.010000000000005</v>
      </c>
      <c r="Q2166" s="17">
        <f t="shared" si="135"/>
        <v>42515.71775462963</v>
      </c>
      <c r="R2166">
        <f t="shared" si="137"/>
        <v>2016</v>
      </c>
      <c r="S2166" s="12" t="s">
        <v>8325</v>
      </c>
      <c r="T2166" t="s">
        <v>8326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4"/>
        <v>29.62</v>
      </c>
      <c r="Q2167" s="17">
        <f t="shared" si="135"/>
        <v>42438.667071759264</v>
      </c>
      <c r="R2167">
        <f t="shared" si="137"/>
        <v>2016</v>
      </c>
      <c r="S2167" s="12" t="s">
        <v>8325</v>
      </c>
      <c r="T2167" t="s">
        <v>8326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4"/>
        <v>91.63</v>
      </c>
      <c r="Q2168" s="17">
        <f t="shared" si="135"/>
        <v>41933.838171296295</v>
      </c>
      <c r="R2168">
        <f t="shared" si="137"/>
        <v>2014</v>
      </c>
      <c r="S2168" s="12" t="s">
        <v>8325</v>
      </c>
      <c r="T2168" t="s">
        <v>8326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4"/>
        <v>22.5</v>
      </c>
      <c r="Q2169" s="17">
        <f t="shared" si="135"/>
        <v>41153.066400462965</v>
      </c>
      <c r="R2169">
        <f t="shared" si="137"/>
        <v>2012</v>
      </c>
      <c r="S2169" s="12" t="s">
        <v>8325</v>
      </c>
      <c r="T2169" t="s">
        <v>8326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4"/>
        <v>64.37</v>
      </c>
      <c r="Q2170" s="17">
        <f t="shared" si="135"/>
        <v>42745.600243055553</v>
      </c>
      <c r="R2170">
        <f t="shared" si="137"/>
        <v>2017</v>
      </c>
      <c r="S2170" s="12" t="s">
        <v>8325</v>
      </c>
      <c r="T2170" t="s">
        <v>8326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4"/>
        <v>21.86</v>
      </c>
      <c r="Q2171" s="17">
        <f t="shared" si="135"/>
        <v>42793.700821759259</v>
      </c>
      <c r="R2171">
        <f t="shared" si="137"/>
        <v>2017</v>
      </c>
      <c r="S2171" s="12" t="s">
        <v>8325</v>
      </c>
      <c r="T2171" t="s">
        <v>8326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4"/>
        <v>33.32</v>
      </c>
      <c r="Q2172" s="17">
        <f t="shared" si="135"/>
        <v>42198.750254629631</v>
      </c>
      <c r="R2172">
        <f t="shared" si="137"/>
        <v>2015</v>
      </c>
      <c r="S2172" s="12" t="s">
        <v>8325</v>
      </c>
      <c r="T2172" t="s">
        <v>8326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4"/>
        <v>90.28</v>
      </c>
      <c r="Q2173" s="17">
        <f t="shared" si="135"/>
        <v>42141.95711805555</v>
      </c>
      <c r="R2173">
        <f t="shared" si="137"/>
        <v>2015</v>
      </c>
      <c r="S2173" s="12" t="s">
        <v>8325</v>
      </c>
      <c r="T2173" t="s">
        <v>8326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4"/>
        <v>76.92</v>
      </c>
      <c r="Q2174" s="17">
        <f t="shared" si="135"/>
        <v>42082.580092592587</v>
      </c>
      <c r="R2174">
        <f t="shared" si="137"/>
        <v>2015</v>
      </c>
      <c r="S2174" s="12" t="s">
        <v>8325</v>
      </c>
      <c r="T2174" t="s">
        <v>8326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4"/>
        <v>59.23</v>
      </c>
      <c r="Q2175" s="17">
        <f t="shared" si="135"/>
        <v>41495.692627314813</v>
      </c>
      <c r="R2175">
        <f t="shared" si="137"/>
        <v>2013</v>
      </c>
      <c r="S2175" s="12" t="s">
        <v>8325</v>
      </c>
      <c r="T2175" t="s">
        <v>8326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4"/>
        <v>65.38</v>
      </c>
      <c r="Q2176" s="17">
        <f t="shared" si="135"/>
        <v>42465.542905092589</v>
      </c>
      <c r="R2176">
        <f t="shared" si="137"/>
        <v>2016</v>
      </c>
      <c r="S2176" s="12" t="s">
        <v>8325</v>
      </c>
      <c r="T2176" t="s">
        <v>8326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4"/>
        <v>67.31</v>
      </c>
      <c r="Q2177" s="17">
        <f t="shared" si="135"/>
        <v>42565.009097222224</v>
      </c>
      <c r="R2177">
        <f t="shared" si="137"/>
        <v>2016</v>
      </c>
      <c r="S2177" s="12" t="s">
        <v>8325</v>
      </c>
      <c r="T2177" t="s">
        <v>8326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4"/>
        <v>88.75</v>
      </c>
      <c r="Q2178" s="17">
        <f t="shared" si="135"/>
        <v>42096.633206018523</v>
      </c>
      <c r="R2178">
        <f t="shared" si="137"/>
        <v>2015</v>
      </c>
      <c r="S2178" s="12" t="s">
        <v>8325</v>
      </c>
      <c r="T2178" t="s">
        <v>8326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8">IFERROR(ROUND(E2179/L2179,2),0)</f>
        <v>65.87</v>
      </c>
      <c r="Q2179" s="17">
        <f t="shared" ref="Q2179:Q2242" si="139">(((J2179/60/60/24)+DATE(1970,1,1)))</f>
        <v>42502.250775462962</v>
      </c>
      <c r="R2179">
        <f t="shared" si="137"/>
        <v>2016</v>
      </c>
      <c r="S2179" s="12" t="s">
        <v>8325</v>
      </c>
      <c r="T2179" t="s">
        <v>8326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8"/>
        <v>40.35</v>
      </c>
      <c r="Q2180" s="17">
        <f t="shared" si="139"/>
        <v>42723.63653935185</v>
      </c>
      <c r="R2180">
        <f t="shared" si="137"/>
        <v>2016</v>
      </c>
      <c r="S2180" s="12" t="s">
        <v>8325</v>
      </c>
      <c r="T2180" t="s">
        <v>8326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8"/>
        <v>76.86</v>
      </c>
      <c r="Q2181" s="17">
        <f t="shared" si="139"/>
        <v>42075.171203703707</v>
      </c>
      <c r="R2181">
        <f t="shared" si="137"/>
        <v>2015</v>
      </c>
      <c r="S2181" s="12" t="s">
        <v>8325</v>
      </c>
      <c r="T2181" t="s">
        <v>8326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8"/>
        <v>68.709999999999994</v>
      </c>
      <c r="Q2182" s="17">
        <f t="shared" si="139"/>
        <v>42279.669768518521</v>
      </c>
      <c r="R2182">
        <f t="shared" si="137"/>
        <v>2015</v>
      </c>
      <c r="S2182" s="12" t="s">
        <v>8325</v>
      </c>
      <c r="T2182" t="s">
        <v>8326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8"/>
        <v>57.77</v>
      </c>
      <c r="Q2183" s="17">
        <f t="shared" si="139"/>
        <v>42773.005243055552</v>
      </c>
      <c r="R2183">
        <f t="shared" si="137"/>
        <v>2017</v>
      </c>
      <c r="S2183" s="12" t="s">
        <v>8333</v>
      </c>
      <c r="T2183" t="s">
        <v>8351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8"/>
        <v>44.17</v>
      </c>
      <c r="Q2184" s="17">
        <f t="shared" si="139"/>
        <v>41879.900752314818</v>
      </c>
      <c r="R2184">
        <f t="shared" si="137"/>
        <v>2014</v>
      </c>
      <c r="S2184" s="12" t="s">
        <v>8333</v>
      </c>
      <c r="T2184" t="s">
        <v>8351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8"/>
        <v>31.57</v>
      </c>
      <c r="Q2185" s="17">
        <f t="shared" si="139"/>
        <v>42745.365474537044</v>
      </c>
      <c r="R2185">
        <f t="shared" si="137"/>
        <v>2017</v>
      </c>
      <c r="S2185" s="12" t="s">
        <v>8333</v>
      </c>
      <c r="T2185" t="s">
        <v>8351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8"/>
        <v>107.05</v>
      </c>
      <c r="Q2186" s="17">
        <f t="shared" si="139"/>
        <v>42380.690289351856</v>
      </c>
      <c r="R2186">
        <f t="shared" si="137"/>
        <v>2016</v>
      </c>
      <c r="S2186" s="12" t="s">
        <v>8333</v>
      </c>
      <c r="T2186" t="s">
        <v>8351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8"/>
        <v>149.03</v>
      </c>
      <c r="Q2187" s="17">
        <f t="shared" si="139"/>
        <v>41319.349988425929</v>
      </c>
      <c r="R2187">
        <f t="shared" si="137"/>
        <v>2013</v>
      </c>
      <c r="S2187" s="12" t="s">
        <v>8333</v>
      </c>
      <c r="T2187" t="s">
        <v>8351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8"/>
        <v>55.96</v>
      </c>
      <c r="Q2188" s="17">
        <f t="shared" si="139"/>
        <v>42583.615081018521</v>
      </c>
      <c r="R2188">
        <f t="shared" si="137"/>
        <v>2016</v>
      </c>
      <c r="S2188" s="12" t="s">
        <v>8333</v>
      </c>
      <c r="T2188" t="s">
        <v>8351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8"/>
        <v>56.97</v>
      </c>
      <c r="Q2189" s="17">
        <f t="shared" si="139"/>
        <v>42068.209097222221</v>
      </c>
      <c r="R2189">
        <f t="shared" si="137"/>
        <v>2015</v>
      </c>
      <c r="S2189" s="12" t="s">
        <v>8333</v>
      </c>
      <c r="T2189" t="s">
        <v>8351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8"/>
        <v>44.06</v>
      </c>
      <c r="Q2190" s="17">
        <f t="shared" si="139"/>
        <v>42633.586122685185</v>
      </c>
      <c r="R2190">
        <f t="shared" si="137"/>
        <v>2016</v>
      </c>
      <c r="S2190" s="12" t="s">
        <v>8333</v>
      </c>
      <c r="T2190" t="s">
        <v>8351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8"/>
        <v>68.63</v>
      </c>
      <c r="Q2191" s="17">
        <f t="shared" si="139"/>
        <v>42467.788194444445</v>
      </c>
      <c r="R2191">
        <f t="shared" si="137"/>
        <v>2016</v>
      </c>
      <c r="S2191" s="12" t="s">
        <v>8333</v>
      </c>
      <c r="T2191" t="s">
        <v>8351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8"/>
        <v>65.319999999999993</v>
      </c>
      <c r="Q2192" s="17">
        <f t="shared" si="139"/>
        <v>42417.625046296293</v>
      </c>
      <c r="R2192">
        <f t="shared" si="137"/>
        <v>2016</v>
      </c>
      <c r="S2192" s="12" t="s">
        <v>8333</v>
      </c>
      <c r="T2192" t="s">
        <v>8351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8"/>
        <v>35.92</v>
      </c>
      <c r="Q2193" s="17">
        <f t="shared" si="139"/>
        <v>42768.833645833336</v>
      </c>
      <c r="R2193">
        <f t="shared" si="137"/>
        <v>2017</v>
      </c>
      <c r="S2193" s="12" t="s">
        <v>8333</v>
      </c>
      <c r="T2193" t="s">
        <v>8351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8"/>
        <v>40.07</v>
      </c>
      <c r="Q2194" s="17">
        <f t="shared" si="139"/>
        <v>42691.8512037037</v>
      </c>
      <c r="R2194">
        <f t="shared" si="137"/>
        <v>2016</v>
      </c>
      <c r="S2194" s="12" t="s">
        <v>8333</v>
      </c>
      <c r="T2194" t="s">
        <v>8351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8"/>
        <v>75.650000000000006</v>
      </c>
      <c r="Q2195" s="17">
        <f t="shared" si="139"/>
        <v>42664.405925925923</v>
      </c>
      <c r="R2195">
        <f t="shared" si="137"/>
        <v>2016</v>
      </c>
      <c r="S2195" s="12" t="s">
        <v>8333</v>
      </c>
      <c r="T2195" t="s">
        <v>8351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8"/>
        <v>61.2</v>
      </c>
      <c r="Q2196" s="17">
        <f t="shared" si="139"/>
        <v>42425.757986111115</v>
      </c>
      <c r="R2196">
        <f t="shared" si="137"/>
        <v>2016</v>
      </c>
      <c r="S2196" s="12" t="s">
        <v>8333</v>
      </c>
      <c r="T2196" t="s">
        <v>8351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8"/>
        <v>48.13</v>
      </c>
      <c r="Q2197" s="17">
        <f t="shared" si="139"/>
        <v>42197.771990740745</v>
      </c>
      <c r="R2197">
        <f t="shared" si="137"/>
        <v>2015</v>
      </c>
      <c r="S2197" s="12" t="s">
        <v>8333</v>
      </c>
      <c r="T2197" t="s">
        <v>8351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8"/>
        <v>68.11</v>
      </c>
      <c r="Q2198" s="17">
        <f t="shared" si="139"/>
        <v>42675.487291666665</v>
      </c>
      <c r="R2198">
        <f t="shared" si="137"/>
        <v>2016</v>
      </c>
      <c r="S2198" s="12" t="s">
        <v>8333</v>
      </c>
      <c r="T2198" t="s">
        <v>8351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8"/>
        <v>65.89</v>
      </c>
      <c r="Q2199" s="17">
        <f t="shared" si="139"/>
        <v>42033.584016203706</v>
      </c>
      <c r="R2199">
        <f t="shared" si="137"/>
        <v>2015</v>
      </c>
      <c r="S2199" s="12" t="s">
        <v>8333</v>
      </c>
      <c r="T2199" t="s">
        <v>8351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8"/>
        <v>81.650000000000006</v>
      </c>
      <c r="Q2200" s="17">
        <f t="shared" si="139"/>
        <v>42292.513888888891</v>
      </c>
      <c r="R2200">
        <f t="shared" si="137"/>
        <v>2015</v>
      </c>
      <c r="S2200" s="12" t="s">
        <v>8333</v>
      </c>
      <c r="T2200" t="s">
        <v>8351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8"/>
        <v>52.7</v>
      </c>
      <c r="Q2201" s="17">
        <f t="shared" si="139"/>
        <v>42262.416643518518</v>
      </c>
      <c r="R2201">
        <f t="shared" si="137"/>
        <v>2015</v>
      </c>
      <c r="S2201" s="12" t="s">
        <v>8333</v>
      </c>
      <c r="T2201" t="s">
        <v>8351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8"/>
        <v>41.23</v>
      </c>
      <c r="Q2202" s="17">
        <f t="shared" si="139"/>
        <v>42163.625787037032</v>
      </c>
      <c r="R2202">
        <f t="shared" si="137"/>
        <v>2015</v>
      </c>
      <c r="S2202" s="12" t="s">
        <v>8333</v>
      </c>
      <c r="T2202" t="s">
        <v>8351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8"/>
        <v>15.04</v>
      </c>
      <c r="Q2203" s="17">
        <f t="shared" si="139"/>
        <v>41276.846817129634</v>
      </c>
      <c r="R2203">
        <f t="shared" si="137"/>
        <v>2013</v>
      </c>
      <c r="S2203" s="12" t="s">
        <v>8325</v>
      </c>
      <c r="T2203" t="s">
        <v>8330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8"/>
        <v>39.07</v>
      </c>
      <c r="Q2204" s="17">
        <f t="shared" si="139"/>
        <v>41184.849166666667</v>
      </c>
      <c r="R2204">
        <f t="shared" si="137"/>
        <v>2012</v>
      </c>
      <c r="S2204" s="12" t="s">
        <v>8325</v>
      </c>
      <c r="T2204" t="s">
        <v>8330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8"/>
        <v>43.82</v>
      </c>
      <c r="Q2205" s="17">
        <f t="shared" si="139"/>
        <v>42241.85974537037</v>
      </c>
      <c r="R2205">
        <f t="shared" si="137"/>
        <v>2015</v>
      </c>
      <c r="S2205" s="12" t="s">
        <v>8325</v>
      </c>
      <c r="T2205" t="s">
        <v>8330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8"/>
        <v>27.3</v>
      </c>
      <c r="Q2206" s="17">
        <f t="shared" si="139"/>
        <v>41312.311562499999</v>
      </c>
      <c r="R2206">
        <f t="shared" si="137"/>
        <v>2013</v>
      </c>
      <c r="S2206" s="12" t="s">
        <v>8325</v>
      </c>
      <c r="T2206" t="s">
        <v>8330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8"/>
        <v>42.22</v>
      </c>
      <c r="Q2207" s="17">
        <f t="shared" si="139"/>
        <v>41031.82163194444</v>
      </c>
      <c r="R2207">
        <f t="shared" si="137"/>
        <v>2012</v>
      </c>
      <c r="S2207" s="12" t="s">
        <v>8325</v>
      </c>
      <c r="T2207" t="s">
        <v>8330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8"/>
        <v>33.24</v>
      </c>
      <c r="Q2208" s="17">
        <f t="shared" si="139"/>
        <v>40997.257222222222</v>
      </c>
      <c r="R2208">
        <f t="shared" si="137"/>
        <v>2012</v>
      </c>
      <c r="S2208" s="12" t="s">
        <v>8325</v>
      </c>
      <c r="T2208" t="s">
        <v>8330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8"/>
        <v>285.70999999999998</v>
      </c>
      <c r="Q2209" s="17">
        <f t="shared" si="139"/>
        <v>41564.194131944445</v>
      </c>
      <c r="R2209">
        <f t="shared" si="137"/>
        <v>2013</v>
      </c>
      <c r="S2209" s="12" t="s">
        <v>8325</v>
      </c>
      <c r="T2209" t="s">
        <v>8330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8"/>
        <v>42.33</v>
      </c>
      <c r="Q2210" s="17">
        <f t="shared" si="139"/>
        <v>40946.882245370369</v>
      </c>
      <c r="R2210">
        <f t="shared" si="137"/>
        <v>2012</v>
      </c>
      <c r="S2210" s="12" t="s">
        <v>8325</v>
      </c>
      <c r="T2210" t="s">
        <v>8330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8"/>
        <v>50.27</v>
      </c>
      <c r="Q2211" s="17">
        <f t="shared" si="139"/>
        <v>41732.479675925926</v>
      </c>
      <c r="R2211">
        <f t="shared" si="137"/>
        <v>2014</v>
      </c>
      <c r="S2211" s="12" t="s">
        <v>8325</v>
      </c>
      <c r="T2211" t="s">
        <v>8330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8"/>
        <v>61.9</v>
      </c>
      <c r="Q2212" s="17">
        <f t="shared" si="139"/>
        <v>40956.066087962965</v>
      </c>
      <c r="R2212">
        <f t="shared" si="137"/>
        <v>2012</v>
      </c>
      <c r="S2212" s="12" t="s">
        <v>8325</v>
      </c>
      <c r="T2212" t="s">
        <v>8330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8"/>
        <v>40.75</v>
      </c>
      <c r="Q2213" s="17">
        <f t="shared" si="139"/>
        <v>41716.785011574073</v>
      </c>
      <c r="R2213">
        <f t="shared" si="137"/>
        <v>2014</v>
      </c>
      <c r="S2213" s="12" t="s">
        <v>8325</v>
      </c>
      <c r="T2213" t="s">
        <v>8330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8"/>
        <v>55.8</v>
      </c>
      <c r="Q2214" s="17">
        <f t="shared" si="139"/>
        <v>41548.747418981482</v>
      </c>
      <c r="R2214">
        <f t="shared" si="137"/>
        <v>2013</v>
      </c>
      <c r="S2214" s="12" t="s">
        <v>8325</v>
      </c>
      <c r="T2214" t="s">
        <v>8330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ref="O2215:O2278" si="140">ROUND(E2215/D2215*100,0)</f>
        <v>200</v>
      </c>
      <c r="P2215">
        <f t="shared" si="138"/>
        <v>10</v>
      </c>
      <c r="Q2215" s="17">
        <f t="shared" si="139"/>
        <v>42109.826145833329</v>
      </c>
      <c r="R2215">
        <f t="shared" ref="R2215:R2278" si="141">YEAR(Q2215)</f>
        <v>2015</v>
      </c>
      <c r="S2215" s="12" t="s">
        <v>8325</v>
      </c>
      <c r="T2215" t="s">
        <v>8330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38"/>
        <v>73.13</v>
      </c>
      <c r="Q2216" s="17">
        <f t="shared" si="139"/>
        <v>41646.792222222226</v>
      </c>
      <c r="R2216">
        <f t="shared" si="141"/>
        <v>2014</v>
      </c>
      <c r="S2216" s="12" t="s">
        <v>8325</v>
      </c>
      <c r="T2216" t="s">
        <v>8330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38"/>
        <v>26.06</v>
      </c>
      <c r="Q2217" s="17">
        <f t="shared" si="139"/>
        <v>40958.717268518521</v>
      </c>
      <c r="R2217">
        <f t="shared" si="141"/>
        <v>2012</v>
      </c>
      <c r="S2217" s="12" t="s">
        <v>8325</v>
      </c>
      <c r="T2217" t="s">
        <v>8330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38"/>
        <v>22.64</v>
      </c>
      <c r="Q2218" s="17">
        <f t="shared" si="139"/>
        <v>42194.751678240747</v>
      </c>
      <c r="R2218">
        <f t="shared" si="141"/>
        <v>2015</v>
      </c>
      <c r="S2218" s="12" t="s">
        <v>8325</v>
      </c>
      <c r="T2218" t="s">
        <v>8330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38"/>
        <v>47.22</v>
      </c>
      <c r="Q2219" s="17">
        <f t="shared" si="139"/>
        <v>42299.776770833334</v>
      </c>
      <c r="R2219">
        <f t="shared" si="141"/>
        <v>2015</v>
      </c>
      <c r="S2219" s="12" t="s">
        <v>8325</v>
      </c>
      <c r="T2219" t="s">
        <v>8330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38"/>
        <v>32.32</v>
      </c>
      <c r="Q2220" s="17">
        <f t="shared" si="139"/>
        <v>41127.812303240738</v>
      </c>
      <c r="R2220">
        <f t="shared" si="141"/>
        <v>2012</v>
      </c>
      <c r="S2220" s="12" t="s">
        <v>8325</v>
      </c>
      <c r="T2220" t="s">
        <v>8330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38"/>
        <v>53.42</v>
      </c>
      <c r="Q2221" s="17">
        <f t="shared" si="139"/>
        <v>42205.718888888892</v>
      </c>
      <c r="R2221">
        <f t="shared" si="141"/>
        <v>2015</v>
      </c>
      <c r="S2221" s="12" t="s">
        <v>8325</v>
      </c>
      <c r="T2221" t="s">
        <v>8330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38"/>
        <v>51.3</v>
      </c>
      <c r="Q2222" s="17">
        <f t="shared" si="139"/>
        <v>41452.060601851852</v>
      </c>
      <c r="R2222">
        <f t="shared" si="141"/>
        <v>2013</v>
      </c>
      <c r="S2222" s="12" t="s">
        <v>8325</v>
      </c>
      <c r="T2222" t="s">
        <v>8330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38"/>
        <v>37.200000000000003</v>
      </c>
      <c r="Q2223" s="17">
        <f t="shared" si="139"/>
        <v>42452.666770833333</v>
      </c>
      <c r="R2223">
        <f t="shared" si="141"/>
        <v>2016</v>
      </c>
      <c r="S2223" s="12" t="s">
        <v>8333</v>
      </c>
      <c r="T2223" t="s">
        <v>8351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38"/>
        <v>27.1</v>
      </c>
      <c r="Q2224" s="17">
        <f t="shared" si="139"/>
        <v>40906.787581018521</v>
      </c>
      <c r="R2224">
        <f t="shared" si="141"/>
        <v>2011</v>
      </c>
      <c r="S2224" s="12" t="s">
        <v>8333</v>
      </c>
      <c r="T2224" t="s">
        <v>8351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38"/>
        <v>206.31</v>
      </c>
      <c r="Q2225" s="17">
        <f t="shared" si="139"/>
        <v>42152.640833333338</v>
      </c>
      <c r="R2225">
        <f t="shared" si="141"/>
        <v>2015</v>
      </c>
      <c r="S2225" s="12" t="s">
        <v>8333</v>
      </c>
      <c r="T2225" t="s">
        <v>8351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38"/>
        <v>82.15</v>
      </c>
      <c r="Q2226" s="17">
        <f t="shared" si="139"/>
        <v>42644.667534722219</v>
      </c>
      <c r="R2226">
        <f t="shared" si="141"/>
        <v>2016</v>
      </c>
      <c r="S2226" s="12" t="s">
        <v>8333</v>
      </c>
      <c r="T2226" t="s">
        <v>8351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38"/>
        <v>164.8</v>
      </c>
      <c r="Q2227" s="17">
        <f t="shared" si="139"/>
        <v>41873.79184027778</v>
      </c>
      <c r="R2227">
        <f t="shared" si="141"/>
        <v>2014</v>
      </c>
      <c r="S2227" s="12" t="s">
        <v>8333</v>
      </c>
      <c r="T2227" t="s">
        <v>8351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38"/>
        <v>60.82</v>
      </c>
      <c r="Q2228" s="17">
        <f t="shared" si="139"/>
        <v>42381.79886574074</v>
      </c>
      <c r="R2228">
        <f t="shared" si="141"/>
        <v>2016</v>
      </c>
      <c r="S2228" s="12" t="s">
        <v>8333</v>
      </c>
      <c r="T2228" t="s">
        <v>8351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38"/>
        <v>67.97</v>
      </c>
      <c r="Q2229" s="17">
        <f t="shared" si="139"/>
        <v>41561.807349537034</v>
      </c>
      <c r="R2229">
        <f t="shared" si="141"/>
        <v>2013</v>
      </c>
      <c r="S2229" s="12" t="s">
        <v>8333</v>
      </c>
      <c r="T2229" t="s">
        <v>8351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38"/>
        <v>81.56</v>
      </c>
      <c r="Q2230" s="17">
        <f t="shared" si="139"/>
        <v>42202.278194444443</v>
      </c>
      <c r="R2230">
        <f t="shared" si="141"/>
        <v>2015</v>
      </c>
      <c r="S2230" s="12" t="s">
        <v>8333</v>
      </c>
      <c r="T2230" t="s">
        <v>8351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38"/>
        <v>25.43</v>
      </c>
      <c r="Q2231" s="17">
        <f t="shared" si="139"/>
        <v>41484.664247685185</v>
      </c>
      <c r="R2231">
        <f t="shared" si="141"/>
        <v>2013</v>
      </c>
      <c r="S2231" s="12" t="s">
        <v>8333</v>
      </c>
      <c r="T2231" t="s">
        <v>8351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38"/>
        <v>21.5</v>
      </c>
      <c r="Q2232" s="17">
        <f t="shared" si="139"/>
        <v>41724.881099537037</v>
      </c>
      <c r="R2232">
        <f t="shared" si="141"/>
        <v>2014</v>
      </c>
      <c r="S2232" s="12" t="s">
        <v>8333</v>
      </c>
      <c r="T2232" t="s">
        <v>8351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38"/>
        <v>27.23</v>
      </c>
      <c r="Q2233" s="17">
        <f t="shared" si="139"/>
        <v>41423.910891203705</v>
      </c>
      <c r="R2233">
        <f t="shared" si="141"/>
        <v>2013</v>
      </c>
      <c r="S2233" s="12" t="s">
        <v>8333</v>
      </c>
      <c r="T2233" t="s">
        <v>8351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38"/>
        <v>25.09</v>
      </c>
      <c r="Q2234" s="17">
        <f t="shared" si="139"/>
        <v>41806.794074074074</v>
      </c>
      <c r="R2234">
        <f t="shared" si="141"/>
        <v>2014</v>
      </c>
      <c r="S2234" s="12" t="s">
        <v>8333</v>
      </c>
      <c r="T2234" t="s">
        <v>8351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38"/>
        <v>21.23</v>
      </c>
      <c r="Q2235" s="17">
        <f t="shared" si="139"/>
        <v>42331.378923611104</v>
      </c>
      <c r="R2235">
        <f t="shared" si="141"/>
        <v>2015</v>
      </c>
      <c r="S2235" s="12" t="s">
        <v>8333</v>
      </c>
      <c r="T2235" t="s">
        <v>8351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38"/>
        <v>41.61</v>
      </c>
      <c r="Q2236" s="17">
        <f t="shared" si="139"/>
        <v>42710.824618055558</v>
      </c>
      <c r="R2236">
        <f t="shared" si="141"/>
        <v>2016</v>
      </c>
      <c r="S2236" s="12" t="s">
        <v>8333</v>
      </c>
      <c r="T2236" t="s">
        <v>8351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38"/>
        <v>135.59</v>
      </c>
      <c r="Q2237" s="17">
        <f t="shared" si="139"/>
        <v>42062.022118055553</v>
      </c>
      <c r="R2237">
        <f t="shared" si="141"/>
        <v>2015</v>
      </c>
      <c r="S2237" s="12" t="s">
        <v>8333</v>
      </c>
      <c r="T2237" t="s">
        <v>8351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38"/>
        <v>22.12</v>
      </c>
      <c r="Q2238" s="17">
        <f t="shared" si="139"/>
        <v>42371.617164351846</v>
      </c>
      <c r="R2238">
        <f t="shared" si="141"/>
        <v>2016</v>
      </c>
      <c r="S2238" s="12" t="s">
        <v>8333</v>
      </c>
      <c r="T2238" t="s">
        <v>8351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38"/>
        <v>64.63</v>
      </c>
      <c r="Q2239" s="17">
        <f t="shared" si="139"/>
        <v>41915.003275462965</v>
      </c>
      <c r="R2239">
        <f t="shared" si="141"/>
        <v>2014</v>
      </c>
      <c r="S2239" s="12" t="s">
        <v>8333</v>
      </c>
      <c r="T2239" t="s">
        <v>8351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38"/>
        <v>69.569999999999993</v>
      </c>
      <c r="Q2240" s="17">
        <f t="shared" si="139"/>
        <v>42774.621712962966</v>
      </c>
      <c r="R2240">
        <f t="shared" si="141"/>
        <v>2017</v>
      </c>
      <c r="S2240" s="12" t="s">
        <v>8333</v>
      </c>
      <c r="T2240" t="s">
        <v>8351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38"/>
        <v>75.13</v>
      </c>
      <c r="Q2241" s="17">
        <f t="shared" si="139"/>
        <v>41572.958495370374</v>
      </c>
      <c r="R2241">
        <f t="shared" si="141"/>
        <v>2013</v>
      </c>
      <c r="S2241" s="12" t="s">
        <v>8333</v>
      </c>
      <c r="T2241" t="s">
        <v>8351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38"/>
        <v>140.97999999999999</v>
      </c>
      <c r="Q2242" s="17">
        <f t="shared" si="139"/>
        <v>42452.825740740736</v>
      </c>
      <c r="R2242">
        <f t="shared" si="141"/>
        <v>2016</v>
      </c>
      <c r="S2242" s="12" t="s">
        <v>8333</v>
      </c>
      <c r="T2242" t="s">
        <v>8351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2">IFERROR(ROUND(E2243/L2243,2),0)</f>
        <v>49.47</v>
      </c>
      <c r="Q2243" s="17">
        <f t="shared" ref="Q2243:Q2306" si="143">(((J2243/60/60/24)+DATE(1970,1,1)))</f>
        <v>42766.827546296292</v>
      </c>
      <c r="R2243">
        <f t="shared" si="141"/>
        <v>2017</v>
      </c>
      <c r="S2243" s="12" t="s">
        <v>8333</v>
      </c>
      <c r="T2243" t="s">
        <v>8351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2"/>
        <v>53.87</v>
      </c>
      <c r="Q2244" s="17">
        <f t="shared" si="143"/>
        <v>41569.575613425928</v>
      </c>
      <c r="R2244">
        <f t="shared" si="141"/>
        <v>2013</v>
      </c>
      <c r="S2244" s="12" t="s">
        <v>8333</v>
      </c>
      <c r="T2244" t="s">
        <v>8351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2"/>
        <v>4.57</v>
      </c>
      <c r="Q2245" s="17">
        <f t="shared" si="143"/>
        <v>42800.751041666663</v>
      </c>
      <c r="R2245">
        <f t="shared" si="141"/>
        <v>2017</v>
      </c>
      <c r="S2245" s="12" t="s">
        <v>8333</v>
      </c>
      <c r="T2245" t="s">
        <v>8351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2"/>
        <v>65</v>
      </c>
      <c r="Q2246" s="17">
        <f t="shared" si="143"/>
        <v>42647.818819444445</v>
      </c>
      <c r="R2246">
        <f t="shared" si="141"/>
        <v>2016</v>
      </c>
      <c r="S2246" s="12" t="s">
        <v>8333</v>
      </c>
      <c r="T2246" t="s">
        <v>8351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2"/>
        <v>53.48</v>
      </c>
      <c r="Q2247" s="17">
        <f t="shared" si="143"/>
        <v>41660.708530092597</v>
      </c>
      <c r="R2247">
        <f t="shared" si="141"/>
        <v>2014</v>
      </c>
      <c r="S2247" s="12" t="s">
        <v>8333</v>
      </c>
      <c r="T2247" t="s">
        <v>8351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2"/>
        <v>43.91</v>
      </c>
      <c r="Q2248" s="17">
        <f t="shared" si="143"/>
        <v>42221.79178240741</v>
      </c>
      <c r="R2248">
        <f t="shared" si="141"/>
        <v>2015</v>
      </c>
      <c r="S2248" s="12" t="s">
        <v>8333</v>
      </c>
      <c r="T2248" t="s">
        <v>8351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2"/>
        <v>50.85</v>
      </c>
      <c r="Q2249" s="17">
        <f t="shared" si="143"/>
        <v>42200.666261574079</v>
      </c>
      <c r="R2249">
        <f t="shared" si="141"/>
        <v>2015</v>
      </c>
      <c r="S2249" s="12" t="s">
        <v>8333</v>
      </c>
      <c r="T2249" t="s">
        <v>8351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2"/>
        <v>58.63</v>
      </c>
      <c r="Q2250" s="17">
        <f t="shared" si="143"/>
        <v>42688.875902777778</v>
      </c>
      <c r="R2250">
        <f t="shared" si="141"/>
        <v>2016</v>
      </c>
      <c r="S2250" s="12" t="s">
        <v>8333</v>
      </c>
      <c r="T2250" t="s">
        <v>8351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2"/>
        <v>32.82</v>
      </c>
      <c r="Q2251" s="17">
        <f t="shared" si="143"/>
        <v>41336.703298611108</v>
      </c>
      <c r="R2251">
        <f t="shared" si="141"/>
        <v>2013</v>
      </c>
      <c r="S2251" s="12" t="s">
        <v>8333</v>
      </c>
      <c r="T2251" t="s">
        <v>8351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2"/>
        <v>426.93</v>
      </c>
      <c r="Q2252" s="17">
        <f t="shared" si="143"/>
        <v>42677.005474537036</v>
      </c>
      <c r="R2252">
        <f t="shared" si="141"/>
        <v>2016</v>
      </c>
      <c r="S2252" s="12" t="s">
        <v>8333</v>
      </c>
      <c r="T2252" t="s">
        <v>8351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2"/>
        <v>23.81</v>
      </c>
      <c r="Q2253" s="17">
        <f t="shared" si="143"/>
        <v>41846.34579861111</v>
      </c>
      <c r="R2253">
        <f t="shared" si="141"/>
        <v>2014</v>
      </c>
      <c r="S2253" s="12" t="s">
        <v>8333</v>
      </c>
      <c r="T2253" t="s">
        <v>8351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2"/>
        <v>98.41</v>
      </c>
      <c r="Q2254" s="17">
        <f t="shared" si="143"/>
        <v>42573.327986111108</v>
      </c>
      <c r="R2254">
        <f t="shared" si="141"/>
        <v>2016</v>
      </c>
      <c r="S2254" s="12" t="s">
        <v>8333</v>
      </c>
      <c r="T2254" t="s">
        <v>8351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2"/>
        <v>107.32</v>
      </c>
      <c r="Q2255" s="17">
        <f t="shared" si="143"/>
        <v>42296.631331018521</v>
      </c>
      <c r="R2255">
        <f t="shared" si="141"/>
        <v>2015</v>
      </c>
      <c r="S2255" s="12" t="s">
        <v>8333</v>
      </c>
      <c r="T2255" t="s">
        <v>8351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2"/>
        <v>11.67</v>
      </c>
      <c r="Q2256" s="17">
        <f t="shared" si="143"/>
        <v>42752.647777777776</v>
      </c>
      <c r="R2256">
        <f t="shared" si="141"/>
        <v>2017</v>
      </c>
      <c r="S2256" s="12" t="s">
        <v>8333</v>
      </c>
      <c r="T2256" t="s">
        <v>8351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2"/>
        <v>41.78</v>
      </c>
      <c r="Q2257" s="17">
        <f t="shared" si="143"/>
        <v>42467.951979166668</v>
      </c>
      <c r="R2257">
        <f t="shared" si="141"/>
        <v>2016</v>
      </c>
      <c r="S2257" s="12" t="s">
        <v>8333</v>
      </c>
      <c r="T2257" t="s">
        <v>8351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2"/>
        <v>21.38</v>
      </c>
      <c r="Q2258" s="17">
        <f t="shared" si="143"/>
        <v>42682.451921296291</v>
      </c>
      <c r="R2258">
        <f t="shared" si="141"/>
        <v>2016</v>
      </c>
      <c r="S2258" s="12" t="s">
        <v>8333</v>
      </c>
      <c r="T2258" t="s">
        <v>8351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2"/>
        <v>94.1</v>
      </c>
      <c r="Q2259" s="17">
        <f t="shared" si="143"/>
        <v>42505.936678240745</v>
      </c>
      <c r="R2259">
        <f t="shared" si="141"/>
        <v>2016</v>
      </c>
      <c r="S2259" s="12" t="s">
        <v>8333</v>
      </c>
      <c r="T2259" t="s">
        <v>8351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2"/>
        <v>15.72</v>
      </c>
      <c r="Q2260" s="17">
        <f t="shared" si="143"/>
        <v>42136.75100694444</v>
      </c>
      <c r="R2260">
        <f t="shared" si="141"/>
        <v>2015</v>
      </c>
      <c r="S2260" s="12" t="s">
        <v>8333</v>
      </c>
      <c r="T2260" t="s">
        <v>8351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2"/>
        <v>90.64</v>
      </c>
      <c r="Q2261" s="17">
        <f t="shared" si="143"/>
        <v>42702.804814814815</v>
      </c>
      <c r="R2261">
        <f t="shared" si="141"/>
        <v>2016</v>
      </c>
      <c r="S2261" s="12" t="s">
        <v>8333</v>
      </c>
      <c r="T2261" t="s">
        <v>8351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2"/>
        <v>97.3</v>
      </c>
      <c r="Q2262" s="17">
        <f t="shared" si="143"/>
        <v>41695.016782407409</v>
      </c>
      <c r="R2262">
        <f t="shared" si="141"/>
        <v>2014</v>
      </c>
      <c r="S2262" s="12" t="s">
        <v>8333</v>
      </c>
      <c r="T2262" t="s">
        <v>8351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2"/>
        <v>37.119999999999997</v>
      </c>
      <c r="Q2263" s="17">
        <f t="shared" si="143"/>
        <v>42759.724768518514</v>
      </c>
      <c r="R2263">
        <f t="shared" si="141"/>
        <v>2017</v>
      </c>
      <c r="S2263" s="12" t="s">
        <v>8333</v>
      </c>
      <c r="T2263" t="s">
        <v>8351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2"/>
        <v>28.1</v>
      </c>
      <c r="Q2264" s="17">
        <f t="shared" si="143"/>
        <v>41926.585162037038</v>
      </c>
      <c r="R2264">
        <f t="shared" si="141"/>
        <v>2014</v>
      </c>
      <c r="S2264" s="12" t="s">
        <v>8333</v>
      </c>
      <c r="T2264" t="s">
        <v>8351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2"/>
        <v>144.43</v>
      </c>
      <c r="Q2265" s="17">
        <f t="shared" si="143"/>
        <v>42014.832326388889</v>
      </c>
      <c r="R2265">
        <f t="shared" si="141"/>
        <v>2015</v>
      </c>
      <c r="S2265" s="12" t="s">
        <v>8333</v>
      </c>
      <c r="T2265" t="s">
        <v>8351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2"/>
        <v>24.27</v>
      </c>
      <c r="Q2266" s="17">
        <f t="shared" si="143"/>
        <v>42496.582337962958</v>
      </c>
      <c r="R2266">
        <f t="shared" si="141"/>
        <v>2016</v>
      </c>
      <c r="S2266" s="12" t="s">
        <v>8333</v>
      </c>
      <c r="T2266" t="s">
        <v>8351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2"/>
        <v>35.119999999999997</v>
      </c>
      <c r="Q2267" s="17">
        <f t="shared" si="143"/>
        <v>42689.853090277778</v>
      </c>
      <c r="R2267">
        <f t="shared" si="141"/>
        <v>2016</v>
      </c>
      <c r="S2267" s="12" t="s">
        <v>8333</v>
      </c>
      <c r="T2267" t="s">
        <v>8351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2"/>
        <v>24.76</v>
      </c>
      <c r="Q2268" s="17">
        <f t="shared" si="143"/>
        <v>42469.874907407408</v>
      </c>
      <c r="R2268">
        <f t="shared" si="141"/>
        <v>2016</v>
      </c>
      <c r="S2268" s="12" t="s">
        <v>8333</v>
      </c>
      <c r="T2268" t="s">
        <v>8351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2"/>
        <v>188.38</v>
      </c>
      <c r="Q2269" s="17">
        <f t="shared" si="143"/>
        <v>41968.829826388886</v>
      </c>
      <c r="R2269">
        <f t="shared" si="141"/>
        <v>2014</v>
      </c>
      <c r="S2269" s="12" t="s">
        <v>8333</v>
      </c>
      <c r="T2269" t="s">
        <v>8351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2"/>
        <v>148.08000000000001</v>
      </c>
      <c r="Q2270" s="17">
        <f t="shared" si="143"/>
        <v>42776.082349537035</v>
      </c>
      <c r="R2270">
        <f t="shared" si="141"/>
        <v>2017</v>
      </c>
      <c r="S2270" s="12" t="s">
        <v>8333</v>
      </c>
      <c r="T2270" t="s">
        <v>8351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2"/>
        <v>49.93</v>
      </c>
      <c r="Q2271" s="17">
        <f t="shared" si="143"/>
        <v>42776.704432870371</v>
      </c>
      <c r="R2271">
        <f t="shared" si="141"/>
        <v>2017</v>
      </c>
      <c r="S2271" s="12" t="s">
        <v>8333</v>
      </c>
      <c r="T2271" t="s">
        <v>8351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2"/>
        <v>107.82</v>
      </c>
      <c r="Q2272" s="17">
        <f t="shared" si="143"/>
        <v>42725.869363425925</v>
      </c>
      <c r="R2272">
        <f t="shared" si="141"/>
        <v>2016</v>
      </c>
      <c r="S2272" s="12" t="s">
        <v>8333</v>
      </c>
      <c r="T2272" t="s">
        <v>8351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2"/>
        <v>42.63</v>
      </c>
      <c r="Q2273" s="17">
        <f t="shared" si="143"/>
        <v>42684.000046296293</v>
      </c>
      <c r="R2273">
        <f t="shared" si="141"/>
        <v>2016</v>
      </c>
      <c r="S2273" s="12" t="s">
        <v>8333</v>
      </c>
      <c r="T2273" t="s">
        <v>8351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2"/>
        <v>14.37</v>
      </c>
      <c r="Q2274" s="17">
        <f t="shared" si="143"/>
        <v>42315.699490740735</v>
      </c>
      <c r="R2274">
        <f t="shared" si="141"/>
        <v>2015</v>
      </c>
      <c r="S2274" s="12" t="s">
        <v>8333</v>
      </c>
      <c r="T2274" t="s">
        <v>8351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2"/>
        <v>37.479999999999997</v>
      </c>
      <c r="Q2275" s="17">
        <f t="shared" si="143"/>
        <v>42781.549097222218</v>
      </c>
      <c r="R2275">
        <f t="shared" si="141"/>
        <v>2017</v>
      </c>
      <c r="S2275" s="12" t="s">
        <v>8333</v>
      </c>
      <c r="T2275" t="s">
        <v>8351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2"/>
        <v>30.2</v>
      </c>
      <c r="Q2276" s="17">
        <f t="shared" si="143"/>
        <v>41663.500659722224</v>
      </c>
      <c r="R2276">
        <f t="shared" si="141"/>
        <v>2014</v>
      </c>
      <c r="S2276" s="12" t="s">
        <v>8333</v>
      </c>
      <c r="T2276" t="s">
        <v>8351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2"/>
        <v>33.549999999999997</v>
      </c>
      <c r="Q2277" s="17">
        <f t="shared" si="143"/>
        <v>41965.616655092599</v>
      </c>
      <c r="R2277">
        <f t="shared" si="141"/>
        <v>2014</v>
      </c>
      <c r="S2277" s="12" t="s">
        <v>8333</v>
      </c>
      <c r="T2277" t="s">
        <v>8351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2"/>
        <v>64.75</v>
      </c>
      <c r="Q2278" s="17">
        <f t="shared" si="143"/>
        <v>41614.651493055557</v>
      </c>
      <c r="R2278">
        <f t="shared" si="141"/>
        <v>2013</v>
      </c>
      <c r="S2278" s="12" t="s">
        <v>8333</v>
      </c>
      <c r="T2278" t="s">
        <v>8351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ref="O2279:O2322" si="144">ROUND(E2279/D2279*100,0)</f>
        <v>141</v>
      </c>
      <c r="P2279">
        <f t="shared" si="142"/>
        <v>57.93</v>
      </c>
      <c r="Q2279" s="17">
        <f t="shared" si="143"/>
        <v>40936.678506944445</v>
      </c>
      <c r="R2279">
        <f t="shared" ref="R2279:R2322" si="145">YEAR(Q2279)</f>
        <v>2012</v>
      </c>
      <c r="S2279" s="12" t="s">
        <v>8333</v>
      </c>
      <c r="T2279" t="s">
        <v>8351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2"/>
        <v>53.08</v>
      </c>
      <c r="Q2280" s="17">
        <f t="shared" si="143"/>
        <v>42338.709108796291</v>
      </c>
      <c r="R2280">
        <f t="shared" si="145"/>
        <v>2015</v>
      </c>
      <c r="S2280" s="12" t="s">
        <v>8333</v>
      </c>
      <c r="T2280" t="s">
        <v>8351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2"/>
        <v>48.06</v>
      </c>
      <c r="Q2281" s="17">
        <f t="shared" si="143"/>
        <v>42020.806701388887</v>
      </c>
      <c r="R2281">
        <f t="shared" si="145"/>
        <v>2015</v>
      </c>
      <c r="S2281" s="12" t="s">
        <v>8333</v>
      </c>
      <c r="T2281" t="s">
        <v>8351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2"/>
        <v>82.4</v>
      </c>
      <c r="Q2282" s="17">
        <f t="shared" si="143"/>
        <v>42234.624895833331</v>
      </c>
      <c r="R2282">
        <f t="shared" si="145"/>
        <v>2015</v>
      </c>
      <c r="S2282" s="12" t="s">
        <v>8333</v>
      </c>
      <c r="T2282" t="s">
        <v>8351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2"/>
        <v>50.45</v>
      </c>
      <c r="Q2283" s="17">
        <f t="shared" si="143"/>
        <v>40687.285844907405</v>
      </c>
      <c r="R2283">
        <f t="shared" si="145"/>
        <v>2011</v>
      </c>
      <c r="S2283" s="12" t="s">
        <v>8325</v>
      </c>
      <c r="T2283" t="s">
        <v>8326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2"/>
        <v>115.83</v>
      </c>
      <c r="Q2284" s="17">
        <f t="shared" si="143"/>
        <v>42323.17460648148</v>
      </c>
      <c r="R2284">
        <f t="shared" si="145"/>
        <v>2015</v>
      </c>
      <c r="S2284" s="12" t="s">
        <v>8325</v>
      </c>
      <c r="T2284" t="s">
        <v>8326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2"/>
        <v>63.03</v>
      </c>
      <c r="Q2285" s="17">
        <f t="shared" si="143"/>
        <v>40978.125046296293</v>
      </c>
      <c r="R2285">
        <f t="shared" si="145"/>
        <v>2012</v>
      </c>
      <c r="S2285" s="12" t="s">
        <v>8325</v>
      </c>
      <c r="T2285" t="s">
        <v>8326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2"/>
        <v>108.02</v>
      </c>
      <c r="Q2286" s="17">
        <f t="shared" si="143"/>
        <v>40585.796817129631</v>
      </c>
      <c r="R2286">
        <f t="shared" si="145"/>
        <v>2011</v>
      </c>
      <c r="S2286" s="12" t="s">
        <v>8325</v>
      </c>
      <c r="T2286" t="s">
        <v>8326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2"/>
        <v>46.09</v>
      </c>
      <c r="Q2287" s="17">
        <f t="shared" si="143"/>
        <v>41059.185682870368</v>
      </c>
      <c r="R2287">
        <f t="shared" si="145"/>
        <v>2012</v>
      </c>
      <c r="S2287" s="12" t="s">
        <v>8325</v>
      </c>
      <c r="T2287" t="s">
        <v>8326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2"/>
        <v>107.21</v>
      </c>
      <c r="Q2288" s="17">
        <f t="shared" si="143"/>
        <v>41494.963587962964</v>
      </c>
      <c r="R2288">
        <f t="shared" si="145"/>
        <v>2013</v>
      </c>
      <c r="S2288" s="12" t="s">
        <v>8325</v>
      </c>
      <c r="T2288" t="s">
        <v>8326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2"/>
        <v>50.93</v>
      </c>
      <c r="Q2289" s="17">
        <f t="shared" si="143"/>
        <v>41792.667361111111</v>
      </c>
      <c r="R2289">
        <f t="shared" si="145"/>
        <v>2014</v>
      </c>
      <c r="S2289" s="12" t="s">
        <v>8325</v>
      </c>
      <c r="T2289" t="s">
        <v>8326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2"/>
        <v>40.04</v>
      </c>
      <c r="Q2290" s="17">
        <f t="shared" si="143"/>
        <v>41067.827418981484</v>
      </c>
      <c r="R2290">
        <f t="shared" si="145"/>
        <v>2012</v>
      </c>
      <c r="S2290" s="12" t="s">
        <v>8325</v>
      </c>
      <c r="T2290" t="s">
        <v>8326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2"/>
        <v>64.44</v>
      </c>
      <c r="Q2291" s="17">
        <f t="shared" si="143"/>
        <v>41571.998379629629</v>
      </c>
      <c r="R2291">
        <f t="shared" si="145"/>
        <v>2013</v>
      </c>
      <c r="S2291" s="12" t="s">
        <v>8325</v>
      </c>
      <c r="T2291" t="s">
        <v>8326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2"/>
        <v>53.83</v>
      </c>
      <c r="Q2292" s="17">
        <f t="shared" si="143"/>
        <v>40070.253819444442</v>
      </c>
      <c r="R2292">
        <f t="shared" si="145"/>
        <v>2009</v>
      </c>
      <c r="S2292" s="12" t="s">
        <v>8325</v>
      </c>
      <c r="T2292" t="s">
        <v>8326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2"/>
        <v>100.47</v>
      </c>
      <c r="Q2293" s="17">
        <f t="shared" si="143"/>
        <v>40987.977060185185</v>
      </c>
      <c r="R2293">
        <f t="shared" si="145"/>
        <v>2012</v>
      </c>
      <c r="S2293" s="12" t="s">
        <v>8325</v>
      </c>
      <c r="T2293" t="s">
        <v>8326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2"/>
        <v>46.63</v>
      </c>
      <c r="Q2294" s="17">
        <f t="shared" si="143"/>
        <v>40987.697638888887</v>
      </c>
      <c r="R2294">
        <f t="shared" si="145"/>
        <v>2012</v>
      </c>
      <c r="S2294" s="12" t="s">
        <v>8325</v>
      </c>
      <c r="T2294" t="s">
        <v>8326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2"/>
        <v>34.07</v>
      </c>
      <c r="Q2295" s="17">
        <f t="shared" si="143"/>
        <v>41151.708321759259</v>
      </c>
      <c r="R2295">
        <f t="shared" si="145"/>
        <v>2012</v>
      </c>
      <c r="S2295" s="12" t="s">
        <v>8325</v>
      </c>
      <c r="T2295" t="s">
        <v>8326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2"/>
        <v>65.209999999999994</v>
      </c>
      <c r="Q2296" s="17">
        <f t="shared" si="143"/>
        <v>41264.72314814815</v>
      </c>
      <c r="R2296">
        <f t="shared" si="145"/>
        <v>2012</v>
      </c>
      <c r="S2296" s="12" t="s">
        <v>8325</v>
      </c>
      <c r="T2296" t="s">
        <v>8326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2"/>
        <v>44.21</v>
      </c>
      <c r="Q2297" s="17">
        <f t="shared" si="143"/>
        <v>41270.954351851848</v>
      </c>
      <c r="R2297">
        <f t="shared" si="145"/>
        <v>2012</v>
      </c>
      <c r="S2297" s="12" t="s">
        <v>8325</v>
      </c>
      <c r="T2297" t="s">
        <v>8326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2"/>
        <v>71.97</v>
      </c>
      <c r="Q2298" s="17">
        <f t="shared" si="143"/>
        <v>40927.731782407405</v>
      </c>
      <c r="R2298">
        <f t="shared" si="145"/>
        <v>2012</v>
      </c>
      <c r="S2298" s="12" t="s">
        <v>8325</v>
      </c>
      <c r="T2298" t="s">
        <v>8326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2"/>
        <v>52.95</v>
      </c>
      <c r="Q2299" s="17">
        <f t="shared" si="143"/>
        <v>40948.042233796295</v>
      </c>
      <c r="R2299">
        <f t="shared" si="145"/>
        <v>2012</v>
      </c>
      <c r="S2299" s="12" t="s">
        <v>8325</v>
      </c>
      <c r="T2299" t="s">
        <v>8326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2"/>
        <v>109.45</v>
      </c>
      <c r="Q2300" s="17">
        <f t="shared" si="143"/>
        <v>41694.84065972222</v>
      </c>
      <c r="R2300">
        <f t="shared" si="145"/>
        <v>2014</v>
      </c>
      <c r="S2300" s="12" t="s">
        <v>8325</v>
      </c>
      <c r="T2300" t="s">
        <v>8326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2"/>
        <v>75.040000000000006</v>
      </c>
      <c r="Q2301" s="17">
        <f t="shared" si="143"/>
        <v>40565.032511574071</v>
      </c>
      <c r="R2301">
        <f t="shared" si="145"/>
        <v>2011</v>
      </c>
      <c r="S2301" s="12" t="s">
        <v>8325</v>
      </c>
      <c r="T2301" t="s">
        <v>8326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2"/>
        <v>115.71</v>
      </c>
      <c r="Q2302" s="17">
        <f t="shared" si="143"/>
        <v>41074.727037037039</v>
      </c>
      <c r="R2302">
        <f t="shared" si="145"/>
        <v>2012</v>
      </c>
      <c r="S2302" s="12" t="s">
        <v>8325</v>
      </c>
      <c r="T2302" t="s">
        <v>8326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2"/>
        <v>31.66</v>
      </c>
      <c r="Q2303" s="17">
        <f t="shared" si="143"/>
        <v>41416.146944444445</v>
      </c>
      <c r="R2303">
        <f t="shared" si="145"/>
        <v>2013</v>
      </c>
      <c r="S2303" s="12" t="s">
        <v>8325</v>
      </c>
      <c r="T2303" t="s">
        <v>8329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2"/>
        <v>46.18</v>
      </c>
      <c r="Q2304" s="17">
        <f t="shared" si="143"/>
        <v>41605.868449074071</v>
      </c>
      <c r="R2304">
        <f t="shared" si="145"/>
        <v>2013</v>
      </c>
      <c r="S2304" s="12" t="s">
        <v>8325</v>
      </c>
      <c r="T2304" t="s">
        <v>8329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2"/>
        <v>68.48</v>
      </c>
      <c r="Q2305" s="17">
        <f t="shared" si="143"/>
        <v>40850.111064814817</v>
      </c>
      <c r="R2305">
        <f t="shared" si="145"/>
        <v>2011</v>
      </c>
      <c r="S2305" s="12" t="s">
        <v>8325</v>
      </c>
      <c r="T2305" t="s">
        <v>8329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2"/>
        <v>53.47</v>
      </c>
      <c r="Q2306" s="17">
        <f t="shared" si="143"/>
        <v>40502.815868055557</v>
      </c>
      <c r="R2306">
        <f t="shared" si="145"/>
        <v>2010</v>
      </c>
      <c r="S2306" s="12" t="s">
        <v>8325</v>
      </c>
      <c r="T2306" t="s">
        <v>8329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6">IFERROR(ROUND(E2307/L2307,2),0)</f>
        <v>109.11</v>
      </c>
      <c r="Q2307" s="17">
        <f t="shared" ref="Q2307:Q2370" si="147">(((J2307/60/60/24)+DATE(1970,1,1)))</f>
        <v>41834.695277777777</v>
      </c>
      <c r="R2307">
        <f t="shared" si="145"/>
        <v>2014</v>
      </c>
      <c r="S2307" s="12" t="s">
        <v>8325</v>
      </c>
      <c r="T2307" t="s">
        <v>8329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6"/>
        <v>51.19</v>
      </c>
      <c r="Q2308" s="17">
        <f t="shared" si="147"/>
        <v>40948.16815972222</v>
      </c>
      <c r="R2308">
        <f t="shared" si="145"/>
        <v>2012</v>
      </c>
      <c r="S2308" s="12" t="s">
        <v>8325</v>
      </c>
      <c r="T2308" t="s">
        <v>8329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6"/>
        <v>27.94</v>
      </c>
      <c r="Q2309" s="17">
        <f t="shared" si="147"/>
        <v>41004.802465277775</v>
      </c>
      <c r="R2309">
        <f t="shared" si="145"/>
        <v>2012</v>
      </c>
      <c r="S2309" s="12" t="s">
        <v>8325</v>
      </c>
      <c r="T2309" t="s">
        <v>8329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6"/>
        <v>82.5</v>
      </c>
      <c r="Q2310" s="17">
        <f t="shared" si="147"/>
        <v>41851.962916666671</v>
      </c>
      <c r="R2310">
        <f t="shared" si="145"/>
        <v>2014</v>
      </c>
      <c r="S2310" s="12" t="s">
        <v>8325</v>
      </c>
      <c r="T2310" t="s">
        <v>8329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6"/>
        <v>59.82</v>
      </c>
      <c r="Q2311" s="17">
        <f t="shared" si="147"/>
        <v>41307.987696759257</v>
      </c>
      <c r="R2311">
        <f t="shared" si="145"/>
        <v>2013</v>
      </c>
      <c r="S2311" s="12" t="s">
        <v>8325</v>
      </c>
      <c r="T2311" t="s">
        <v>8329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6"/>
        <v>64.819999999999993</v>
      </c>
      <c r="Q2312" s="17">
        <f t="shared" si="147"/>
        <v>41324.79415509259</v>
      </c>
      <c r="R2312">
        <f t="shared" si="145"/>
        <v>2013</v>
      </c>
      <c r="S2312" s="12" t="s">
        <v>8325</v>
      </c>
      <c r="T2312" t="s">
        <v>8329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6"/>
        <v>90.1</v>
      </c>
      <c r="Q2313" s="17">
        <f t="shared" si="147"/>
        <v>41736.004502314812</v>
      </c>
      <c r="R2313">
        <f t="shared" si="145"/>
        <v>2014</v>
      </c>
      <c r="S2313" s="12" t="s">
        <v>8325</v>
      </c>
      <c r="T2313" t="s">
        <v>8329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6"/>
        <v>40.96</v>
      </c>
      <c r="Q2314" s="17">
        <f t="shared" si="147"/>
        <v>41716.632847222223</v>
      </c>
      <c r="R2314">
        <f t="shared" si="145"/>
        <v>2014</v>
      </c>
      <c r="S2314" s="12" t="s">
        <v>8325</v>
      </c>
      <c r="T2314" t="s">
        <v>8329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6"/>
        <v>56</v>
      </c>
      <c r="Q2315" s="17">
        <f t="shared" si="147"/>
        <v>41002.958634259259</v>
      </c>
      <c r="R2315">
        <f t="shared" si="145"/>
        <v>2012</v>
      </c>
      <c r="S2315" s="12" t="s">
        <v>8325</v>
      </c>
      <c r="T2315" t="s">
        <v>8329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6"/>
        <v>37.67</v>
      </c>
      <c r="Q2316" s="17">
        <f t="shared" si="147"/>
        <v>41037.551585648151</v>
      </c>
      <c r="R2316">
        <f t="shared" si="145"/>
        <v>2012</v>
      </c>
      <c r="S2316" s="12" t="s">
        <v>8325</v>
      </c>
      <c r="T2316" t="s">
        <v>8329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6"/>
        <v>40.08</v>
      </c>
      <c r="Q2317" s="17">
        <f t="shared" si="147"/>
        <v>41004.72619212963</v>
      </c>
      <c r="R2317">
        <f t="shared" si="145"/>
        <v>2012</v>
      </c>
      <c r="S2317" s="12" t="s">
        <v>8325</v>
      </c>
      <c r="T2317" t="s">
        <v>8329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6"/>
        <v>78.03</v>
      </c>
      <c r="Q2318" s="17">
        <f t="shared" si="147"/>
        <v>40079.725115740745</v>
      </c>
      <c r="R2318">
        <f t="shared" si="145"/>
        <v>2009</v>
      </c>
      <c r="S2318" s="12" t="s">
        <v>8325</v>
      </c>
      <c r="T2318" t="s">
        <v>8329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6"/>
        <v>18.91</v>
      </c>
      <c r="Q2319" s="17">
        <f t="shared" si="147"/>
        <v>40192.542233796295</v>
      </c>
      <c r="R2319">
        <f t="shared" si="145"/>
        <v>2010</v>
      </c>
      <c r="S2319" s="12" t="s">
        <v>8325</v>
      </c>
      <c r="T2319" t="s">
        <v>8329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6"/>
        <v>37.130000000000003</v>
      </c>
      <c r="Q2320" s="17">
        <f t="shared" si="147"/>
        <v>40050.643680555557</v>
      </c>
      <c r="R2320">
        <f t="shared" si="145"/>
        <v>2009</v>
      </c>
      <c r="S2320" s="12" t="s">
        <v>8325</v>
      </c>
      <c r="T2320" t="s">
        <v>8329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6"/>
        <v>41.96</v>
      </c>
      <c r="Q2321" s="17">
        <f t="shared" si="147"/>
        <v>41593.082002314812</v>
      </c>
      <c r="R2321">
        <f t="shared" si="145"/>
        <v>2013</v>
      </c>
      <c r="S2321" s="12" t="s">
        <v>8325</v>
      </c>
      <c r="T2321" t="s">
        <v>8329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6"/>
        <v>61.04</v>
      </c>
      <c r="Q2322" s="17">
        <f t="shared" si="147"/>
        <v>41696.817129629628</v>
      </c>
      <c r="R2322">
        <f t="shared" si="145"/>
        <v>2014</v>
      </c>
      <c r="S2322" s="12" t="s">
        <v>8325</v>
      </c>
      <c r="T2322" t="s">
        <v>8329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46"/>
        <v>64.53</v>
      </c>
      <c r="Q2323" s="17">
        <f t="shared" si="147"/>
        <v>42799.260428240741</v>
      </c>
      <c r="S2323" s="12" t="s">
        <v>8336</v>
      </c>
      <c r="T2323" t="s">
        <v>8352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46"/>
        <v>21.25</v>
      </c>
      <c r="Q2324" s="17">
        <f t="shared" si="147"/>
        <v>42804.895474537043</v>
      </c>
      <c r="S2324" s="12" t="s">
        <v>8336</v>
      </c>
      <c r="T2324" t="s">
        <v>8352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46"/>
        <v>30</v>
      </c>
      <c r="Q2325" s="17">
        <f t="shared" si="147"/>
        <v>42807.755173611105</v>
      </c>
      <c r="S2325" s="12" t="s">
        <v>8336</v>
      </c>
      <c r="T2325" t="s">
        <v>8352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46"/>
        <v>25.49</v>
      </c>
      <c r="Q2326" s="17">
        <f t="shared" si="147"/>
        <v>42790.885243055556</v>
      </c>
      <c r="S2326" s="12" t="s">
        <v>8336</v>
      </c>
      <c r="T2326" t="s">
        <v>8352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46"/>
        <v>11.43</v>
      </c>
      <c r="Q2327" s="17">
        <f t="shared" si="147"/>
        <v>42794.022349537037</v>
      </c>
      <c r="S2327" s="12" t="s">
        <v>8336</v>
      </c>
      <c r="T2327" t="s">
        <v>8352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46"/>
        <v>108</v>
      </c>
      <c r="Q2328" s="17">
        <f t="shared" si="147"/>
        <v>42804.034120370372</v>
      </c>
      <c r="S2328" s="12" t="s">
        <v>8336</v>
      </c>
      <c r="T2328" t="s">
        <v>8352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ref="O2329:O2392" si="148">ROUND(E2329/D2329*100,0)</f>
        <v>526</v>
      </c>
      <c r="P2329">
        <f t="shared" si="146"/>
        <v>54.88</v>
      </c>
      <c r="Q2329" s="17">
        <f t="shared" si="147"/>
        <v>41842.917129629634</v>
      </c>
      <c r="R2329">
        <f t="shared" ref="R2329:R2392" si="149">YEAR(Q2329)</f>
        <v>2014</v>
      </c>
      <c r="S2329" s="12" t="s">
        <v>8336</v>
      </c>
      <c r="T2329" t="s">
        <v>8352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6"/>
        <v>47.38</v>
      </c>
      <c r="Q2330" s="17">
        <f t="shared" si="147"/>
        <v>42139.781678240746</v>
      </c>
      <c r="R2330">
        <f t="shared" si="149"/>
        <v>2015</v>
      </c>
      <c r="S2330" s="12" t="s">
        <v>8336</v>
      </c>
      <c r="T2330" t="s">
        <v>8352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6"/>
        <v>211.84</v>
      </c>
      <c r="Q2331" s="17">
        <f t="shared" si="147"/>
        <v>41807.624374999999</v>
      </c>
      <c r="R2331">
        <f t="shared" si="149"/>
        <v>2014</v>
      </c>
      <c r="S2331" s="12" t="s">
        <v>8336</v>
      </c>
      <c r="T2331" t="s">
        <v>8352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6"/>
        <v>219.93</v>
      </c>
      <c r="Q2332" s="17">
        <f t="shared" si="147"/>
        <v>42332.89980324074</v>
      </c>
      <c r="R2332">
        <f t="shared" si="149"/>
        <v>2015</v>
      </c>
      <c r="S2332" s="12" t="s">
        <v>8336</v>
      </c>
      <c r="T2332" t="s">
        <v>8352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6"/>
        <v>40.799999999999997</v>
      </c>
      <c r="Q2333" s="17">
        <f t="shared" si="147"/>
        <v>41839.005671296298</v>
      </c>
      <c r="R2333">
        <f t="shared" si="149"/>
        <v>2014</v>
      </c>
      <c r="S2333" s="12" t="s">
        <v>8336</v>
      </c>
      <c r="T2333" t="s">
        <v>8352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6"/>
        <v>75.5</v>
      </c>
      <c r="Q2334" s="17">
        <f t="shared" si="147"/>
        <v>42011.628136574072</v>
      </c>
      <c r="R2334">
        <f t="shared" si="149"/>
        <v>2015</v>
      </c>
      <c r="S2334" s="12" t="s">
        <v>8336</v>
      </c>
      <c r="T2334" t="s">
        <v>8352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6"/>
        <v>13.54</v>
      </c>
      <c r="Q2335" s="17">
        <f t="shared" si="147"/>
        <v>41767.650347222225</v>
      </c>
      <c r="R2335">
        <f t="shared" si="149"/>
        <v>2014</v>
      </c>
      <c r="S2335" s="12" t="s">
        <v>8336</v>
      </c>
      <c r="T2335" t="s">
        <v>8352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6"/>
        <v>60.87</v>
      </c>
      <c r="Q2336" s="17">
        <f t="shared" si="147"/>
        <v>41918.670115740737</v>
      </c>
      <c r="R2336">
        <f t="shared" si="149"/>
        <v>2014</v>
      </c>
      <c r="S2336" s="12" t="s">
        <v>8336</v>
      </c>
      <c r="T2336" t="s">
        <v>8352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6"/>
        <v>115.69</v>
      </c>
      <c r="Q2337" s="17">
        <f t="shared" si="147"/>
        <v>41771.572256944448</v>
      </c>
      <c r="R2337">
        <f t="shared" si="149"/>
        <v>2014</v>
      </c>
      <c r="S2337" s="12" t="s">
        <v>8336</v>
      </c>
      <c r="T2337" t="s">
        <v>8352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6"/>
        <v>48.1</v>
      </c>
      <c r="Q2338" s="17">
        <f t="shared" si="147"/>
        <v>41666.924710648149</v>
      </c>
      <c r="R2338">
        <f t="shared" si="149"/>
        <v>2014</v>
      </c>
      <c r="S2338" s="12" t="s">
        <v>8336</v>
      </c>
      <c r="T2338" t="s">
        <v>8352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6"/>
        <v>74.180000000000007</v>
      </c>
      <c r="Q2339" s="17">
        <f t="shared" si="147"/>
        <v>41786.640543981484</v>
      </c>
      <c r="R2339">
        <f t="shared" si="149"/>
        <v>2014</v>
      </c>
      <c r="S2339" s="12" t="s">
        <v>8336</v>
      </c>
      <c r="T2339" t="s">
        <v>8352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6"/>
        <v>123.35</v>
      </c>
      <c r="Q2340" s="17">
        <f t="shared" si="147"/>
        <v>41789.896805555552</v>
      </c>
      <c r="R2340">
        <f t="shared" si="149"/>
        <v>2014</v>
      </c>
      <c r="S2340" s="12" t="s">
        <v>8336</v>
      </c>
      <c r="T2340" t="s">
        <v>8352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6"/>
        <v>66.62</v>
      </c>
      <c r="Q2341" s="17">
        <f t="shared" si="147"/>
        <v>42692.79987268518</v>
      </c>
      <c r="R2341">
        <f t="shared" si="149"/>
        <v>2016</v>
      </c>
      <c r="S2341" s="12" t="s">
        <v>8336</v>
      </c>
      <c r="T2341" t="s">
        <v>8352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6"/>
        <v>104.99</v>
      </c>
      <c r="Q2342" s="17">
        <f t="shared" si="147"/>
        <v>42643.642800925925</v>
      </c>
      <c r="R2342">
        <f t="shared" si="149"/>
        <v>2016</v>
      </c>
      <c r="S2342" s="12" t="s">
        <v>8336</v>
      </c>
      <c r="T2342" t="s">
        <v>8352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6"/>
        <v>0</v>
      </c>
      <c r="Q2343" s="17">
        <f t="shared" si="147"/>
        <v>42167.813703703709</v>
      </c>
      <c r="R2343">
        <f t="shared" si="149"/>
        <v>2015</v>
      </c>
      <c r="S2343" s="12" t="s">
        <v>8319</v>
      </c>
      <c r="T2343" t="s">
        <v>8320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6"/>
        <v>0</v>
      </c>
      <c r="Q2344" s="17">
        <f t="shared" si="147"/>
        <v>41897.702199074076</v>
      </c>
      <c r="R2344">
        <f t="shared" si="149"/>
        <v>2014</v>
      </c>
      <c r="S2344" s="12" t="s">
        <v>8319</v>
      </c>
      <c r="T2344" t="s">
        <v>8320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6"/>
        <v>300</v>
      </c>
      <c r="Q2345" s="17">
        <f t="shared" si="147"/>
        <v>42327.825289351851</v>
      </c>
      <c r="R2345">
        <f t="shared" si="149"/>
        <v>2015</v>
      </c>
      <c r="S2345" s="12" t="s">
        <v>8319</v>
      </c>
      <c r="T2345" t="s">
        <v>8320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6"/>
        <v>1</v>
      </c>
      <c r="Q2346" s="17">
        <f t="shared" si="147"/>
        <v>42515.727650462963</v>
      </c>
      <c r="R2346">
        <f t="shared" si="149"/>
        <v>2016</v>
      </c>
      <c r="S2346" s="12" t="s">
        <v>8319</v>
      </c>
      <c r="T2346" t="s">
        <v>8320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6"/>
        <v>0</v>
      </c>
      <c r="Q2347" s="17">
        <f t="shared" si="147"/>
        <v>42060.001805555556</v>
      </c>
      <c r="R2347">
        <f t="shared" si="149"/>
        <v>2015</v>
      </c>
      <c r="S2347" s="12" t="s">
        <v>8319</v>
      </c>
      <c r="T2347" t="s">
        <v>8320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6"/>
        <v>13</v>
      </c>
      <c r="Q2348" s="17">
        <f t="shared" si="147"/>
        <v>42615.79896990741</v>
      </c>
      <c r="R2348">
        <f t="shared" si="149"/>
        <v>2016</v>
      </c>
      <c r="S2348" s="12" t="s">
        <v>8319</v>
      </c>
      <c r="T2348" t="s">
        <v>8320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6"/>
        <v>15</v>
      </c>
      <c r="Q2349" s="17">
        <f t="shared" si="147"/>
        <v>42577.607361111113</v>
      </c>
      <c r="R2349">
        <f t="shared" si="149"/>
        <v>2016</v>
      </c>
      <c r="S2349" s="12" t="s">
        <v>8319</v>
      </c>
      <c r="T2349" t="s">
        <v>8320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6"/>
        <v>54</v>
      </c>
      <c r="Q2350" s="17">
        <f t="shared" si="147"/>
        <v>42360.932152777779</v>
      </c>
      <c r="R2350">
        <f t="shared" si="149"/>
        <v>2015</v>
      </c>
      <c r="S2350" s="12" t="s">
        <v>8319</v>
      </c>
      <c r="T2350" t="s">
        <v>8320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6"/>
        <v>0</v>
      </c>
      <c r="Q2351" s="17">
        <f t="shared" si="147"/>
        <v>42198.775787037041</v>
      </c>
      <c r="R2351">
        <f t="shared" si="149"/>
        <v>2015</v>
      </c>
      <c r="S2351" s="12" t="s">
        <v>8319</v>
      </c>
      <c r="T2351" t="s">
        <v>8320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6"/>
        <v>0</v>
      </c>
      <c r="Q2352" s="17">
        <f t="shared" si="147"/>
        <v>42708.842245370368</v>
      </c>
      <c r="R2352">
        <f t="shared" si="149"/>
        <v>2016</v>
      </c>
      <c r="S2352" s="12" t="s">
        <v>8319</v>
      </c>
      <c r="T2352" t="s">
        <v>8320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6"/>
        <v>15.43</v>
      </c>
      <c r="Q2353" s="17">
        <f t="shared" si="147"/>
        <v>42094.101145833338</v>
      </c>
      <c r="R2353">
        <f t="shared" si="149"/>
        <v>2015</v>
      </c>
      <c r="S2353" s="12" t="s">
        <v>8319</v>
      </c>
      <c r="T2353" t="s">
        <v>8320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6"/>
        <v>0</v>
      </c>
      <c r="Q2354" s="17">
        <f t="shared" si="147"/>
        <v>42101.633703703701</v>
      </c>
      <c r="R2354">
        <f t="shared" si="149"/>
        <v>2015</v>
      </c>
      <c r="S2354" s="12" t="s">
        <v>8319</v>
      </c>
      <c r="T2354" t="s">
        <v>8320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6"/>
        <v>0</v>
      </c>
      <c r="Q2355" s="17">
        <f t="shared" si="147"/>
        <v>42103.676180555558</v>
      </c>
      <c r="R2355">
        <f t="shared" si="149"/>
        <v>2015</v>
      </c>
      <c r="S2355" s="12" t="s">
        <v>8319</v>
      </c>
      <c r="T2355" t="s">
        <v>8320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6"/>
        <v>25</v>
      </c>
      <c r="Q2356" s="17">
        <f t="shared" si="147"/>
        <v>41954.722916666666</v>
      </c>
      <c r="R2356">
        <f t="shared" si="149"/>
        <v>2014</v>
      </c>
      <c r="S2356" s="12" t="s">
        <v>8319</v>
      </c>
      <c r="T2356" t="s">
        <v>8320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6"/>
        <v>27.5</v>
      </c>
      <c r="Q2357" s="17">
        <f t="shared" si="147"/>
        <v>42096.918240740735</v>
      </c>
      <c r="R2357">
        <f t="shared" si="149"/>
        <v>2015</v>
      </c>
      <c r="S2357" s="12" t="s">
        <v>8319</v>
      </c>
      <c r="T2357" t="s">
        <v>8320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6"/>
        <v>0</v>
      </c>
      <c r="Q2358" s="17">
        <f t="shared" si="147"/>
        <v>42130.78361111111</v>
      </c>
      <c r="R2358">
        <f t="shared" si="149"/>
        <v>2015</v>
      </c>
      <c r="S2358" s="12" t="s">
        <v>8319</v>
      </c>
      <c r="T2358" t="s">
        <v>8320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6"/>
        <v>0</v>
      </c>
      <c r="Q2359" s="17">
        <f t="shared" si="147"/>
        <v>42264.620115740734</v>
      </c>
      <c r="R2359">
        <f t="shared" si="149"/>
        <v>2015</v>
      </c>
      <c r="S2359" s="12" t="s">
        <v>8319</v>
      </c>
      <c r="T2359" t="s">
        <v>8320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6"/>
        <v>0</v>
      </c>
      <c r="Q2360" s="17">
        <f t="shared" si="147"/>
        <v>41978.930972222224</v>
      </c>
      <c r="R2360">
        <f t="shared" si="149"/>
        <v>2014</v>
      </c>
      <c r="S2360" s="12" t="s">
        <v>8319</v>
      </c>
      <c r="T2360" t="s">
        <v>8320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6"/>
        <v>367</v>
      </c>
      <c r="Q2361" s="17">
        <f t="shared" si="147"/>
        <v>42159.649583333332</v>
      </c>
      <c r="R2361">
        <f t="shared" si="149"/>
        <v>2015</v>
      </c>
      <c r="S2361" s="12" t="s">
        <v>8319</v>
      </c>
      <c r="T2361" t="s">
        <v>8320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6"/>
        <v>2</v>
      </c>
      <c r="Q2362" s="17">
        <f t="shared" si="147"/>
        <v>42377.70694444445</v>
      </c>
      <c r="R2362">
        <f t="shared" si="149"/>
        <v>2016</v>
      </c>
      <c r="S2362" s="12" t="s">
        <v>8319</v>
      </c>
      <c r="T2362" t="s">
        <v>8320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6"/>
        <v>0</v>
      </c>
      <c r="Q2363" s="17">
        <f t="shared" si="147"/>
        <v>42466.858888888892</v>
      </c>
      <c r="R2363">
        <f t="shared" si="149"/>
        <v>2016</v>
      </c>
      <c r="S2363" s="12" t="s">
        <v>8319</v>
      </c>
      <c r="T2363" t="s">
        <v>8320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6"/>
        <v>60</v>
      </c>
      <c r="Q2364" s="17">
        <f t="shared" si="147"/>
        <v>41954.688310185185</v>
      </c>
      <c r="R2364">
        <f t="shared" si="149"/>
        <v>2014</v>
      </c>
      <c r="S2364" s="12" t="s">
        <v>8319</v>
      </c>
      <c r="T2364" t="s">
        <v>8320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6"/>
        <v>0</v>
      </c>
      <c r="Q2365" s="17">
        <f t="shared" si="147"/>
        <v>42322.011574074073</v>
      </c>
      <c r="R2365">
        <f t="shared" si="149"/>
        <v>2015</v>
      </c>
      <c r="S2365" s="12" t="s">
        <v>8319</v>
      </c>
      <c r="T2365" t="s">
        <v>8320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6"/>
        <v>0</v>
      </c>
      <c r="Q2366" s="17">
        <f t="shared" si="147"/>
        <v>42248.934675925921</v>
      </c>
      <c r="R2366">
        <f t="shared" si="149"/>
        <v>2015</v>
      </c>
      <c r="S2366" s="12" t="s">
        <v>8319</v>
      </c>
      <c r="T2366" t="s">
        <v>8320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6"/>
        <v>0</v>
      </c>
      <c r="Q2367" s="17">
        <f t="shared" si="147"/>
        <v>42346.736400462964</v>
      </c>
      <c r="R2367">
        <f t="shared" si="149"/>
        <v>2015</v>
      </c>
      <c r="S2367" s="12" t="s">
        <v>8319</v>
      </c>
      <c r="T2367" t="s">
        <v>8320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6"/>
        <v>97.41</v>
      </c>
      <c r="Q2368" s="17">
        <f t="shared" si="147"/>
        <v>42268.531631944439</v>
      </c>
      <c r="R2368">
        <f t="shared" si="149"/>
        <v>2015</v>
      </c>
      <c r="S2368" s="12" t="s">
        <v>8319</v>
      </c>
      <c r="T2368" t="s">
        <v>8320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6"/>
        <v>47.86</v>
      </c>
      <c r="Q2369" s="17">
        <f t="shared" si="147"/>
        <v>42425.970092592594</v>
      </c>
      <c r="R2369">
        <f t="shared" si="149"/>
        <v>2016</v>
      </c>
      <c r="S2369" s="12" t="s">
        <v>8319</v>
      </c>
      <c r="T2369" t="s">
        <v>8320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6"/>
        <v>50</v>
      </c>
      <c r="Q2370" s="17">
        <f t="shared" si="147"/>
        <v>42063.721817129626</v>
      </c>
      <c r="R2370">
        <f t="shared" si="149"/>
        <v>2015</v>
      </c>
      <c r="S2370" s="12" t="s">
        <v>8319</v>
      </c>
      <c r="T2370" t="s">
        <v>8320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50">IFERROR(ROUND(E2371/L2371,2),0)</f>
        <v>0</v>
      </c>
      <c r="Q2371" s="17">
        <f t="shared" ref="Q2371:Q2434" si="151">(((J2371/60/60/24)+DATE(1970,1,1)))</f>
        <v>42380.812627314815</v>
      </c>
      <c r="R2371">
        <f t="shared" si="149"/>
        <v>2016</v>
      </c>
      <c r="S2371" s="12" t="s">
        <v>8319</v>
      </c>
      <c r="T2371" t="s">
        <v>8320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50"/>
        <v>20.5</v>
      </c>
      <c r="Q2372" s="17">
        <f t="shared" si="151"/>
        <v>41961.18913194444</v>
      </c>
      <c r="R2372">
        <f t="shared" si="149"/>
        <v>2014</v>
      </c>
      <c r="S2372" s="12" t="s">
        <v>8319</v>
      </c>
      <c r="T2372" t="s">
        <v>8320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50"/>
        <v>0</v>
      </c>
      <c r="Q2373" s="17">
        <f t="shared" si="151"/>
        <v>42150.777731481481</v>
      </c>
      <c r="R2373">
        <f t="shared" si="149"/>
        <v>2015</v>
      </c>
      <c r="S2373" s="12" t="s">
        <v>8319</v>
      </c>
      <c r="T2373" t="s">
        <v>8320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50"/>
        <v>30</v>
      </c>
      <c r="Q2374" s="17">
        <f t="shared" si="151"/>
        <v>42088.069108796291</v>
      </c>
      <c r="R2374">
        <f t="shared" si="149"/>
        <v>2015</v>
      </c>
      <c r="S2374" s="12" t="s">
        <v>8319</v>
      </c>
      <c r="T2374" t="s">
        <v>8320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50"/>
        <v>50</v>
      </c>
      <c r="Q2375" s="17">
        <f t="shared" si="151"/>
        <v>42215.662314814821</v>
      </c>
      <c r="R2375">
        <f t="shared" si="149"/>
        <v>2015</v>
      </c>
      <c r="S2375" s="12" t="s">
        <v>8319</v>
      </c>
      <c r="T2375" t="s">
        <v>8320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50"/>
        <v>10</v>
      </c>
      <c r="Q2376" s="17">
        <f t="shared" si="151"/>
        <v>42017.843287037031</v>
      </c>
      <c r="R2376">
        <f t="shared" si="149"/>
        <v>2015</v>
      </c>
      <c r="S2376" s="12" t="s">
        <v>8319</v>
      </c>
      <c r="T2376" t="s">
        <v>8320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50"/>
        <v>0</v>
      </c>
      <c r="Q2377" s="17">
        <f t="shared" si="151"/>
        <v>42592.836076388892</v>
      </c>
      <c r="R2377">
        <f t="shared" si="149"/>
        <v>2016</v>
      </c>
      <c r="S2377" s="12" t="s">
        <v>8319</v>
      </c>
      <c r="T2377" t="s">
        <v>8320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50"/>
        <v>81.58</v>
      </c>
      <c r="Q2378" s="17">
        <f t="shared" si="151"/>
        <v>42318.925532407404</v>
      </c>
      <c r="R2378">
        <f t="shared" si="149"/>
        <v>2015</v>
      </c>
      <c r="S2378" s="12" t="s">
        <v>8319</v>
      </c>
      <c r="T2378" t="s">
        <v>8320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50"/>
        <v>0</v>
      </c>
      <c r="Q2379" s="17">
        <f t="shared" si="151"/>
        <v>42669.870173611111</v>
      </c>
      <c r="R2379">
        <f t="shared" si="149"/>
        <v>2016</v>
      </c>
      <c r="S2379" s="12" t="s">
        <v>8319</v>
      </c>
      <c r="T2379" t="s">
        <v>8320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50"/>
        <v>0</v>
      </c>
      <c r="Q2380" s="17">
        <f t="shared" si="151"/>
        <v>42213.013078703705</v>
      </c>
      <c r="R2380">
        <f t="shared" si="149"/>
        <v>2015</v>
      </c>
      <c r="S2380" s="12" t="s">
        <v>8319</v>
      </c>
      <c r="T2380" t="s">
        <v>8320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50"/>
        <v>0</v>
      </c>
      <c r="Q2381" s="17">
        <f t="shared" si="151"/>
        <v>42237.016388888893</v>
      </c>
      <c r="R2381">
        <f t="shared" si="149"/>
        <v>2015</v>
      </c>
      <c r="S2381" s="12" t="s">
        <v>8319</v>
      </c>
      <c r="T2381" t="s">
        <v>8320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50"/>
        <v>18.329999999999998</v>
      </c>
      <c r="Q2382" s="17">
        <f t="shared" si="151"/>
        <v>42248.793310185181</v>
      </c>
      <c r="R2382">
        <f t="shared" si="149"/>
        <v>2015</v>
      </c>
      <c r="S2382" s="12" t="s">
        <v>8319</v>
      </c>
      <c r="T2382" t="s">
        <v>8320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50"/>
        <v>224.43</v>
      </c>
      <c r="Q2383" s="17">
        <f t="shared" si="151"/>
        <v>42074.935740740737</v>
      </c>
      <c r="R2383">
        <f t="shared" si="149"/>
        <v>2015</v>
      </c>
      <c r="S2383" s="12" t="s">
        <v>8319</v>
      </c>
      <c r="T2383" t="s">
        <v>8320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50"/>
        <v>37.5</v>
      </c>
      <c r="Q2384" s="17">
        <f t="shared" si="151"/>
        <v>42195.187534722223</v>
      </c>
      <c r="R2384">
        <f t="shared" si="149"/>
        <v>2015</v>
      </c>
      <c r="S2384" s="12" t="s">
        <v>8319</v>
      </c>
      <c r="T2384" t="s">
        <v>8320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50"/>
        <v>145</v>
      </c>
      <c r="Q2385" s="17">
        <f t="shared" si="151"/>
        <v>42027.056793981479</v>
      </c>
      <c r="R2385">
        <f t="shared" si="149"/>
        <v>2015</v>
      </c>
      <c r="S2385" s="12" t="s">
        <v>8319</v>
      </c>
      <c r="T2385" t="s">
        <v>8320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50"/>
        <v>1</v>
      </c>
      <c r="Q2386" s="17">
        <f t="shared" si="151"/>
        <v>41927.067627314813</v>
      </c>
      <c r="R2386">
        <f t="shared" si="149"/>
        <v>2014</v>
      </c>
      <c r="S2386" s="12" t="s">
        <v>8319</v>
      </c>
      <c r="T2386" t="s">
        <v>8320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50"/>
        <v>112.57</v>
      </c>
      <c r="Q2387" s="17">
        <f t="shared" si="151"/>
        <v>42191.70175925926</v>
      </c>
      <c r="R2387">
        <f t="shared" si="149"/>
        <v>2015</v>
      </c>
      <c r="S2387" s="12" t="s">
        <v>8319</v>
      </c>
      <c r="T2387" t="s">
        <v>8320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50"/>
        <v>0</v>
      </c>
      <c r="Q2388" s="17">
        <f t="shared" si="151"/>
        <v>41954.838240740741</v>
      </c>
      <c r="R2388">
        <f t="shared" si="149"/>
        <v>2014</v>
      </c>
      <c r="S2388" s="12" t="s">
        <v>8319</v>
      </c>
      <c r="T2388" t="s">
        <v>8320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50"/>
        <v>342</v>
      </c>
      <c r="Q2389" s="17">
        <f t="shared" si="151"/>
        <v>42528.626620370371</v>
      </c>
      <c r="R2389">
        <f t="shared" si="149"/>
        <v>2016</v>
      </c>
      <c r="S2389" s="12" t="s">
        <v>8319</v>
      </c>
      <c r="T2389" t="s">
        <v>8320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50"/>
        <v>57.88</v>
      </c>
      <c r="Q2390" s="17">
        <f t="shared" si="151"/>
        <v>41989.853692129633</v>
      </c>
      <c r="R2390">
        <f t="shared" si="149"/>
        <v>2014</v>
      </c>
      <c r="S2390" s="12" t="s">
        <v>8319</v>
      </c>
      <c r="T2390" t="s">
        <v>8320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50"/>
        <v>30</v>
      </c>
      <c r="Q2391" s="17">
        <f t="shared" si="151"/>
        <v>42179.653379629628</v>
      </c>
      <c r="R2391">
        <f t="shared" si="149"/>
        <v>2015</v>
      </c>
      <c r="S2391" s="12" t="s">
        <v>8319</v>
      </c>
      <c r="T2391" t="s">
        <v>8320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50"/>
        <v>0</v>
      </c>
      <c r="Q2392" s="17">
        <f t="shared" si="151"/>
        <v>41968.262314814812</v>
      </c>
      <c r="R2392">
        <f t="shared" si="149"/>
        <v>2014</v>
      </c>
      <c r="S2392" s="12" t="s">
        <v>8319</v>
      </c>
      <c r="T2392" t="s">
        <v>8320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ref="O2393:O2456" si="152">ROUND(E2393/D2393*100,0)</f>
        <v>0</v>
      </c>
      <c r="P2393">
        <f t="shared" si="150"/>
        <v>25</v>
      </c>
      <c r="Q2393" s="17">
        <f t="shared" si="151"/>
        <v>42064.794490740736</v>
      </c>
      <c r="R2393">
        <f t="shared" ref="R2393:R2456" si="153">YEAR(Q2393)</f>
        <v>2015</v>
      </c>
      <c r="S2393" s="12" t="s">
        <v>8319</v>
      </c>
      <c r="T2393" t="s">
        <v>8320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0"/>
        <v>0</v>
      </c>
      <c r="Q2394" s="17">
        <f t="shared" si="151"/>
        <v>42276.120636574073</v>
      </c>
      <c r="R2394">
        <f t="shared" si="153"/>
        <v>2015</v>
      </c>
      <c r="S2394" s="12" t="s">
        <v>8319</v>
      </c>
      <c r="T2394" t="s">
        <v>8320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0"/>
        <v>50</v>
      </c>
      <c r="Q2395" s="17">
        <f t="shared" si="151"/>
        <v>42194.648344907408</v>
      </c>
      <c r="R2395">
        <f t="shared" si="153"/>
        <v>2015</v>
      </c>
      <c r="S2395" s="12" t="s">
        <v>8319</v>
      </c>
      <c r="T2395" t="s">
        <v>8320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0"/>
        <v>1.5</v>
      </c>
      <c r="Q2396" s="17">
        <f t="shared" si="151"/>
        <v>42031.362187499995</v>
      </c>
      <c r="R2396">
        <f t="shared" si="153"/>
        <v>2015</v>
      </c>
      <c r="S2396" s="12" t="s">
        <v>8319</v>
      </c>
      <c r="T2396" t="s">
        <v>8320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0"/>
        <v>0</v>
      </c>
      <c r="Q2397" s="17">
        <f t="shared" si="151"/>
        <v>42717.121377314819</v>
      </c>
      <c r="R2397">
        <f t="shared" si="153"/>
        <v>2016</v>
      </c>
      <c r="S2397" s="12" t="s">
        <v>8319</v>
      </c>
      <c r="T2397" t="s">
        <v>8320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0"/>
        <v>10</v>
      </c>
      <c r="Q2398" s="17">
        <f t="shared" si="151"/>
        <v>42262.849050925928</v>
      </c>
      <c r="R2398">
        <f t="shared" si="153"/>
        <v>2015</v>
      </c>
      <c r="S2398" s="12" t="s">
        <v>8319</v>
      </c>
      <c r="T2398" t="s">
        <v>8320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0"/>
        <v>0</v>
      </c>
      <c r="Q2399" s="17">
        <f t="shared" si="151"/>
        <v>41976.88490740741</v>
      </c>
      <c r="R2399">
        <f t="shared" si="153"/>
        <v>2014</v>
      </c>
      <c r="S2399" s="12" t="s">
        <v>8319</v>
      </c>
      <c r="T2399" t="s">
        <v>8320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0"/>
        <v>0</v>
      </c>
      <c r="Q2400" s="17">
        <f t="shared" si="151"/>
        <v>42157.916481481487</v>
      </c>
      <c r="R2400">
        <f t="shared" si="153"/>
        <v>2015</v>
      </c>
      <c r="S2400" s="12" t="s">
        <v>8319</v>
      </c>
      <c r="T2400" t="s">
        <v>8320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0"/>
        <v>0</v>
      </c>
      <c r="Q2401" s="17">
        <f t="shared" si="151"/>
        <v>41956.853078703702</v>
      </c>
      <c r="R2401">
        <f t="shared" si="153"/>
        <v>2014</v>
      </c>
      <c r="S2401" s="12" t="s">
        <v>8319</v>
      </c>
      <c r="T2401" t="s">
        <v>8320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0"/>
        <v>0</v>
      </c>
      <c r="Q2402" s="17">
        <f t="shared" si="151"/>
        <v>42444.268101851849</v>
      </c>
      <c r="R2402">
        <f t="shared" si="153"/>
        <v>2016</v>
      </c>
      <c r="S2402" s="12" t="s">
        <v>8319</v>
      </c>
      <c r="T2402" t="s">
        <v>8320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0"/>
        <v>22.33</v>
      </c>
      <c r="Q2403" s="17">
        <f t="shared" si="151"/>
        <v>42374.822870370372</v>
      </c>
      <c r="R2403">
        <f t="shared" si="153"/>
        <v>2016</v>
      </c>
      <c r="S2403" s="12" t="s">
        <v>8336</v>
      </c>
      <c r="T2403" t="s">
        <v>8337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0"/>
        <v>52</v>
      </c>
      <c r="Q2404" s="17">
        <f t="shared" si="151"/>
        <v>42107.679756944446</v>
      </c>
      <c r="R2404">
        <f t="shared" si="153"/>
        <v>2015</v>
      </c>
      <c r="S2404" s="12" t="s">
        <v>8336</v>
      </c>
      <c r="T2404" t="s">
        <v>8337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0"/>
        <v>16.829999999999998</v>
      </c>
      <c r="Q2405" s="17">
        <f t="shared" si="151"/>
        <v>42399.882615740738</v>
      </c>
      <c r="R2405">
        <f t="shared" si="153"/>
        <v>2016</v>
      </c>
      <c r="S2405" s="12" t="s">
        <v>8336</v>
      </c>
      <c r="T2405" t="s">
        <v>8337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0"/>
        <v>0</v>
      </c>
      <c r="Q2406" s="17">
        <f t="shared" si="151"/>
        <v>42342.03943287037</v>
      </c>
      <c r="R2406">
        <f t="shared" si="153"/>
        <v>2015</v>
      </c>
      <c r="S2406" s="12" t="s">
        <v>8336</v>
      </c>
      <c r="T2406" t="s">
        <v>8337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0"/>
        <v>56.3</v>
      </c>
      <c r="Q2407" s="17">
        <f t="shared" si="151"/>
        <v>42595.585358796292</v>
      </c>
      <c r="R2407">
        <f t="shared" si="153"/>
        <v>2016</v>
      </c>
      <c r="S2407" s="12" t="s">
        <v>8336</v>
      </c>
      <c r="T2407" t="s">
        <v>8337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0"/>
        <v>84.06</v>
      </c>
      <c r="Q2408" s="17">
        <f t="shared" si="151"/>
        <v>41983.110995370371</v>
      </c>
      <c r="R2408">
        <f t="shared" si="153"/>
        <v>2014</v>
      </c>
      <c r="S2408" s="12" t="s">
        <v>8336</v>
      </c>
      <c r="T2408" t="s">
        <v>8337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0"/>
        <v>168.39</v>
      </c>
      <c r="Q2409" s="17">
        <f t="shared" si="151"/>
        <v>42082.575555555552</v>
      </c>
      <c r="R2409">
        <f t="shared" si="153"/>
        <v>2015</v>
      </c>
      <c r="S2409" s="12" t="s">
        <v>8336</v>
      </c>
      <c r="T2409" t="s">
        <v>8337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0"/>
        <v>15</v>
      </c>
      <c r="Q2410" s="17">
        <f t="shared" si="151"/>
        <v>41919.140706018516</v>
      </c>
      <c r="R2410">
        <f t="shared" si="153"/>
        <v>2014</v>
      </c>
      <c r="S2410" s="12" t="s">
        <v>8336</v>
      </c>
      <c r="T2410" t="s">
        <v>8337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0"/>
        <v>76.67</v>
      </c>
      <c r="Q2411" s="17">
        <f t="shared" si="151"/>
        <v>42204.875868055555</v>
      </c>
      <c r="R2411">
        <f t="shared" si="153"/>
        <v>2015</v>
      </c>
      <c r="S2411" s="12" t="s">
        <v>8336</v>
      </c>
      <c r="T2411" t="s">
        <v>8337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0"/>
        <v>0</v>
      </c>
      <c r="Q2412" s="17">
        <f t="shared" si="151"/>
        <v>42224.408275462964</v>
      </c>
      <c r="R2412">
        <f t="shared" si="153"/>
        <v>2015</v>
      </c>
      <c r="S2412" s="12" t="s">
        <v>8336</v>
      </c>
      <c r="T2412" t="s">
        <v>8337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0"/>
        <v>50.33</v>
      </c>
      <c r="Q2413" s="17">
        <f t="shared" si="151"/>
        <v>42211.732430555552</v>
      </c>
      <c r="R2413">
        <f t="shared" si="153"/>
        <v>2015</v>
      </c>
      <c r="S2413" s="12" t="s">
        <v>8336</v>
      </c>
      <c r="T2413" t="s">
        <v>8337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0"/>
        <v>0</v>
      </c>
      <c r="Q2414" s="17">
        <f t="shared" si="151"/>
        <v>42655.736956018518</v>
      </c>
      <c r="R2414">
        <f t="shared" si="153"/>
        <v>2016</v>
      </c>
      <c r="S2414" s="12" t="s">
        <v>8336</v>
      </c>
      <c r="T2414" t="s">
        <v>8337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0"/>
        <v>8.33</v>
      </c>
      <c r="Q2415" s="17">
        <f t="shared" si="151"/>
        <v>41760.10974537037</v>
      </c>
      <c r="R2415">
        <f t="shared" si="153"/>
        <v>2014</v>
      </c>
      <c r="S2415" s="12" t="s">
        <v>8336</v>
      </c>
      <c r="T2415" t="s">
        <v>8337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0"/>
        <v>35.380000000000003</v>
      </c>
      <c r="Q2416" s="17">
        <f t="shared" si="151"/>
        <v>42198.695138888885</v>
      </c>
      <c r="R2416">
        <f t="shared" si="153"/>
        <v>2015</v>
      </c>
      <c r="S2416" s="12" t="s">
        <v>8336</v>
      </c>
      <c r="T2416" t="s">
        <v>8337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0"/>
        <v>55.83</v>
      </c>
      <c r="Q2417" s="17">
        <f t="shared" si="151"/>
        <v>42536.862800925926</v>
      </c>
      <c r="R2417">
        <f t="shared" si="153"/>
        <v>2016</v>
      </c>
      <c r="S2417" s="12" t="s">
        <v>8336</v>
      </c>
      <c r="T2417" t="s">
        <v>8337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0"/>
        <v>5</v>
      </c>
      <c r="Q2418" s="17">
        <f t="shared" si="151"/>
        <v>42019.737766203703</v>
      </c>
      <c r="R2418">
        <f t="shared" si="153"/>
        <v>2015</v>
      </c>
      <c r="S2418" s="12" t="s">
        <v>8336</v>
      </c>
      <c r="T2418" t="s">
        <v>8337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0"/>
        <v>0</v>
      </c>
      <c r="Q2419" s="17">
        <f t="shared" si="151"/>
        <v>41831.884108796294</v>
      </c>
      <c r="R2419">
        <f t="shared" si="153"/>
        <v>2014</v>
      </c>
      <c r="S2419" s="12" t="s">
        <v>8336</v>
      </c>
      <c r="T2419" t="s">
        <v>8337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0"/>
        <v>1</v>
      </c>
      <c r="Q2420" s="17">
        <f t="shared" si="151"/>
        <v>42027.856990740736</v>
      </c>
      <c r="R2420">
        <f t="shared" si="153"/>
        <v>2015</v>
      </c>
      <c r="S2420" s="12" t="s">
        <v>8336</v>
      </c>
      <c r="T2420" t="s">
        <v>8337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0"/>
        <v>0</v>
      </c>
      <c r="Q2421" s="17">
        <f t="shared" si="151"/>
        <v>41993.738298611104</v>
      </c>
      <c r="R2421">
        <f t="shared" si="153"/>
        <v>2014</v>
      </c>
      <c r="S2421" s="12" t="s">
        <v>8336</v>
      </c>
      <c r="T2421" t="s">
        <v>8337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0"/>
        <v>69.47</v>
      </c>
      <c r="Q2422" s="17">
        <f t="shared" si="151"/>
        <v>41893.028877314813</v>
      </c>
      <c r="R2422">
        <f t="shared" si="153"/>
        <v>2014</v>
      </c>
      <c r="S2422" s="12" t="s">
        <v>8336</v>
      </c>
      <c r="T2422" t="s">
        <v>8337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0"/>
        <v>1</v>
      </c>
      <c r="Q2423" s="17">
        <f t="shared" si="151"/>
        <v>42026.687453703707</v>
      </c>
      <c r="R2423">
        <f t="shared" si="153"/>
        <v>2015</v>
      </c>
      <c r="S2423" s="12" t="s">
        <v>8336</v>
      </c>
      <c r="T2423" t="s">
        <v>8337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0"/>
        <v>1</v>
      </c>
      <c r="Q2424" s="17">
        <f t="shared" si="151"/>
        <v>42044.724953703699</v>
      </c>
      <c r="R2424">
        <f t="shared" si="153"/>
        <v>2015</v>
      </c>
      <c r="S2424" s="12" t="s">
        <v>8336</v>
      </c>
      <c r="T2424" t="s">
        <v>8337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0"/>
        <v>8</v>
      </c>
      <c r="Q2425" s="17">
        <f t="shared" si="151"/>
        <v>41974.704745370371</v>
      </c>
      <c r="R2425">
        <f t="shared" si="153"/>
        <v>2014</v>
      </c>
      <c r="S2425" s="12" t="s">
        <v>8336</v>
      </c>
      <c r="T2425" t="s">
        <v>8337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0"/>
        <v>34.44</v>
      </c>
      <c r="Q2426" s="17">
        <f t="shared" si="151"/>
        <v>41909.892453703702</v>
      </c>
      <c r="R2426">
        <f t="shared" si="153"/>
        <v>2014</v>
      </c>
      <c r="S2426" s="12" t="s">
        <v>8336</v>
      </c>
      <c r="T2426" t="s">
        <v>8337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0"/>
        <v>1</v>
      </c>
      <c r="Q2427" s="17">
        <f t="shared" si="151"/>
        <v>42502.913761574076</v>
      </c>
      <c r="R2427">
        <f t="shared" si="153"/>
        <v>2016</v>
      </c>
      <c r="S2427" s="12" t="s">
        <v>8336</v>
      </c>
      <c r="T2427" t="s">
        <v>8337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0"/>
        <v>0</v>
      </c>
      <c r="Q2428" s="17">
        <f t="shared" si="151"/>
        <v>42164.170046296291</v>
      </c>
      <c r="R2428">
        <f t="shared" si="153"/>
        <v>2015</v>
      </c>
      <c r="S2428" s="12" t="s">
        <v>8336</v>
      </c>
      <c r="T2428" t="s">
        <v>8337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0"/>
        <v>1</v>
      </c>
      <c r="Q2429" s="17">
        <f t="shared" si="151"/>
        <v>42412.318668981476</v>
      </c>
      <c r="R2429">
        <f t="shared" si="153"/>
        <v>2016</v>
      </c>
      <c r="S2429" s="12" t="s">
        <v>8336</v>
      </c>
      <c r="T2429" t="s">
        <v>8337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0"/>
        <v>1</v>
      </c>
      <c r="Q2430" s="17">
        <f t="shared" si="151"/>
        <v>42045.784155092595</v>
      </c>
      <c r="R2430">
        <f t="shared" si="153"/>
        <v>2015</v>
      </c>
      <c r="S2430" s="12" t="s">
        <v>8336</v>
      </c>
      <c r="T2430" t="s">
        <v>8337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0"/>
        <v>501.25</v>
      </c>
      <c r="Q2431" s="17">
        <f t="shared" si="151"/>
        <v>42734.879236111112</v>
      </c>
      <c r="R2431">
        <f t="shared" si="153"/>
        <v>2016</v>
      </c>
      <c r="S2431" s="12" t="s">
        <v>8336</v>
      </c>
      <c r="T2431" t="s">
        <v>8337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0"/>
        <v>10.5</v>
      </c>
      <c r="Q2432" s="17">
        <f t="shared" si="151"/>
        <v>42382.130833333329</v>
      </c>
      <c r="R2432">
        <f t="shared" si="153"/>
        <v>2016</v>
      </c>
      <c r="S2432" s="12" t="s">
        <v>8336</v>
      </c>
      <c r="T2432" t="s">
        <v>8337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0"/>
        <v>1</v>
      </c>
      <c r="Q2433" s="17">
        <f t="shared" si="151"/>
        <v>42489.099687499998</v>
      </c>
      <c r="R2433">
        <f t="shared" si="153"/>
        <v>2016</v>
      </c>
      <c r="S2433" s="12" t="s">
        <v>8336</v>
      </c>
      <c r="T2433" t="s">
        <v>8337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0"/>
        <v>1</v>
      </c>
      <c r="Q2434" s="17">
        <f t="shared" si="151"/>
        <v>42041.218715277777</v>
      </c>
      <c r="R2434">
        <f t="shared" si="153"/>
        <v>2015</v>
      </c>
      <c r="S2434" s="12" t="s">
        <v>8336</v>
      </c>
      <c r="T2434" t="s">
        <v>8337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4">IFERROR(ROUND(E2435/L2435,2),0)</f>
        <v>0</v>
      </c>
      <c r="Q2435" s="17">
        <f t="shared" ref="Q2435:Q2498" si="155">(((J2435/60/60/24)+DATE(1970,1,1)))</f>
        <v>42397.89980324074</v>
      </c>
      <c r="R2435">
        <f t="shared" si="153"/>
        <v>2016</v>
      </c>
      <c r="S2435" s="12" t="s">
        <v>8336</v>
      </c>
      <c r="T2435" t="s">
        <v>8337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4"/>
        <v>13</v>
      </c>
      <c r="Q2436" s="17">
        <f t="shared" si="155"/>
        <v>42180.18604166666</v>
      </c>
      <c r="R2436">
        <f t="shared" si="153"/>
        <v>2015</v>
      </c>
      <c r="S2436" s="12" t="s">
        <v>8336</v>
      </c>
      <c r="T2436" t="s">
        <v>8337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4"/>
        <v>306</v>
      </c>
      <c r="Q2437" s="17">
        <f t="shared" si="155"/>
        <v>42252.277615740735</v>
      </c>
      <c r="R2437">
        <f t="shared" si="153"/>
        <v>2015</v>
      </c>
      <c r="S2437" s="12" t="s">
        <v>8336</v>
      </c>
      <c r="T2437" t="s">
        <v>8337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4"/>
        <v>22.5</v>
      </c>
      <c r="Q2438" s="17">
        <f t="shared" si="155"/>
        <v>42338.615393518514</v>
      </c>
      <c r="R2438">
        <f t="shared" si="153"/>
        <v>2015</v>
      </c>
      <c r="S2438" s="12" t="s">
        <v>8336</v>
      </c>
      <c r="T2438" t="s">
        <v>8337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4"/>
        <v>0</v>
      </c>
      <c r="Q2439" s="17">
        <f t="shared" si="155"/>
        <v>42031.965138888889</v>
      </c>
      <c r="R2439">
        <f t="shared" si="153"/>
        <v>2015</v>
      </c>
      <c r="S2439" s="12" t="s">
        <v>8336</v>
      </c>
      <c r="T2439" t="s">
        <v>8337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4"/>
        <v>50</v>
      </c>
      <c r="Q2440" s="17">
        <f t="shared" si="155"/>
        <v>42285.91506944444</v>
      </c>
      <c r="R2440">
        <f t="shared" si="153"/>
        <v>2015</v>
      </c>
      <c r="S2440" s="12" t="s">
        <v>8336</v>
      </c>
      <c r="T2440" t="s">
        <v>8337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4"/>
        <v>0</v>
      </c>
      <c r="Q2441" s="17">
        <f t="shared" si="155"/>
        <v>42265.818622685183</v>
      </c>
      <c r="R2441">
        <f t="shared" si="153"/>
        <v>2015</v>
      </c>
      <c r="S2441" s="12" t="s">
        <v>8336</v>
      </c>
      <c r="T2441" t="s">
        <v>8337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4"/>
        <v>5</v>
      </c>
      <c r="Q2442" s="17">
        <f t="shared" si="155"/>
        <v>42383.899456018517</v>
      </c>
      <c r="R2442">
        <f t="shared" si="153"/>
        <v>2016</v>
      </c>
      <c r="S2442" s="12" t="s">
        <v>8336</v>
      </c>
      <c r="T2442" t="s">
        <v>8337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4"/>
        <v>74.23</v>
      </c>
      <c r="Q2443" s="17">
        <f t="shared" si="155"/>
        <v>42187.125625000001</v>
      </c>
      <c r="R2443">
        <f t="shared" si="153"/>
        <v>2015</v>
      </c>
      <c r="S2443" s="12" t="s">
        <v>8336</v>
      </c>
      <c r="T2443" t="s">
        <v>8352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4"/>
        <v>81.25</v>
      </c>
      <c r="Q2444" s="17">
        <f t="shared" si="155"/>
        <v>42052.666990740734</v>
      </c>
      <c r="R2444">
        <f t="shared" si="153"/>
        <v>2015</v>
      </c>
      <c r="S2444" s="12" t="s">
        <v>8336</v>
      </c>
      <c r="T2444" t="s">
        <v>8352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4"/>
        <v>130.22999999999999</v>
      </c>
      <c r="Q2445" s="17">
        <f t="shared" si="155"/>
        <v>41836.625254629631</v>
      </c>
      <c r="R2445">
        <f t="shared" si="153"/>
        <v>2014</v>
      </c>
      <c r="S2445" s="12" t="s">
        <v>8336</v>
      </c>
      <c r="T2445" t="s">
        <v>8352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4"/>
        <v>53.41</v>
      </c>
      <c r="Q2446" s="17">
        <f t="shared" si="155"/>
        <v>42485.754525462966</v>
      </c>
      <c r="R2446">
        <f t="shared" si="153"/>
        <v>2016</v>
      </c>
      <c r="S2446" s="12" t="s">
        <v>8336</v>
      </c>
      <c r="T2446" t="s">
        <v>8352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4"/>
        <v>75.13</v>
      </c>
      <c r="Q2447" s="17">
        <f t="shared" si="155"/>
        <v>42243.190057870372</v>
      </c>
      <c r="R2447">
        <f t="shared" si="153"/>
        <v>2015</v>
      </c>
      <c r="S2447" s="12" t="s">
        <v>8336</v>
      </c>
      <c r="T2447" t="s">
        <v>8352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4"/>
        <v>75.67</v>
      </c>
      <c r="Q2448" s="17">
        <f t="shared" si="155"/>
        <v>42670.602673611109</v>
      </c>
      <c r="R2448">
        <f t="shared" si="153"/>
        <v>2016</v>
      </c>
      <c r="S2448" s="12" t="s">
        <v>8336</v>
      </c>
      <c r="T2448" t="s">
        <v>8352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4"/>
        <v>31.69</v>
      </c>
      <c r="Q2449" s="17">
        <f t="shared" si="155"/>
        <v>42654.469826388886</v>
      </c>
      <c r="R2449">
        <f t="shared" si="153"/>
        <v>2016</v>
      </c>
      <c r="S2449" s="12" t="s">
        <v>8336</v>
      </c>
      <c r="T2449" t="s">
        <v>8352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4"/>
        <v>47.78</v>
      </c>
      <c r="Q2450" s="17">
        <f t="shared" si="155"/>
        <v>42607.316122685181</v>
      </c>
      <c r="R2450">
        <f t="shared" si="153"/>
        <v>2016</v>
      </c>
      <c r="S2450" s="12" t="s">
        <v>8336</v>
      </c>
      <c r="T2450" t="s">
        <v>8352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4"/>
        <v>90</v>
      </c>
      <c r="Q2451" s="17">
        <f t="shared" si="155"/>
        <v>41943.142534722225</v>
      </c>
      <c r="R2451">
        <f t="shared" si="153"/>
        <v>2014</v>
      </c>
      <c r="S2451" s="12" t="s">
        <v>8336</v>
      </c>
      <c r="T2451" t="s">
        <v>8352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4"/>
        <v>149.31</v>
      </c>
      <c r="Q2452" s="17">
        <f t="shared" si="155"/>
        <v>41902.07240740741</v>
      </c>
      <c r="R2452">
        <f t="shared" si="153"/>
        <v>2014</v>
      </c>
      <c r="S2452" s="12" t="s">
        <v>8336</v>
      </c>
      <c r="T2452" t="s">
        <v>8352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4"/>
        <v>62.07</v>
      </c>
      <c r="Q2453" s="17">
        <f t="shared" si="155"/>
        <v>42779.908449074079</v>
      </c>
      <c r="R2453">
        <f t="shared" si="153"/>
        <v>2017</v>
      </c>
      <c r="S2453" s="12" t="s">
        <v>8336</v>
      </c>
      <c r="T2453" t="s">
        <v>8352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4"/>
        <v>53.4</v>
      </c>
      <c r="Q2454" s="17">
        <f t="shared" si="155"/>
        <v>42338.84375</v>
      </c>
      <c r="R2454">
        <f t="shared" si="153"/>
        <v>2015</v>
      </c>
      <c r="S2454" s="12" t="s">
        <v>8336</v>
      </c>
      <c r="T2454" t="s">
        <v>8352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4"/>
        <v>69.27</v>
      </c>
      <c r="Q2455" s="17">
        <f t="shared" si="155"/>
        <v>42738.692233796297</v>
      </c>
      <c r="R2455">
        <f t="shared" si="153"/>
        <v>2017</v>
      </c>
      <c r="S2455" s="12" t="s">
        <v>8336</v>
      </c>
      <c r="T2455" t="s">
        <v>8352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4"/>
        <v>271.51</v>
      </c>
      <c r="Q2456" s="17">
        <f t="shared" si="155"/>
        <v>42770.201481481476</v>
      </c>
      <c r="R2456">
        <f t="shared" si="153"/>
        <v>2017</v>
      </c>
      <c r="S2456" s="12" t="s">
        <v>8336</v>
      </c>
      <c r="T2456" t="s">
        <v>8352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ref="O2457:O2520" si="156">ROUND(E2457/D2457*100,0)</f>
        <v>182</v>
      </c>
      <c r="P2457">
        <f t="shared" si="154"/>
        <v>34.130000000000003</v>
      </c>
      <c r="Q2457" s="17">
        <f t="shared" si="155"/>
        <v>42452.781828703708</v>
      </c>
      <c r="R2457">
        <f t="shared" ref="R2457:R2520" si="157">YEAR(Q2457)</f>
        <v>2016</v>
      </c>
      <c r="S2457" s="12" t="s">
        <v>8336</v>
      </c>
      <c r="T2457" t="s">
        <v>8352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4"/>
        <v>40.49</v>
      </c>
      <c r="Q2458" s="17">
        <f t="shared" si="155"/>
        <v>42761.961099537039</v>
      </c>
      <c r="R2458">
        <f t="shared" si="157"/>
        <v>2017</v>
      </c>
      <c r="S2458" s="12" t="s">
        <v>8336</v>
      </c>
      <c r="T2458" t="s">
        <v>8352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4"/>
        <v>189.76</v>
      </c>
      <c r="Q2459" s="17">
        <f t="shared" si="155"/>
        <v>42423.602500000001</v>
      </c>
      <c r="R2459">
        <f t="shared" si="157"/>
        <v>2016</v>
      </c>
      <c r="S2459" s="12" t="s">
        <v>8336</v>
      </c>
      <c r="T2459" t="s">
        <v>8352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4"/>
        <v>68.86</v>
      </c>
      <c r="Q2460" s="17">
        <f t="shared" si="155"/>
        <v>42495.871736111112</v>
      </c>
      <c r="R2460">
        <f t="shared" si="157"/>
        <v>2016</v>
      </c>
      <c r="S2460" s="12" t="s">
        <v>8336</v>
      </c>
      <c r="T2460" t="s">
        <v>8352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4"/>
        <v>108.78</v>
      </c>
      <c r="Q2461" s="17">
        <f t="shared" si="155"/>
        <v>42407.637557870374</v>
      </c>
      <c r="R2461">
        <f t="shared" si="157"/>
        <v>2016</v>
      </c>
      <c r="S2461" s="12" t="s">
        <v>8336</v>
      </c>
      <c r="T2461" t="s">
        <v>8352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4"/>
        <v>125.99</v>
      </c>
      <c r="Q2462" s="17">
        <f t="shared" si="155"/>
        <v>42704.187118055561</v>
      </c>
      <c r="R2462">
        <f t="shared" si="157"/>
        <v>2016</v>
      </c>
      <c r="S2462" s="12" t="s">
        <v>8336</v>
      </c>
      <c r="T2462" t="s">
        <v>8352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4"/>
        <v>90.52</v>
      </c>
      <c r="Q2463" s="17">
        <f t="shared" si="155"/>
        <v>40784.012696759259</v>
      </c>
      <c r="R2463">
        <f t="shared" si="157"/>
        <v>2011</v>
      </c>
      <c r="S2463" s="12" t="s">
        <v>8325</v>
      </c>
      <c r="T2463" t="s">
        <v>8329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4"/>
        <v>28.88</v>
      </c>
      <c r="Q2464" s="17">
        <f t="shared" si="155"/>
        <v>41089.186296296299</v>
      </c>
      <c r="R2464">
        <f t="shared" si="157"/>
        <v>2012</v>
      </c>
      <c r="S2464" s="12" t="s">
        <v>8325</v>
      </c>
      <c r="T2464" t="s">
        <v>8329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4"/>
        <v>31</v>
      </c>
      <c r="Q2465" s="17">
        <f t="shared" si="155"/>
        <v>41341.111400462964</v>
      </c>
      <c r="R2465">
        <f t="shared" si="157"/>
        <v>2013</v>
      </c>
      <c r="S2465" s="12" t="s">
        <v>8325</v>
      </c>
      <c r="T2465" t="s">
        <v>8329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4"/>
        <v>51.67</v>
      </c>
      <c r="Q2466" s="17">
        <f t="shared" si="155"/>
        <v>42248.90042824074</v>
      </c>
      <c r="R2466">
        <f t="shared" si="157"/>
        <v>2015</v>
      </c>
      <c r="S2466" s="12" t="s">
        <v>8325</v>
      </c>
      <c r="T2466" t="s">
        <v>8329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4"/>
        <v>26.27</v>
      </c>
      <c r="Q2467" s="17">
        <f t="shared" si="155"/>
        <v>41145.719305555554</v>
      </c>
      <c r="R2467">
        <f t="shared" si="157"/>
        <v>2012</v>
      </c>
      <c r="S2467" s="12" t="s">
        <v>8325</v>
      </c>
      <c r="T2467" t="s">
        <v>8329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4"/>
        <v>48.08</v>
      </c>
      <c r="Q2468" s="17">
        <f t="shared" si="155"/>
        <v>41373.102465277778</v>
      </c>
      <c r="R2468">
        <f t="shared" si="157"/>
        <v>2013</v>
      </c>
      <c r="S2468" s="12" t="s">
        <v>8325</v>
      </c>
      <c r="T2468" t="s">
        <v>8329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4"/>
        <v>27.56</v>
      </c>
      <c r="Q2469" s="17">
        <f t="shared" si="155"/>
        <v>41025.874201388891</v>
      </c>
      <c r="R2469">
        <f t="shared" si="157"/>
        <v>2012</v>
      </c>
      <c r="S2469" s="12" t="s">
        <v>8325</v>
      </c>
      <c r="T2469" t="s">
        <v>8329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4"/>
        <v>36.97</v>
      </c>
      <c r="Q2470" s="17">
        <f t="shared" si="155"/>
        <v>41174.154178240737</v>
      </c>
      <c r="R2470">
        <f t="shared" si="157"/>
        <v>2012</v>
      </c>
      <c r="S2470" s="12" t="s">
        <v>8325</v>
      </c>
      <c r="T2470" t="s">
        <v>8329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4"/>
        <v>29.02</v>
      </c>
      <c r="Q2471" s="17">
        <f t="shared" si="155"/>
        <v>40557.429733796293</v>
      </c>
      <c r="R2471">
        <f t="shared" si="157"/>
        <v>2011</v>
      </c>
      <c r="S2471" s="12" t="s">
        <v>8325</v>
      </c>
      <c r="T2471" t="s">
        <v>8329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4"/>
        <v>28.66</v>
      </c>
      <c r="Q2472" s="17">
        <f t="shared" si="155"/>
        <v>41023.07471064815</v>
      </c>
      <c r="R2472">
        <f t="shared" si="157"/>
        <v>2012</v>
      </c>
      <c r="S2472" s="12" t="s">
        <v>8325</v>
      </c>
      <c r="T2472" t="s">
        <v>8329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4"/>
        <v>37.65</v>
      </c>
      <c r="Q2473" s="17">
        <f t="shared" si="155"/>
        <v>40893.992962962962</v>
      </c>
      <c r="R2473">
        <f t="shared" si="157"/>
        <v>2011</v>
      </c>
      <c r="S2473" s="12" t="s">
        <v>8325</v>
      </c>
      <c r="T2473" t="s">
        <v>8329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4"/>
        <v>97.9</v>
      </c>
      <c r="Q2474" s="17">
        <f t="shared" si="155"/>
        <v>40354.11550925926</v>
      </c>
      <c r="R2474">
        <f t="shared" si="157"/>
        <v>2010</v>
      </c>
      <c r="S2474" s="12" t="s">
        <v>8325</v>
      </c>
      <c r="T2474" t="s">
        <v>8329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4"/>
        <v>42.55</v>
      </c>
      <c r="Q2475" s="17">
        <f t="shared" si="155"/>
        <v>41193.748483796298</v>
      </c>
      <c r="R2475">
        <f t="shared" si="157"/>
        <v>2012</v>
      </c>
      <c r="S2475" s="12" t="s">
        <v>8325</v>
      </c>
      <c r="T2475" t="s">
        <v>8329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4"/>
        <v>131.58000000000001</v>
      </c>
      <c r="Q2476" s="17">
        <f t="shared" si="155"/>
        <v>40417.011296296296</v>
      </c>
      <c r="R2476">
        <f t="shared" si="157"/>
        <v>2010</v>
      </c>
      <c r="S2476" s="12" t="s">
        <v>8325</v>
      </c>
      <c r="T2476" t="s">
        <v>8329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4"/>
        <v>32.32</v>
      </c>
      <c r="Q2477" s="17">
        <f t="shared" si="155"/>
        <v>40310.287673611114</v>
      </c>
      <c r="R2477">
        <f t="shared" si="157"/>
        <v>2010</v>
      </c>
      <c r="S2477" s="12" t="s">
        <v>8325</v>
      </c>
      <c r="T2477" t="s">
        <v>8329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4"/>
        <v>61.1</v>
      </c>
      <c r="Q2478" s="17">
        <f t="shared" si="155"/>
        <v>41913.328356481477</v>
      </c>
      <c r="R2478">
        <f t="shared" si="157"/>
        <v>2014</v>
      </c>
      <c r="S2478" s="12" t="s">
        <v>8325</v>
      </c>
      <c r="T2478" t="s">
        <v>8329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4"/>
        <v>31.34</v>
      </c>
      <c r="Q2479" s="17">
        <f t="shared" si="155"/>
        <v>41088.691493055558</v>
      </c>
      <c r="R2479">
        <f t="shared" si="157"/>
        <v>2012</v>
      </c>
      <c r="S2479" s="12" t="s">
        <v>8325</v>
      </c>
      <c r="T2479" t="s">
        <v>8329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4"/>
        <v>129.11000000000001</v>
      </c>
      <c r="Q2480" s="17">
        <f t="shared" si="155"/>
        <v>41257.950381944444</v>
      </c>
      <c r="R2480">
        <f t="shared" si="157"/>
        <v>2012</v>
      </c>
      <c r="S2480" s="12" t="s">
        <v>8325</v>
      </c>
      <c r="T2480" t="s">
        <v>8329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4"/>
        <v>25.02</v>
      </c>
      <c r="Q2481" s="17">
        <f t="shared" si="155"/>
        <v>41107.726782407408</v>
      </c>
      <c r="R2481">
        <f t="shared" si="157"/>
        <v>2012</v>
      </c>
      <c r="S2481" s="12" t="s">
        <v>8325</v>
      </c>
      <c r="T2481" t="s">
        <v>8329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4"/>
        <v>250</v>
      </c>
      <c r="Q2482" s="17">
        <f t="shared" si="155"/>
        <v>42227.936157407406</v>
      </c>
      <c r="R2482">
        <f t="shared" si="157"/>
        <v>2015</v>
      </c>
      <c r="S2482" s="12" t="s">
        <v>8325</v>
      </c>
      <c r="T2482" t="s">
        <v>8329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4"/>
        <v>47.54</v>
      </c>
      <c r="Q2483" s="17">
        <f t="shared" si="155"/>
        <v>40999.645925925928</v>
      </c>
      <c r="R2483">
        <f t="shared" si="157"/>
        <v>2012</v>
      </c>
      <c r="S2483" s="12" t="s">
        <v>8325</v>
      </c>
      <c r="T2483" t="s">
        <v>8329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4"/>
        <v>40.04</v>
      </c>
      <c r="Q2484" s="17">
        <f t="shared" si="155"/>
        <v>40711.782210648147</v>
      </c>
      <c r="R2484">
        <f t="shared" si="157"/>
        <v>2011</v>
      </c>
      <c r="S2484" s="12" t="s">
        <v>8325</v>
      </c>
      <c r="T2484" t="s">
        <v>8329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4"/>
        <v>65.84</v>
      </c>
      <c r="Q2485" s="17">
        <f t="shared" si="155"/>
        <v>40970.750034722223</v>
      </c>
      <c r="R2485">
        <f t="shared" si="157"/>
        <v>2012</v>
      </c>
      <c r="S2485" s="12" t="s">
        <v>8325</v>
      </c>
      <c r="T2485" t="s">
        <v>8329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4"/>
        <v>46.4</v>
      </c>
      <c r="Q2486" s="17">
        <f t="shared" si="155"/>
        <v>40771.916701388887</v>
      </c>
      <c r="R2486">
        <f t="shared" si="157"/>
        <v>2011</v>
      </c>
      <c r="S2486" s="12" t="s">
        <v>8325</v>
      </c>
      <c r="T2486" t="s">
        <v>8329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4"/>
        <v>50.37</v>
      </c>
      <c r="Q2487" s="17">
        <f t="shared" si="155"/>
        <v>40793.998599537037</v>
      </c>
      <c r="R2487">
        <f t="shared" si="157"/>
        <v>2011</v>
      </c>
      <c r="S2487" s="12" t="s">
        <v>8325</v>
      </c>
      <c r="T2487" t="s">
        <v>8329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4"/>
        <v>26.57</v>
      </c>
      <c r="Q2488" s="17">
        <f t="shared" si="155"/>
        <v>40991.708055555559</v>
      </c>
      <c r="R2488">
        <f t="shared" si="157"/>
        <v>2012</v>
      </c>
      <c r="S2488" s="12" t="s">
        <v>8325</v>
      </c>
      <c r="T2488" t="s">
        <v>8329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4"/>
        <v>39.49</v>
      </c>
      <c r="Q2489" s="17">
        <f t="shared" si="155"/>
        <v>41026.083298611113</v>
      </c>
      <c r="R2489">
        <f t="shared" si="157"/>
        <v>2012</v>
      </c>
      <c r="S2489" s="12" t="s">
        <v>8325</v>
      </c>
      <c r="T2489" t="s">
        <v>8329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4"/>
        <v>49.25</v>
      </c>
      <c r="Q2490" s="17">
        <f t="shared" si="155"/>
        <v>40833.633194444446</v>
      </c>
      <c r="R2490">
        <f t="shared" si="157"/>
        <v>2011</v>
      </c>
      <c r="S2490" s="12" t="s">
        <v>8325</v>
      </c>
      <c r="T2490" t="s">
        <v>8329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4"/>
        <v>62.38</v>
      </c>
      <c r="Q2491" s="17">
        <f t="shared" si="155"/>
        <v>41373.690266203703</v>
      </c>
      <c r="R2491">
        <f t="shared" si="157"/>
        <v>2013</v>
      </c>
      <c r="S2491" s="12" t="s">
        <v>8325</v>
      </c>
      <c r="T2491" t="s">
        <v>8329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4"/>
        <v>37.94</v>
      </c>
      <c r="Q2492" s="17">
        <f t="shared" si="155"/>
        <v>41023.227731481478</v>
      </c>
      <c r="R2492">
        <f t="shared" si="157"/>
        <v>2012</v>
      </c>
      <c r="S2492" s="12" t="s">
        <v>8325</v>
      </c>
      <c r="T2492" t="s">
        <v>8329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4"/>
        <v>51.6</v>
      </c>
      <c r="Q2493" s="17">
        <f t="shared" si="155"/>
        <v>40542.839282407411</v>
      </c>
      <c r="R2493">
        <f t="shared" si="157"/>
        <v>2010</v>
      </c>
      <c r="S2493" s="12" t="s">
        <v>8325</v>
      </c>
      <c r="T2493" t="s">
        <v>8329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4"/>
        <v>27.78</v>
      </c>
      <c r="Q2494" s="17">
        <f t="shared" si="155"/>
        <v>41024.985972222225</v>
      </c>
      <c r="R2494">
        <f t="shared" si="157"/>
        <v>2012</v>
      </c>
      <c r="S2494" s="12" t="s">
        <v>8325</v>
      </c>
      <c r="T2494" t="s">
        <v>8329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4"/>
        <v>99.38</v>
      </c>
      <c r="Q2495" s="17">
        <f t="shared" si="155"/>
        <v>41348.168287037035</v>
      </c>
      <c r="R2495">
        <f t="shared" si="157"/>
        <v>2013</v>
      </c>
      <c r="S2495" s="12" t="s">
        <v>8325</v>
      </c>
      <c r="T2495" t="s">
        <v>8329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4"/>
        <v>38.85</v>
      </c>
      <c r="Q2496" s="17">
        <f t="shared" si="155"/>
        <v>41022.645185185182</v>
      </c>
      <c r="R2496">
        <f t="shared" si="157"/>
        <v>2012</v>
      </c>
      <c r="S2496" s="12" t="s">
        <v>8325</v>
      </c>
      <c r="T2496" t="s">
        <v>8329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4"/>
        <v>45.55</v>
      </c>
      <c r="Q2497" s="17">
        <f t="shared" si="155"/>
        <v>41036.946469907409</v>
      </c>
      <c r="R2497">
        <f t="shared" si="157"/>
        <v>2012</v>
      </c>
      <c r="S2497" s="12" t="s">
        <v>8325</v>
      </c>
      <c r="T2497" t="s">
        <v>8329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4"/>
        <v>600</v>
      </c>
      <c r="Q2498" s="17">
        <f t="shared" si="155"/>
        <v>41327.996435185189</v>
      </c>
      <c r="R2498">
        <f t="shared" si="157"/>
        <v>2013</v>
      </c>
      <c r="S2498" s="12" t="s">
        <v>8325</v>
      </c>
      <c r="T2498" t="s">
        <v>8329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8">IFERROR(ROUND(E2499/L2499,2),0)</f>
        <v>80.55</v>
      </c>
      <c r="Q2499" s="17">
        <f t="shared" ref="Q2499:Q2562" si="159">(((J2499/60/60/24)+DATE(1970,1,1)))</f>
        <v>40730.878912037035</v>
      </c>
      <c r="R2499">
        <f t="shared" si="157"/>
        <v>2011</v>
      </c>
      <c r="S2499" s="12" t="s">
        <v>8325</v>
      </c>
      <c r="T2499" t="s">
        <v>8329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8"/>
        <v>52.8</v>
      </c>
      <c r="Q2500" s="17">
        <f t="shared" si="159"/>
        <v>42017.967442129629</v>
      </c>
      <c r="R2500">
        <f t="shared" si="157"/>
        <v>2015</v>
      </c>
      <c r="S2500" s="12" t="s">
        <v>8325</v>
      </c>
      <c r="T2500" t="s">
        <v>8329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8"/>
        <v>47.68</v>
      </c>
      <c r="Q2501" s="17">
        <f t="shared" si="159"/>
        <v>41226.648576388885</v>
      </c>
      <c r="R2501">
        <f t="shared" si="157"/>
        <v>2012</v>
      </c>
      <c r="S2501" s="12" t="s">
        <v>8325</v>
      </c>
      <c r="T2501" t="s">
        <v>8329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8"/>
        <v>23.45</v>
      </c>
      <c r="Q2502" s="17">
        <f t="shared" si="159"/>
        <v>41053.772858796299</v>
      </c>
      <c r="R2502">
        <f t="shared" si="157"/>
        <v>2012</v>
      </c>
      <c r="S2502" s="12" t="s">
        <v>8325</v>
      </c>
      <c r="T2502" t="s">
        <v>8329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8"/>
        <v>40.14</v>
      </c>
      <c r="Q2503" s="17">
        <f t="shared" si="159"/>
        <v>42244.776666666665</v>
      </c>
      <c r="R2503">
        <f t="shared" si="157"/>
        <v>2015</v>
      </c>
      <c r="S2503" s="12" t="s">
        <v>8336</v>
      </c>
      <c r="T2503" t="s">
        <v>8353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8"/>
        <v>17.2</v>
      </c>
      <c r="Q2504" s="17">
        <f t="shared" si="159"/>
        <v>41858.825439814813</v>
      </c>
      <c r="R2504">
        <f t="shared" si="157"/>
        <v>2014</v>
      </c>
      <c r="S2504" s="12" t="s">
        <v>8336</v>
      </c>
      <c r="T2504" t="s">
        <v>8353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8"/>
        <v>0</v>
      </c>
      <c r="Q2505" s="17">
        <f t="shared" si="159"/>
        <v>42498.899398148147</v>
      </c>
      <c r="R2505">
        <f t="shared" si="157"/>
        <v>2016</v>
      </c>
      <c r="S2505" s="12" t="s">
        <v>8336</v>
      </c>
      <c r="T2505" t="s">
        <v>8353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8"/>
        <v>0</v>
      </c>
      <c r="Q2506" s="17">
        <f t="shared" si="159"/>
        <v>41928.015439814815</v>
      </c>
      <c r="R2506">
        <f t="shared" si="157"/>
        <v>2014</v>
      </c>
      <c r="S2506" s="12" t="s">
        <v>8336</v>
      </c>
      <c r="T2506" t="s">
        <v>8353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8"/>
        <v>0</v>
      </c>
      <c r="Q2507" s="17">
        <f t="shared" si="159"/>
        <v>42047.05574074074</v>
      </c>
      <c r="R2507">
        <f t="shared" si="157"/>
        <v>2015</v>
      </c>
      <c r="S2507" s="12" t="s">
        <v>8336</v>
      </c>
      <c r="T2507" t="s">
        <v>8353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8"/>
        <v>15</v>
      </c>
      <c r="Q2508" s="17">
        <f t="shared" si="159"/>
        <v>42258.297094907408</v>
      </c>
      <c r="R2508">
        <f t="shared" si="157"/>
        <v>2015</v>
      </c>
      <c r="S2508" s="12" t="s">
        <v>8336</v>
      </c>
      <c r="T2508" t="s">
        <v>8353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8"/>
        <v>0</v>
      </c>
      <c r="Q2509" s="17">
        <f t="shared" si="159"/>
        <v>42105.072962962964</v>
      </c>
      <c r="R2509">
        <f t="shared" si="157"/>
        <v>2015</v>
      </c>
      <c r="S2509" s="12" t="s">
        <v>8336</v>
      </c>
      <c r="T2509" t="s">
        <v>8353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8"/>
        <v>0</v>
      </c>
      <c r="Q2510" s="17">
        <f t="shared" si="159"/>
        <v>41835.951782407406</v>
      </c>
      <c r="R2510">
        <f t="shared" si="157"/>
        <v>2014</v>
      </c>
      <c r="S2510" s="12" t="s">
        <v>8336</v>
      </c>
      <c r="T2510" t="s">
        <v>8353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8"/>
        <v>35.71</v>
      </c>
      <c r="Q2511" s="17">
        <f t="shared" si="159"/>
        <v>42058.809594907405</v>
      </c>
      <c r="R2511">
        <f t="shared" si="157"/>
        <v>2015</v>
      </c>
      <c r="S2511" s="12" t="s">
        <v>8336</v>
      </c>
      <c r="T2511" t="s">
        <v>8353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8"/>
        <v>37.5</v>
      </c>
      <c r="Q2512" s="17">
        <f t="shared" si="159"/>
        <v>42078.997361111105</v>
      </c>
      <c r="R2512">
        <f t="shared" si="157"/>
        <v>2015</v>
      </c>
      <c r="S2512" s="12" t="s">
        <v>8336</v>
      </c>
      <c r="T2512" t="s">
        <v>8353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8"/>
        <v>0</v>
      </c>
      <c r="Q2513" s="17">
        <f t="shared" si="159"/>
        <v>42371.446909722217</v>
      </c>
      <c r="R2513">
        <f t="shared" si="157"/>
        <v>2016</v>
      </c>
      <c r="S2513" s="12" t="s">
        <v>8336</v>
      </c>
      <c r="T2513" t="s">
        <v>8353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8"/>
        <v>0</v>
      </c>
      <c r="Q2514" s="17">
        <f t="shared" si="159"/>
        <v>41971.876863425925</v>
      </c>
      <c r="R2514">
        <f t="shared" si="157"/>
        <v>2014</v>
      </c>
      <c r="S2514" s="12" t="s">
        <v>8336</v>
      </c>
      <c r="T2514" t="s">
        <v>8353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8"/>
        <v>0</v>
      </c>
      <c r="Q2515" s="17">
        <f t="shared" si="159"/>
        <v>42732.00681712963</v>
      </c>
      <c r="R2515">
        <f t="shared" si="157"/>
        <v>2016</v>
      </c>
      <c r="S2515" s="12" t="s">
        <v>8336</v>
      </c>
      <c r="T2515" t="s">
        <v>8353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8"/>
        <v>52.5</v>
      </c>
      <c r="Q2516" s="17">
        <f t="shared" si="159"/>
        <v>41854.389780092592</v>
      </c>
      <c r="R2516">
        <f t="shared" si="157"/>
        <v>2014</v>
      </c>
      <c r="S2516" s="12" t="s">
        <v>8336</v>
      </c>
      <c r="T2516" t="s">
        <v>8353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8"/>
        <v>77.5</v>
      </c>
      <c r="Q2517" s="17">
        <f t="shared" si="159"/>
        <v>42027.839733796296</v>
      </c>
      <c r="R2517">
        <f t="shared" si="157"/>
        <v>2015</v>
      </c>
      <c r="S2517" s="12" t="s">
        <v>8336</v>
      </c>
      <c r="T2517" t="s">
        <v>8353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8"/>
        <v>0</v>
      </c>
      <c r="Q2518" s="17">
        <f t="shared" si="159"/>
        <v>41942.653379629628</v>
      </c>
      <c r="R2518">
        <f t="shared" si="157"/>
        <v>2014</v>
      </c>
      <c r="S2518" s="12" t="s">
        <v>8336</v>
      </c>
      <c r="T2518" t="s">
        <v>8353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8"/>
        <v>53.55</v>
      </c>
      <c r="Q2519" s="17">
        <f t="shared" si="159"/>
        <v>42052.802430555559</v>
      </c>
      <c r="R2519">
        <f t="shared" si="157"/>
        <v>2015</v>
      </c>
      <c r="S2519" s="12" t="s">
        <v>8336</v>
      </c>
      <c r="T2519" t="s">
        <v>8353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8"/>
        <v>0</v>
      </c>
      <c r="Q2520" s="17">
        <f t="shared" si="159"/>
        <v>41926.680879629632</v>
      </c>
      <c r="R2520">
        <f t="shared" si="157"/>
        <v>2014</v>
      </c>
      <c r="S2520" s="12" t="s">
        <v>8336</v>
      </c>
      <c r="T2520" t="s">
        <v>8353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ref="O2521:O2584" si="160">ROUND(E2521/D2521*100,0)</f>
        <v>0</v>
      </c>
      <c r="P2521">
        <f t="shared" si="158"/>
        <v>16.25</v>
      </c>
      <c r="Q2521" s="17">
        <f t="shared" si="159"/>
        <v>41809.155138888891</v>
      </c>
      <c r="R2521">
        <f t="shared" ref="R2521:R2584" si="161">YEAR(Q2521)</f>
        <v>2014</v>
      </c>
      <c r="S2521" s="12" t="s">
        <v>8336</v>
      </c>
      <c r="T2521" t="s">
        <v>8353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58"/>
        <v>0</v>
      </c>
      <c r="Q2522" s="17">
        <f t="shared" si="159"/>
        <v>42612.600520833337</v>
      </c>
      <c r="R2522">
        <f t="shared" si="161"/>
        <v>2016</v>
      </c>
      <c r="S2522" s="12" t="s">
        <v>8336</v>
      </c>
      <c r="T2522" t="s">
        <v>8353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58"/>
        <v>103.68</v>
      </c>
      <c r="Q2523" s="17">
        <f t="shared" si="159"/>
        <v>42269.967835648145</v>
      </c>
      <c r="R2523">
        <f t="shared" si="161"/>
        <v>2015</v>
      </c>
      <c r="S2523" s="12" t="s">
        <v>8325</v>
      </c>
      <c r="T2523" t="s">
        <v>8354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58"/>
        <v>185.19</v>
      </c>
      <c r="Q2524" s="17">
        <f t="shared" si="159"/>
        <v>42460.573611111111</v>
      </c>
      <c r="R2524">
        <f t="shared" si="161"/>
        <v>2016</v>
      </c>
      <c r="S2524" s="12" t="s">
        <v>8325</v>
      </c>
      <c r="T2524" t="s">
        <v>8354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58"/>
        <v>54.15</v>
      </c>
      <c r="Q2525" s="17">
        <f t="shared" si="159"/>
        <v>41930.975601851853</v>
      </c>
      <c r="R2525">
        <f t="shared" si="161"/>
        <v>2014</v>
      </c>
      <c r="S2525" s="12" t="s">
        <v>8325</v>
      </c>
      <c r="T2525" t="s">
        <v>8354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58"/>
        <v>177.21</v>
      </c>
      <c r="Q2526" s="17">
        <f t="shared" si="159"/>
        <v>41961.807372685187</v>
      </c>
      <c r="R2526">
        <f t="shared" si="161"/>
        <v>2014</v>
      </c>
      <c r="S2526" s="12" t="s">
        <v>8325</v>
      </c>
      <c r="T2526" t="s">
        <v>8354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58"/>
        <v>100.33</v>
      </c>
      <c r="Q2527" s="17">
        <f t="shared" si="159"/>
        <v>41058.844571759262</v>
      </c>
      <c r="R2527">
        <f t="shared" si="161"/>
        <v>2012</v>
      </c>
      <c r="S2527" s="12" t="s">
        <v>8325</v>
      </c>
      <c r="T2527" t="s">
        <v>8354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58"/>
        <v>136.91</v>
      </c>
      <c r="Q2528" s="17">
        <f t="shared" si="159"/>
        <v>41953.091134259259</v>
      </c>
      <c r="R2528">
        <f t="shared" si="161"/>
        <v>2014</v>
      </c>
      <c r="S2528" s="12" t="s">
        <v>8325</v>
      </c>
      <c r="T2528" t="s">
        <v>8354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58"/>
        <v>57.54</v>
      </c>
      <c r="Q2529" s="17">
        <f t="shared" si="159"/>
        <v>41546.75105324074</v>
      </c>
      <c r="R2529">
        <f t="shared" si="161"/>
        <v>2013</v>
      </c>
      <c r="S2529" s="12" t="s">
        <v>8325</v>
      </c>
      <c r="T2529" t="s">
        <v>8354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58"/>
        <v>52.96</v>
      </c>
      <c r="Q2530" s="17">
        <f t="shared" si="159"/>
        <v>42217.834525462968</v>
      </c>
      <c r="R2530">
        <f t="shared" si="161"/>
        <v>2015</v>
      </c>
      <c r="S2530" s="12" t="s">
        <v>8325</v>
      </c>
      <c r="T2530" t="s">
        <v>8354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58"/>
        <v>82.33</v>
      </c>
      <c r="Q2531" s="17">
        <f t="shared" si="159"/>
        <v>40948.080729166664</v>
      </c>
      <c r="R2531">
        <f t="shared" si="161"/>
        <v>2012</v>
      </c>
      <c r="S2531" s="12" t="s">
        <v>8325</v>
      </c>
      <c r="T2531" t="s">
        <v>8354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58"/>
        <v>135.41999999999999</v>
      </c>
      <c r="Q2532" s="17">
        <f t="shared" si="159"/>
        <v>42081.864641203705</v>
      </c>
      <c r="R2532">
        <f t="shared" si="161"/>
        <v>2015</v>
      </c>
      <c r="S2532" s="12" t="s">
        <v>8325</v>
      </c>
      <c r="T2532" t="s">
        <v>8354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58"/>
        <v>74.069999999999993</v>
      </c>
      <c r="Q2533" s="17">
        <f t="shared" si="159"/>
        <v>42208.680023148147</v>
      </c>
      <c r="R2533">
        <f t="shared" si="161"/>
        <v>2015</v>
      </c>
      <c r="S2533" s="12" t="s">
        <v>8325</v>
      </c>
      <c r="T2533" t="s">
        <v>8354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58"/>
        <v>84.08</v>
      </c>
      <c r="Q2534" s="17">
        <f t="shared" si="159"/>
        <v>41107.849143518521</v>
      </c>
      <c r="R2534">
        <f t="shared" si="161"/>
        <v>2012</v>
      </c>
      <c r="S2534" s="12" t="s">
        <v>8325</v>
      </c>
      <c r="T2534" t="s">
        <v>8354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58"/>
        <v>61.03</v>
      </c>
      <c r="Q2535" s="17">
        <f t="shared" si="159"/>
        <v>41304.751284722224</v>
      </c>
      <c r="R2535">
        <f t="shared" si="161"/>
        <v>2013</v>
      </c>
      <c r="S2535" s="12" t="s">
        <v>8325</v>
      </c>
      <c r="T2535" t="s">
        <v>8354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58"/>
        <v>150</v>
      </c>
      <c r="Q2536" s="17">
        <f t="shared" si="159"/>
        <v>40127.700370370374</v>
      </c>
      <c r="R2536">
        <f t="shared" si="161"/>
        <v>2009</v>
      </c>
      <c r="S2536" s="12" t="s">
        <v>8325</v>
      </c>
      <c r="T2536" t="s">
        <v>8354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58"/>
        <v>266.08999999999997</v>
      </c>
      <c r="Q2537" s="17">
        <f t="shared" si="159"/>
        <v>41943.791030092594</v>
      </c>
      <c r="R2537">
        <f t="shared" si="161"/>
        <v>2014</v>
      </c>
      <c r="S2537" s="12" t="s">
        <v>8325</v>
      </c>
      <c r="T2537" t="s">
        <v>8354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58"/>
        <v>7.25</v>
      </c>
      <c r="Q2538" s="17">
        <f t="shared" si="159"/>
        <v>41464.106087962966</v>
      </c>
      <c r="R2538">
        <f t="shared" si="161"/>
        <v>2013</v>
      </c>
      <c r="S2538" s="12" t="s">
        <v>8325</v>
      </c>
      <c r="T2538" t="s">
        <v>8354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58"/>
        <v>100</v>
      </c>
      <c r="Q2539" s="17">
        <f t="shared" si="159"/>
        <v>40696.648784722223</v>
      </c>
      <c r="R2539">
        <f t="shared" si="161"/>
        <v>2011</v>
      </c>
      <c r="S2539" s="12" t="s">
        <v>8325</v>
      </c>
      <c r="T2539" t="s">
        <v>8354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58"/>
        <v>109.96</v>
      </c>
      <c r="Q2540" s="17">
        <f t="shared" si="159"/>
        <v>41298.509965277779</v>
      </c>
      <c r="R2540">
        <f t="shared" si="161"/>
        <v>2013</v>
      </c>
      <c r="S2540" s="12" t="s">
        <v>8325</v>
      </c>
      <c r="T2540" t="s">
        <v>8354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58"/>
        <v>169.92</v>
      </c>
      <c r="Q2541" s="17">
        <f t="shared" si="159"/>
        <v>41977.902222222227</v>
      </c>
      <c r="R2541">
        <f t="shared" si="161"/>
        <v>2014</v>
      </c>
      <c r="S2541" s="12" t="s">
        <v>8325</v>
      </c>
      <c r="T2541" t="s">
        <v>8354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58"/>
        <v>95.74</v>
      </c>
      <c r="Q2542" s="17">
        <f t="shared" si="159"/>
        <v>40785.675011574072</v>
      </c>
      <c r="R2542">
        <f t="shared" si="161"/>
        <v>2011</v>
      </c>
      <c r="S2542" s="12" t="s">
        <v>8325</v>
      </c>
      <c r="T2542" t="s">
        <v>8354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58"/>
        <v>59.46</v>
      </c>
      <c r="Q2543" s="17">
        <f t="shared" si="159"/>
        <v>41483.449282407404</v>
      </c>
      <c r="R2543">
        <f t="shared" si="161"/>
        <v>2013</v>
      </c>
      <c r="S2543" s="12" t="s">
        <v>8325</v>
      </c>
      <c r="T2543" t="s">
        <v>8354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58"/>
        <v>55.77</v>
      </c>
      <c r="Q2544" s="17">
        <f t="shared" si="159"/>
        <v>41509.426585648151</v>
      </c>
      <c r="R2544">
        <f t="shared" si="161"/>
        <v>2013</v>
      </c>
      <c r="S2544" s="12" t="s">
        <v>8325</v>
      </c>
      <c r="T2544" t="s">
        <v>8354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58"/>
        <v>30.08</v>
      </c>
      <c r="Q2545" s="17">
        <f t="shared" si="159"/>
        <v>40514.107615740737</v>
      </c>
      <c r="R2545">
        <f t="shared" si="161"/>
        <v>2010</v>
      </c>
      <c r="S2545" s="12" t="s">
        <v>8325</v>
      </c>
      <c r="T2545" t="s">
        <v>8354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58"/>
        <v>88.44</v>
      </c>
      <c r="Q2546" s="17">
        <f t="shared" si="159"/>
        <v>41068.520474537036</v>
      </c>
      <c r="R2546">
        <f t="shared" si="161"/>
        <v>2012</v>
      </c>
      <c r="S2546" s="12" t="s">
        <v>8325</v>
      </c>
      <c r="T2546" t="s">
        <v>8354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58"/>
        <v>64.03</v>
      </c>
      <c r="Q2547" s="17">
        <f t="shared" si="159"/>
        <v>42027.13817129629</v>
      </c>
      <c r="R2547">
        <f t="shared" si="161"/>
        <v>2015</v>
      </c>
      <c r="S2547" s="12" t="s">
        <v>8325</v>
      </c>
      <c r="T2547" t="s">
        <v>8354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58"/>
        <v>60.15</v>
      </c>
      <c r="Q2548" s="17">
        <f t="shared" si="159"/>
        <v>41524.858553240738</v>
      </c>
      <c r="R2548">
        <f t="shared" si="161"/>
        <v>2013</v>
      </c>
      <c r="S2548" s="12" t="s">
        <v>8325</v>
      </c>
      <c r="T2548" t="s">
        <v>8354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58"/>
        <v>49.19</v>
      </c>
      <c r="Q2549" s="17">
        <f t="shared" si="159"/>
        <v>40973.773182870369</v>
      </c>
      <c r="R2549">
        <f t="shared" si="161"/>
        <v>2012</v>
      </c>
      <c r="S2549" s="12" t="s">
        <v>8325</v>
      </c>
      <c r="T2549" t="s">
        <v>8354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58"/>
        <v>165.16</v>
      </c>
      <c r="Q2550" s="17">
        <f t="shared" si="159"/>
        <v>42618.625428240746</v>
      </c>
      <c r="R2550">
        <f t="shared" si="161"/>
        <v>2016</v>
      </c>
      <c r="S2550" s="12" t="s">
        <v>8325</v>
      </c>
      <c r="T2550" t="s">
        <v>8354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58"/>
        <v>43.62</v>
      </c>
      <c r="Q2551" s="17">
        <f t="shared" si="159"/>
        <v>41390.757754629631</v>
      </c>
      <c r="R2551">
        <f t="shared" si="161"/>
        <v>2013</v>
      </c>
      <c r="S2551" s="12" t="s">
        <v>8325</v>
      </c>
      <c r="T2551" t="s">
        <v>8354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58"/>
        <v>43.7</v>
      </c>
      <c r="Q2552" s="17">
        <f t="shared" si="159"/>
        <v>42228.634328703702</v>
      </c>
      <c r="R2552">
        <f t="shared" si="161"/>
        <v>2015</v>
      </c>
      <c r="S2552" s="12" t="s">
        <v>8325</v>
      </c>
      <c r="T2552" t="s">
        <v>8354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58"/>
        <v>67.42</v>
      </c>
      <c r="Q2553" s="17">
        <f t="shared" si="159"/>
        <v>40961.252141203702</v>
      </c>
      <c r="R2553">
        <f t="shared" si="161"/>
        <v>2012</v>
      </c>
      <c r="S2553" s="12" t="s">
        <v>8325</v>
      </c>
      <c r="T2553" t="s">
        <v>8354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58"/>
        <v>177.5</v>
      </c>
      <c r="Q2554" s="17">
        <f t="shared" si="159"/>
        <v>42769.809965277775</v>
      </c>
      <c r="R2554">
        <f t="shared" si="161"/>
        <v>2017</v>
      </c>
      <c r="S2554" s="12" t="s">
        <v>8325</v>
      </c>
      <c r="T2554" t="s">
        <v>8354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58"/>
        <v>38.880000000000003</v>
      </c>
      <c r="Q2555" s="17">
        <f t="shared" si="159"/>
        <v>41113.199155092596</v>
      </c>
      <c r="R2555">
        <f t="shared" si="161"/>
        <v>2012</v>
      </c>
      <c r="S2555" s="12" t="s">
        <v>8325</v>
      </c>
      <c r="T2555" t="s">
        <v>8354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58"/>
        <v>54.99</v>
      </c>
      <c r="Q2556" s="17">
        <f t="shared" si="159"/>
        <v>42125.078275462962</v>
      </c>
      <c r="R2556">
        <f t="shared" si="161"/>
        <v>2015</v>
      </c>
      <c r="S2556" s="12" t="s">
        <v>8325</v>
      </c>
      <c r="T2556" t="s">
        <v>8354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58"/>
        <v>61.34</v>
      </c>
      <c r="Q2557" s="17">
        <f t="shared" si="159"/>
        <v>41026.655011574076</v>
      </c>
      <c r="R2557">
        <f t="shared" si="161"/>
        <v>2012</v>
      </c>
      <c r="S2557" s="12" t="s">
        <v>8325</v>
      </c>
      <c r="T2557" t="s">
        <v>8354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8"/>
        <v>23.12</v>
      </c>
      <c r="Q2558" s="17">
        <f t="shared" si="159"/>
        <v>41222.991400462961</v>
      </c>
      <c r="R2558">
        <f t="shared" si="161"/>
        <v>2012</v>
      </c>
      <c r="S2558" s="12" t="s">
        <v>8325</v>
      </c>
      <c r="T2558" t="s">
        <v>8354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8"/>
        <v>29.61</v>
      </c>
      <c r="Q2559" s="17">
        <f t="shared" si="159"/>
        <v>41744.745208333334</v>
      </c>
      <c r="R2559">
        <f t="shared" si="161"/>
        <v>2014</v>
      </c>
      <c r="S2559" s="12" t="s">
        <v>8325</v>
      </c>
      <c r="T2559" t="s">
        <v>8354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8"/>
        <v>75.61</v>
      </c>
      <c r="Q2560" s="17">
        <f t="shared" si="159"/>
        <v>42093.860023148154</v>
      </c>
      <c r="R2560">
        <f t="shared" si="161"/>
        <v>2015</v>
      </c>
      <c r="S2560" s="12" t="s">
        <v>8325</v>
      </c>
      <c r="T2560" t="s">
        <v>8354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8"/>
        <v>35.6</v>
      </c>
      <c r="Q2561" s="17">
        <f t="shared" si="159"/>
        <v>40829.873657407406</v>
      </c>
      <c r="R2561">
        <f t="shared" si="161"/>
        <v>2011</v>
      </c>
      <c r="S2561" s="12" t="s">
        <v>8325</v>
      </c>
      <c r="T2561" t="s">
        <v>8354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8"/>
        <v>143</v>
      </c>
      <c r="Q2562" s="17">
        <f t="shared" si="159"/>
        <v>42039.951087962967</v>
      </c>
      <c r="R2562">
        <f t="shared" si="161"/>
        <v>2015</v>
      </c>
      <c r="S2562" s="12" t="s">
        <v>8325</v>
      </c>
      <c r="T2562" t="s">
        <v>8354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2">IFERROR(ROUND(E2563/L2563,2),0)</f>
        <v>0</v>
      </c>
      <c r="Q2563" s="17">
        <f t="shared" ref="Q2563:Q2626" si="163">(((J2563/60/60/24)+DATE(1970,1,1)))</f>
        <v>42260.528807870374</v>
      </c>
      <c r="R2563">
        <f t="shared" si="161"/>
        <v>2015</v>
      </c>
      <c r="S2563" s="12" t="s">
        <v>8336</v>
      </c>
      <c r="T2563" t="s">
        <v>8337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2"/>
        <v>25</v>
      </c>
      <c r="Q2564" s="17">
        <f t="shared" si="163"/>
        <v>42594.524756944447</v>
      </c>
      <c r="R2564">
        <f t="shared" si="161"/>
        <v>2016</v>
      </c>
      <c r="S2564" s="12" t="s">
        <v>8336</v>
      </c>
      <c r="T2564" t="s">
        <v>8337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2"/>
        <v>0</v>
      </c>
      <c r="Q2565" s="17">
        <f t="shared" si="163"/>
        <v>42155.139479166668</v>
      </c>
      <c r="R2565">
        <f t="shared" si="161"/>
        <v>2015</v>
      </c>
      <c r="S2565" s="12" t="s">
        <v>8336</v>
      </c>
      <c r="T2565" t="s">
        <v>8337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2"/>
        <v>0</v>
      </c>
      <c r="Q2566" s="17">
        <f t="shared" si="163"/>
        <v>41822.040497685186</v>
      </c>
      <c r="R2566">
        <f t="shared" si="161"/>
        <v>2014</v>
      </c>
      <c r="S2566" s="12" t="s">
        <v>8336</v>
      </c>
      <c r="T2566" t="s">
        <v>8337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2"/>
        <v>100</v>
      </c>
      <c r="Q2567" s="17">
        <f t="shared" si="163"/>
        <v>42440.650335648148</v>
      </c>
      <c r="R2567">
        <f t="shared" si="161"/>
        <v>2016</v>
      </c>
      <c r="S2567" s="12" t="s">
        <v>8336</v>
      </c>
      <c r="T2567" t="s">
        <v>8337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2"/>
        <v>0</v>
      </c>
      <c r="Q2568" s="17">
        <f t="shared" si="163"/>
        <v>41842.980879629627</v>
      </c>
      <c r="R2568">
        <f t="shared" si="161"/>
        <v>2014</v>
      </c>
      <c r="S2568" s="12" t="s">
        <v>8336</v>
      </c>
      <c r="T2568" t="s">
        <v>8337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2"/>
        <v>60</v>
      </c>
      <c r="Q2569" s="17">
        <f t="shared" si="163"/>
        <v>42087.878912037035</v>
      </c>
      <c r="R2569">
        <f t="shared" si="161"/>
        <v>2015</v>
      </c>
      <c r="S2569" s="12" t="s">
        <v>8336</v>
      </c>
      <c r="T2569" t="s">
        <v>8337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2"/>
        <v>50</v>
      </c>
      <c r="Q2570" s="17">
        <f t="shared" si="163"/>
        <v>42584.666597222225</v>
      </c>
      <c r="R2570">
        <f t="shared" si="161"/>
        <v>2016</v>
      </c>
      <c r="S2570" s="12" t="s">
        <v>8336</v>
      </c>
      <c r="T2570" t="s">
        <v>8337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2"/>
        <v>72.5</v>
      </c>
      <c r="Q2571" s="17">
        <f t="shared" si="163"/>
        <v>42234.105462962965</v>
      </c>
      <c r="R2571">
        <f t="shared" si="161"/>
        <v>2015</v>
      </c>
      <c r="S2571" s="12" t="s">
        <v>8336</v>
      </c>
      <c r="T2571" t="s">
        <v>8337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2"/>
        <v>29.5</v>
      </c>
      <c r="Q2572" s="17">
        <f t="shared" si="163"/>
        <v>42744.903182870374</v>
      </c>
      <c r="R2572">
        <f t="shared" si="161"/>
        <v>2017</v>
      </c>
      <c r="S2572" s="12" t="s">
        <v>8336</v>
      </c>
      <c r="T2572" t="s">
        <v>8337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2"/>
        <v>62.5</v>
      </c>
      <c r="Q2573" s="17">
        <f t="shared" si="163"/>
        <v>42449.341678240744</v>
      </c>
      <c r="R2573">
        <f t="shared" si="161"/>
        <v>2016</v>
      </c>
      <c r="S2573" s="12" t="s">
        <v>8336</v>
      </c>
      <c r="T2573" t="s">
        <v>8337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2"/>
        <v>0</v>
      </c>
      <c r="Q2574" s="17">
        <f t="shared" si="163"/>
        <v>42077.119409722218</v>
      </c>
      <c r="R2574">
        <f t="shared" si="161"/>
        <v>2015</v>
      </c>
      <c r="S2574" s="12" t="s">
        <v>8336</v>
      </c>
      <c r="T2574" t="s">
        <v>8337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2"/>
        <v>0</v>
      </c>
      <c r="Q2575" s="17">
        <f t="shared" si="163"/>
        <v>41829.592002314814</v>
      </c>
      <c r="R2575">
        <f t="shared" si="161"/>
        <v>2014</v>
      </c>
      <c r="S2575" s="12" t="s">
        <v>8336</v>
      </c>
      <c r="T2575" t="s">
        <v>8337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2"/>
        <v>0</v>
      </c>
      <c r="Q2576" s="17">
        <f t="shared" si="163"/>
        <v>42487.825752314813</v>
      </c>
      <c r="R2576">
        <f t="shared" si="161"/>
        <v>2016</v>
      </c>
      <c r="S2576" s="12" t="s">
        <v>8336</v>
      </c>
      <c r="T2576" t="s">
        <v>8337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2"/>
        <v>0</v>
      </c>
      <c r="Q2577" s="17">
        <f t="shared" si="163"/>
        <v>41986.108726851846</v>
      </c>
      <c r="R2577">
        <f t="shared" si="161"/>
        <v>2014</v>
      </c>
      <c r="S2577" s="12" t="s">
        <v>8336</v>
      </c>
      <c r="T2577" t="s">
        <v>8337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2"/>
        <v>0</v>
      </c>
      <c r="Q2578" s="17">
        <f t="shared" si="163"/>
        <v>42060.00980324074</v>
      </c>
      <c r="R2578">
        <f t="shared" si="161"/>
        <v>2015</v>
      </c>
      <c r="S2578" s="12" t="s">
        <v>8336</v>
      </c>
      <c r="T2578" t="s">
        <v>8337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2"/>
        <v>0</v>
      </c>
      <c r="Q2579" s="17">
        <f t="shared" si="163"/>
        <v>41830.820567129631</v>
      </c>
      <c r="R2579">
        <f t="shared" si="161"/>
        <v>2014</v>
      </c>
      <c r="S2579" s="12" t="s">
        <v>8336</v>
      </c>
      <c r="T2579" t="s">
        <v>8337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2"/>
        <v>0</v>
      </c>
      <c r="Q2580" s="17">
        <f t="shared" si="163"/>
        <v>42238.022905092599</v>
      </c>
      <c r="R2580">
        <f t="shared" si="161"/>
        <v>2015</v>
      </c>
      <c r="S2580" s="12" t="s">
        <v>8336</v>
      </c>
      <c r="T2580" t="s">
        <v>8337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2"/>
        <v>23.08</v>
      </c>
      <c r="Q2581" s="17">
        <f t="shared" si="163"/>
        <v>41837.829895833333</v>
      </c>
      <c r="R2581">
        <f t="shared" si="161"/>
        <v>2014</v>
      </c>
      <c r="S2581" s="12" t="s">
        <v>8336</v>
      </c>
      <c r="T2581" t="s">
        <v>8337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2"/>
        <v>25.5</v>
      </c>
      <c r="Q2582" s="17">
        <f t="shared" si="163"/>
        <v>42110.326423611114</v>
      </c>
      <c r="R2582">
        <f t="shared" si="161"/>
        <v>2015</v>
      </c>
      <c r="S2582" s="12" t="s">
        <v>8336</v>
      </c>
      <c r="T2582" t="s">
        <v>8337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2"/>
        <v>48.18</v>
      </c>
      <c r="Q2583" s="17">
        <f t="shared" si="163"/>
        <v>42294.628449074073</v>
      </c>
      <c r="R2583">
        <f t="shared" si="161"/>
        <v>2015</v>
      </c>
      <c r="S2583" s="12" t="s">
        <v>8336</v>
      </c>
      <c r="T2583" t="s">
        <v>8337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2"/>
        <v>1</v>
      </c>
      <c r="Q2584" s="17">
        <f t="shared" si="163"/>
        <v>42642.988819444443</v>
      </c>
      <c r="R2584">
        <f t="shared" si="161"/>
        <v>2016</v>
      </c>
      <c r="S2584" s="12" t="s">
        <v>8336</v>
      </c>
      <c r="T2584" t="s">
        <v>8337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ref="O2585:O2648" si="164">ROUND(E2585/D2585*100,0)</f>
        <v>1</v>
      </c>
      <c r="P2585">
        <f t="shared" si="162"/>
        <v>1</v>
      </c>
      <c r="Q2585" s="17">
        <f t="shared" si="163"/>
        <v>42019.76944444445</v>
      </c>
      <c r="R2585">
        <f t="shared" ref="R2585:R2648" si="165">YEAR(Q2585)</f>
        <v>2015</v>
      </c>
      <c r="S2585" s="12" t="s">
        <v>8336</v>
      </c>
      <c r="T2585" t="s">
        <v>8337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2"/>
        <v>0</v>
      </c>
      <c r="Q2586" s="17">
        <f t="shared" si="163"/>
        <v>42140.173252314817</v>
      </c>
      <c r="R2586">
        <f t="shared" si="165"/>
        <v>2015</v>
      </c>
      <c r="S2586" s="12" t="s">
        <v>8336</v>
      </c>
      <c r="T2586" t="s">
        <v>8337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2"/>
        <v>50</v>
      </c>
      <c r="Q2587" s="17">
        <f t="shared" si="163"/>
        <v>41795.963333333333</v>
      </c>
      <c r="R2587">
        <f t="shared" si="165"/>
        <v>2014</v>
      </c>
      <c r="S2587" s="12" t="s">
        <v>8336</v>
      </c>
      <c r="T2587" t="s">
        <v>8337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2"/>
        <v>5</v>
      </c>
      <c r="Q2588" s="17">
        <f t="shared" si="163"/>
        <v>42333.330277777779</v>
      </c>
      <c r="R2588">
        <f t="shared" si="165"/>
        <v>2015</v>
      </c>
      <c r="S2588" s="12" t="s">
        <v>8336</v>
      </c>
      <c r="T2588" t="s">
        <v>8337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2"/>
        <v>202.83</v>
      </c>
      <c r="Q2589" s="17">
        <f t="shared" si="163"/>
        <v>42338.675381944442</v>
      </c>
      <c r="R2589">
        <f t="shared" si="165"/>
        <v>2015</v>
      </c>
      <c r="S2589" s="12" t="s">
        <v>8336</v>
      </c>
      <c r="T2589" t="s">
        <v>8337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2"/>
        <v>29.13</v>
      </c>
      <c r="Q2590" s="17">
        <f t="shared" si="163"/>
        <v>42042.676226851851</v>
      </c>
      <c r="R2590">
        <f t="shared" si="165"/>
        <v>2015</v>
      </c>
      <c r="S2590" s="12" t="s">
        <v>8336</v>
      </c>
      <c r="T2590" t="s">
        <v>8337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2"/>
        <v>5</v>
      </c>
      <c r="Q2591" s="17">
        <f t="shared" si="163"/>
        <v>42422.536192129628</v>
      </c>
      <c r="R2591">
        <f t="shared" si="165"/>
        <v>2016</v>
      </c>
      <c r="S2591" s="12" t="s">
        <v>8336</v>
      </c>
      <c r="T2591" t="s">
        <v>8337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2"/>
        <v>0</v>
      </c>
      <c r="Q2592" s="17">
        <f t="shared" si="163"/>
        <v>42388.589085648149</v>
      </c>
      <c r="R2592">
        <f t="shared" si="165"/>
        <v>2016</v>
      </c>
      <c r="S2592" s="12" t="s">
        <v>8336</v>
      </c>
      <c r="T2592" t="s">
        <v>8337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2"/>
        <v>13</v>
      </c>
      <c r="Q2593" s="17">
        <f t="shared" si="163"/>
        <v>42382.906527777777</v>
      </c>
      <c r="R2593">
        <f t="shared" si="165"/>
        <v>2016</v>
      </c>
      <c r="S2593" s="12" t="s">
        <v>8336</v>
      </c>
      <c r="T2593" t="s">
        <v>8337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2"/>
        <v>50</v>
      </c>
      <c r="Q2594" s="17">
        <f t="shared" si="163"/>
        <v>41887.801168981481</v>
      </c>
      <c r="R2594">
        <f t="shared" si="165"/>
        <v>2014</v>
      </c>
      <c r="S2594" s="12" t="s">
        <v>8336</v>
      </c>
      <c r="T2594" t="s">
        <v>8337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2"/>
        <v>0</v>
      </c>
      <c r="Q2595" s="17">
        <f t="shared" si="163"/>
        <v>42089.84520833334</v>
      </c>
      <c r="R2595">
        <f t="shared" si="165"/>
        <v>2015</v>
      </c>
      <c r="S2595" s="12" t="s">
        <v>8336</v>
      </c>
      <c r="T2595" t="s">
        <v>8337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2"/>
        <v>1</v>
      </c>
      <c r="Q2596" s="17">
        <f t="shared" si="163"/>
        <v>41828.967916666668</v>
      </c>
      <c r="R2596">
        <f t="shared" si="165"/>
        <v>2014</v>
      </c>
      <c r="S2596" s="12" t="s">
        <v>8336</v>
      </c>
      <c r="T2596" t="s">
        <v>8337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2"/>
        <v>96.05</v>
      </c>
      <c r="Q2597" s="17">
        <f t="shared" si="163"/>
        <v>42760.244212962964</v>
      </c>
      <c r="R2597">
        <f t="shared" si="165"/>
        <v>2017</v>
      </c>
      <c r="S2597" s="12" t="s">
        <v>8336</v>
      </c>
      <c r="T2597" t="s">
        <v>8337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2"/>
        <v>305.77999999999997</v>
      </c>
      <c r="Q2598" s="17">
        <f t="shared" si="163"/>
        <v>41828.664456018516</v>
      </c>
      <c r="R2598">
        <f t="shared" si="165"/>
        <v>2014</v>
      </c>
      <c r="S2598" s="12" t="s">
        <v>8336</v>
      </c>
      <c r="T2598" t="s">
        <v>8337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2"/>
        <v>12.14</v>
      </c>
      <c r="Q2599" s="17">
        <f t="shared" si="163"/>
        <v>42510.341631944444</v>
      </c>
      <c r="R2599">
        <f t="shared" si="165"/>
        <v>2016</v>
      </c>
      <c r="S2599" s="12" t="s">
        <v>8336</v>
      </c>
      <c r="T2599" t="s">
        <v>8337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2"/>
        <v>83.57</v>
      </c>
      <c r="Q2600" s="17">
        <f t="shared" si="163"/>
        <v>42240.840289351851</v>
      </c>
      <c r="R2600">
        <f t="shared" si="165"/>
        <v>2015</v>
      </c>
      <c r="S2600" s="12" t="s">
        <v>8336</v>
      </c>
      <c r="T2600" t="s">
        <v>8337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2"/>
        <v>18</v>
      </c>
      <c r="Q2601" s="17">
        <f t="shared" si="163"/>
        <v>41809.754016203704</v>
      </c>
      <c r="R2601">
        <f t="shared" si="165"/>
        <v>2014</v>
      </c>
      <c r="S2601" s="12" t="s">
        <v>8336</v>
      </c>
      <c r="T2601" t="s">
        <v>8337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2"/>
        <v>115.53</v>
      </c>
      <c r="Q2602" s="17">
        <f t="shared" si="163"/>
        <v>42394.900462962964</v>
      </c>
      <c r="R2602">
        <f t="shared" si="165"/>
        <v>2016</v>
      </c>
      <c r="S2602" s="12" t="s">
        <v>8336</v>
      </c>
      <c r="T2602" t="s">
        <v>8337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2"/>
        <v>21.9</v>
      </c>
      <c r="Q2603" s="17">
        <f t="shared" si="163"/>
        <v>41150.902187499996</v>
      </c>
      <c r="R2603">
        <f t="shared" si="165"/>
        <v>2012</v>
      </c>
      <c r="S2603" s="12" t="s">
        <v>8319</v>
      </c>
      <c r="T2603" t="s">
        <v>8355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2"/>
        <v>80.02</v>
      </c>
      <c r="Q2604" s="17">
        <f t="shared" si="163"/>
        <v>41915.747314814813</v>
      </c>
      <c r="R2604">
        <f t="shared" si="165"/>
        <v>2014</v>
      </c>
      <c r="S2604" s="12" t="s">
        <v>8319</v>
      </c>
      <c r="T2604" t="s">
        <v>8355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2"/>
        <v>35.520000000000003</v>
      </c>
      <c r="Q2605" s="17">
        <f t="shared" si="163"/>
        <v>41617.912662037037</v>
      </c>
      <c r="R2605">
        <f t="shared" si="165"/>
        <v>2013</v>
      </c>
      <c r="S2605" s="12" t="s">
        <v>8319</v>
      </c>
      <c r="T2605" t="s">
        <v>8355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2"/>
        <v>64.930000000000007</v>
      </c>
      <c r="Q2606" s="17">
        <f t="shared" si="163"/>
        <v>40998.051192129627</v>
      </c>
      <c r="R2606">
        <f t="shared" si="165"/>
        <v>2012</v>
      </c>
      <c r="S2606" s="12" t="s">
        <v>8319</v>
      </c>
      <c r="T2606" t="s">
        <v>8355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2"/>
        <v>60.97</v>
      </c>
      <c r="Q2607" s="17">
        <f t="shared" si="163"/>
        <v>42508.541550925926</v>
      </c>
      <c r="R2607">
        <f t="shared" si="165"/>
        <v>2016</v>
      </c>
      <c r="S2607" s="12" t="s">
        <v>8319</v>
      </c>
      <c r="T2607" t="s">
        <v>8355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2"/>
        <v>31.44</v>
      </c>
      <c r="Q2608" s="17">
        <f t="shared" si="163"/>
        <v>41726.712754629632</v>
      </c>
      <c r="R2608">
        <f t="shared" si="165"/>
        <v>2014</v>
      </c>
      <c r="S2608" s="12" t="s">
        <v>8319</v>
      </c>
      <c r="T2608" t="s">
        <v>8355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2"/>
        <v>81.95</v>
      </c>
      <c r="Q2609" s="17">
        <f t="shared" si="163"/>
        <v>42184.874675925923</v>
      </c>
      <c r="R2609">
        <f t="shared" si="165"/>
        <v>2015</v>
      </c>
      <c r="S2609" s="12" t="s">
        <v>8319</v>
      </c>
      <c r="T2609" t="s">
        <v>8355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2"/>
        <v>58.93</v>
      </c>
      <c r="Q2610" s="17">
        <f t="shared" si="163"/>
        <v>42767.801712962959</v>
      </c>
      <c r="R2610">
        <f t="shared" si="165"/>
        <v>2017</v>
      </c>
      <c r="S2610" s="12" t="s">
        <v>8319</v>
      </c>
      <c r="T2610" t="s">
        <v>8355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2"/>
        <v>157.29</v>
      </c>
      <c r="Q2611" s="17">
        <f t="shared" si="163"/>
        <v>41075.237858796296</v>
      </c>
      <c r="R2611">
        <f t="shared" si="165"/>
        <v>2012</v>
      </c>
      <c r="S2611" s="12" t="s">
        <v>8319</v>
      </c>
      <c r="T2611" t="s">
        <v>8355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2"/>
        <v>55.76</v>
      </c>
      <c r="Q2612" s="17">
        <f t="shared" si="163"/>
        <v>42564.881076388891</v>
      </c>
      <c r="R2612">
        <f t="shared" si="165"/>
        <v>2016</v>
      </c>
      <c r="S2612" s="12" t="s">
        <v>8319</v>
      </c>
      <c r="T2612" t="s">
        <v>8355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2"/>
        <v>83.8</v>
      </c>
      <c r="Q2613" s="17">
        <f t="shared" si="163"/>
        <v>42704.335810185185</v>
      </c>
      <c r="R2613">
        <f t="shared" si="165"/>
        <v>2016</v>
      </c>
      <c r="S2613" s="12" t="s">
        <v>8319</v>
      </c>
      <c r="T2613" t="s">
        <v>8355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2"/>
        <v>58.42</v>
      </c>
      <c r="Q2614" s="17">
        <f t="shared" si="163"/>
        <v>41982.143171296295</v>
      </c>
      <c r="R2614">
        <f t="shared" si="165"/>
        <v>2014</v>
      </c>
      <c r="S2614" s="12" t="s">
        <v>8319</v>
      </c>
      <c r="T2614" t="s">
        <v>8355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2"/>
        <v>270.57</v>
      </c>
      <c r="Q2615" s="17">
        <f t="shared" si="163"/>
        <v>41143.81821759259</v>
      </c>
      <c r="R2615">
        <f t="shared" si="165"/>
        <v>2012</v>
      </c>
      <c r="S2615" s="12" t="s">
        <v>8319</v>
      </c>
      <c r="T2615" t="s">
        <v>8355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2"/>
        <v>107.1</v>
      </c>
      <c r="Q2616" s="17">
        <f t="shared" si="163"/>
        <v>41730.708472222221</v>
      </c>
      <c r="R2616">
        <f t="shared" si="165"/>
        <v>2014</v>
      </c>
      <c r="S2616" s="12" t="s">
        <v>8319</v>
      </c>
      <c r="T2616" t="s">
        <v>8355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2"/>
        <v>47.18</v>
      </c>
      <c r="Q2617" s="17">
        <f t="shared" si="163"/>
        <v>42453.49726851852</v>
      </c>
      <c r="R2617">
        <f t="shared" si="165"/>
        <v>2016</v>
      </c>
      <c r="S2617" s="12" t="s">
        <v>8319</v>
      </c>
      <c r="T2617" t="s">
        <v>8355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2"/>
        <v>120.31</v>
      </c>
      <c r="Q2618" s="17">
        <f t="shared" si="163"/>
        <v>42211.99454861111</v>
      </c>
      <c r="R2618">
        <f t="shared" si="165"/>
        <v>2015</v>
      </c>
      <c r="S2618" s="12" t="s">
        <v>8319</v>
      </c>
      <c r="T2618" t="s">
        <v>8355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2"/>
        <v>27.6</v>
      </c>
      <c r="Q2619" s="17">
        <f t="shared" si="163"/>
        <v>41902.874432870369</v>
      </c>
      <c r="R2619">
        <f t="shared" si="165"/>
        <v>2014</v>
      </c>
      <c r="S2619" s="12" t="s">
        <v>8319</v>
      </c>
      <c r="T2619" t="s">
        <v>8355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2"/>
        <v>205.3</v>
      </c>
      <c r="Q2620" s="17">
        <f t="shared" si="163"/>
        <v>42279.792372685188</v>
      </c>
      <c r="R2620">
        <f t="shared" si="165"/>
        <v>2015</v>
      </c>
      <c r="S2620" s="12" t="s">
        <v>8319</v>
      </c>
      <c r="T2620" t="s">
        <v>8355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2"/>
        <v>35.549999999999997</v>
      </c>
      <c r="Q2621" s="17">
        <f t="shared" si="163"/>
        <v>42273.884305555555</v>
      </c>
      <c r="R2621">
        <f t="shared" si="165"/>
        <v>2015</v>
      </c>
      <c r="S2621" s="12" t="s">
        <v>8319</v>
      </c>
      <c r="T2621" t="s">
        <v>8355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2"/>
        <v>74.64</v>
      </c>
      <c r="Q2622" s="17">
        <f t="shared" si="163"/>
        <v>42251.16715277778</v>
      </c>
      <c r="R2622">
        <f t="shared" si="165"/>
        <v>2015</v>
      </c>
      <c r="S2622" s="12" t="s">
        <v>8319</v>
      </c>
      <c r="T2622" t="s">
        <v>8355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2"/>
        <v>47.06</v>
      </c>
      <c r="Q2623" s="17">
        <f t="shared" si="163"/>
        <v>42115.74754629629</v>
      </c>
      <c r="R2623">
        <f t="shared" si="165"/>
        <v>2015</v>
      </c>
      <c r="S2623" s="12" t="s">
        <v>8319</v>
      </c>
      <c r="T2623" t="s">
        <v>8355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2"/>
        <v>26.59</v>
      </c>
      <c r="Q2624" s="17">
        <f t="shared" si="163"/>
        <v>42689.74324074074</v>
      </c>
      <c r="R2624">
        <f t="shared" si="165"/>
        <v>2016</v>
      </c>
      <c r="S2624" s="12" t="s">
        <v>8319</v>
      </c>
      <c r="T2624" t="s">
        <v>8355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2"/>
        <v>36.770000000000003</v>
      </c>
      <c r="Q2625" s="17">
        <f t="shared" si="163"/>
        <v>42692.256550925929</v>
      </c>
      <c r="R2625">
        <f t="shared" si="165"/>
        <v>2016</v>
      </c>
      <c r="S2625" s="12" t="s">
        <v>8319</v>
      </c>
      <c r="T2625" t="s">
        <v>8355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2"/>
        <v>31.82</v>
      </c>
      <c r="Q2626" s="17">
        <f t="shared" si="163"/>
        <v>41144.42155092593</v>
      </c>
      <c r="R2626">
        <f t="shared" si="165"/>
        <v>2012</v>
      </c>
      <c r="S2626" s="12" t="s">
        <v>8319</v>
      </c>
      <c r="T2626" t="s">
        <v>8355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6">IFERROR(ROUND(E2627/L2627,2),0)</f>
        <v>27.58</v>
      </c>
      <c r="Q2627" s="17">
        <f t="shared" ref="Q2627:Q2690" si="167">(((J2627/60/60/24)+DATE(1970,1,1)))</f>
        <v>42658.810277777782</v>
      </c>
      <c r="R2627">
        <f t="shared" si="165"/>
        <v>2016</v>
      </c>
      <c r="S2627" s="12" t="s">
        <v>8319</v>
      </c>
      <c r="T2627" t="s">
        <v>8355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6"/>
        <v>56</v>
      </c>
      <c r="Q2628" s="17">
        <f t="shared" si="167"/>
        <v>42128.628113425926</v>
      </c>
      <c r="R2628">
        <f t="shared" si="165"/>
        <v>2015</v>
      </c>
      <c r="S2628" s="12" t="s">
        <v>8319</v>
      </c>
      <c r="T2628" t="s">
        <v>8355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6"/>
        <v>21.56</v>
      </c>
      <c r="Q2629" s="17">
        <f t="shared" si="167"/>
        <v>42304.829409722224</v>
      </c>
      <c r="R2629">
        <f t="shared" si="165"/>
        <v>2015</v>
      </c>
      <c r="S2629" s="12" t="s">
        <v>8319</v>
      </c>
      <c r="T2629" t="s">
        <v>8355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6"/>
        <v>44.1</v>
      </c>
      <c r="Q2630" s="17">
        <f t="shared" si="167"/>
        <v>41953.966053240743</v>
      </c>
      <c r="R2630">
        <f t="shared" si="165"/>
        <v>2014</v>
      </c>
      <c r="S2630" s="12" t="s">
        <v>8319</v>
      </c>
      <c r="T2630" t="s">
        <v>8355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6"/>
        <v>63.87</v>
      </c>
      <c r="Q2631" s="17">
        <f t="shared" si="167"/>
        <v>42108.538449074069</v>
      </c>
      <c r="R2631">
        <f t="shared" si="165"/>
        <v>2015</v>
      </c>
      <c r="S2631" s="12" t="s">
        <v>8319</v>
      </c>
      <c r="T2631" t="s">
        <v>8355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6"/>
        <v>38.99</v>
      </c>
      <c r="Q2632" s="17">
        <f t="shared" si="167"/>
        <v>42524.105462962965</v>
      </c>
      <c r="R2632">
        <f t="shared" si="165"/>
        <v>2016</v>
      </c>
      <c r="S2632" s="12" t="s">
        <v>8319</v>
      </c>
      <c r="T2632" t="s">
        <v>8355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6"/>
        <v>80.19</v>
      </c>
      <c r="Q2633" s="17">
        <f t="shared" si="167"/>
        <v>42218.169293981482</v>
      </c>
      <c r="R2633">
        <f t="shared" si="165"/>
        <v>2015</v>
      </c>
      <c r="S2633" s="12" t="s">
        <v>8319</v>
      </c>
      <c r="T2633" t="s">
        <v>8355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6"/>
        <v>34.9</v>
      </c>
      <c r="Q2634" s="17">
        <f t="shared" si="167"/>
        <v>42494.061793981484</v>
      </c>
      <c r="R2634">
        <f t="shared" si="165"/>
        <v>2016</v>
      </c>
      <c r="S2634" s="12" t="s">
        <v>8319</v>
      </c>
      <c r="T2634" t="s">
        <v>8355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6"/>
        <v>89.1</v>
      </c>
      <c r="Q2635" s="17">
        <f t="shared" si="167"/>
        <v>41667.823287037041</v>
      </c>
      <c r="R2635">
        <f t="shared" si="165"/>
        <v>2014</v>
      </c>
      <c r="S2635" s="12" t="s">
        <v>8319</v>
      </c>
      <c r="T2635" t="s">
        <v>8355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6"/>
        <v>39.44</v>
      </c>
      <c r="Q2636" s="17">
        <f t="shared" si="167"/>
        <v>42612.656493055561</v>
      </c>
      <c r="R2636">
        <f t="shared" si="165"/>
        <v>2016</v>
      </c>
      <c r="S2636" s="12" t="s">
        <v>8319</v>
      </c>
      <c r="T2636" t="s">
        <v>8355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6"/>
        <v>136.9</v>
      </c>
      <c r="Q2637" s="17">
        <f t="shared" si="167"/>
        <v>42037.950937500005</v>
      </c>
      <c r="R2637">
        <f t="shared" si="165"/>
        <v>2015</v>
      </c>
      <c r="S2637" s="12" t="s">
        <v>8319</v>
      </c>
      <c r="T2637" t="s">
        <v>8355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6"/>
        <v>37.46</v>
      </c>
      <c r="Q2638" s="17">
        <f t="shared" si="167"/>
        <v>42636.614745370374</v>
      </c>
      <c r="R2638">
        <f t="shared" si="165"/>
        <v>2016</v>
      </c>
      <c r="S2638" s="12" t="s">
        <v>8319</v>
      </c>
      <c r="T2638" t="s">
        <v>8355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6"/>
        <v>31.96</v>
      </c>
      <c r="Q2639" s="17">
        <f t="shared" si="167"/>
        <v>42639.549479166672</v>
      </c>
      <c r="R2639">
        <f t="shared" si="165"/>
        <v>2016</v>
      </c>
      <c r="S2639" s="12" t="s">
        <v>8319</v>
      </c>
      <c r="T2639" t="s">
        <v>8355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6"/>
        <v>25.21</v>
      </c>
      <c r="Q2640" s="17">
        <f t="shared" si="167"/>
        <v>41989.913136574076</v>
      </c>
      <c r="R2640">
        <f t="shared" si="165"/>
        <v>2014</v>
      </c>
      <c r="S2640" s="12" t="s">
        <v>8319</v>
      </c>
      <c r="T2640" t="s">
        <v>8355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6"/>
        <v>10.039999999999999</v>
      </c>
      <c r="Q2641" s="17">
        <f t="shared" si="167"/>
        <v>42024.86513888889</v>
      </c>
      <c r="R2641">
        <f t="shared" si="165"/>
        <v>2015</v>
      </c>
      <c r="S2641" s="12" t="s">
        <v>8319</v>
      </c>
      <c r="T2641" t="s">
        <v>8355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6"/>
        <v>45.94</v>
      </c>
      <c r="Q2642" s="17">
        <f t="shared" si="167"/>
        <v>42103.160578703704</v>
      </c>
      <c r="R2642">
        <f t="shared" si="165"/>
        <v>2015</v>
      </c>
      <c r="S2642" s="12" t="s">
        <v>8319</v>
      </c>
      <c r="T2642" t="s">
        <v>8355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6"/>
        <v>15</v>
      </c>
      <c r="Q2643" s="17">
        <f t="shared" si="167"/>
        <v>41880.827118055553</v>
      </c>
      <c r="R2643">
        <f t="shared" si="165"/>
        <v>2014</v>
      </c>
      <c r="S2643" s="12" t="s">
        <v>8319</v>
      </c>
      <c r="T2643" t="s">
        <v>8355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6"/>
        <v>0</v>
      </c>
      <c r="Q2644" s="17">
        <f t="shared" si="167"/>
        <v>42536.246620370366</v>
      </c>
      <c r="R2644">
        <f t="shared" si="165"/>
        <v>2016</v>
      </c>
      <c r="S2644" s="12" t="s">
        <v>8319</v>
      </c>
      <c r="T2644" t="s">
        <v>8355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6"/>
        <v>223.58</v>
      </c>
      <c r="Q2645" s="17">
        <f t="shared" si="167"/>
        <v>42689.582349537035</v>
      </c>
      <c r="R2645">
        <f t="shared" si="165"/>
        <v>2016</v>
      </c>
      <c r="S2645" s="12" t="s">
        <v>8319</v>
      </c>
      <c r="T2645" t="s">
        <v>8355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6"/>
        <v>39.479999999999997</v>
      </c>
      <c r="Q2646" s="17">
        <f t="shared" si="167"/>
        <v>42774.792071759264</v>
      </c>
      <c r="R2646">
        <f t="shared" si="165"/>
        <v>2017</v>
      </c>
      <c r="S2646" s="12" t="s">
        <v>8319</v>
      </c>
      <c r="T2646" t="s">
        <v>8355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6"/>
        <v>91.3</v>
      </c>
      <c r="Q2647" s="17">
        <f t="shared" si="167"/>
        <v>41921.842627314814</v>
      </c>
      <c r="R2647">
        <f t="shared" si="165"/>
        <v>2014</v>
      </c>
      <c r="S2647" s="12" t="s">
        <v>8319</v>
      </c>
      <c r="T2647" t="s">
        <v>8355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6"/>
        <v>78.67</v>
      </c>
      <c r="Q2648" s="17">
        <f t="shared" si="167"/>
        <v>42226.313298611116</v>
      </c>
      <c r="R2648">
        <f t="shared" si="165"/>
        <v>2015</v>
      </c>
      <c r="S2648" s="12" t="s">
        <v>8319</v>
      </c>
      <c r="T2648" t="s">
        <v>8355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ref="O2649:O2702" si="168">ROUND(E2649/D2649*100,0)</f>
        <v>1</v>
      </c>
      <c r="P2649">
        <f t="shared" si="166"/>
        <v>12</v>
      </c>
      <c r="Q2649" s="17">
        <f t="shared" si="167"/>
        <v>42200.261793981481</v>
      </c>
      <c r="R2649">
        <f t="shared" ref="R2649:R2702" si="169">YEAR(Q2649)</f>
        <v>2015</v>
      </c>
      <c r="S2649" s="12" t="s">
        <v>8319</v>
      </c>
      <c r="T2649" t="s">
        <v>8355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6"/>
        <v>17.670000000000002</v>
      </c>
      <c r="Q2650" s="17">
        <f t="shared" si="167"/>
        <v>42408.714814814812</v>
      </c>
      <c r="R2650">
        <f t="shared" si="169"/>
        <v>2016</v>
      </c>
      <c r="S2650" s="12" t="s">
        <v>8319</v>
      </c>
      <c r="T2650" t="s">
        <v>8355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6"/>
        <v>41.33</v>
      </c>
      <c r="Q2651" s="17">
        <f t="shared" si="167"/>
        <v>42341.99700231482</v>
      </c>
      <c r="R2651">
        <f t="shared" si="169"/>
        <v>2015</v>
      </c>
      <c r="S2651" s="12" t="s">
        <v>8319</v>
      </c>
      <c r="T2651" t="s">
        <v>8355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6"/>
        <v>71.599999999999994</v>
      </c>
      <c r="Q2652" s="17">
        <f t="shared" si="167"/>
        <v>42695.624340277776</v>
      </c>
      <c r="R2652">
        <f t="shared" si="169"/>
        <v>2016</v>
      </c>
      <c r="S2652" s="12" t="s">
        <v>8319</v>
      </c>
      <c r="T2652" t="s">
        <v>8355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6"/>
        <v>307.82</v>
      </c>
      <c r="Q2653" s="17">
        <f t="shared" si="167"/>
        <v>42327.805659722217</v>
      </c>
      <c r="R2653">
        <f t="shared" si="169"/>
        <v>2015</v>
      </c>
      <c r="S2653" s="12" t="s">
        <v>8319</v>
      </c>
      <c r="T2653" t="s">
        <v>8355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6"/>
        <v>80.45</v>
      </c>
      <c r="Q2654" s="17">
        <f t="shared" si="167"/>
        <v>41953.158854166672</v>
      </c>
      <c r="R2654">
        <f t="shared" si="169"/>
        <v>2014</v>
      </c>
      <c r="S2654" s="12" t="s">
        <v>8319</v>
      </c>
      <c r="T2654" t="s">
        <v>8355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6"/>
        <v>83.94</v>
      </c>
      <c r="Q2655" s="17">
        <f t="shared" si="167"/>
        <v>41771.651932870373</v>
      </c>
      <c r="R2655">
        <f t="shared" si="169"/>
        <v>2014</v>
      </c>
      <c r="S2655" s="12" t="s">
        <v>8319</v>
      </c>
      <c r="T2655" t="s">
        <v>8355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6"/>
        <v>8.5</v>
      </c>
      <c r="Q2656" s="17">
        <f t="shared" si="167"/>
        <v>42055.600995370376</v>
      </c>
      <c r="R2656">
        <f t="shared" si="169"/>
        <v>2015</v>
      </c>
      <c r="S2656" s="12" t="s">
        <v>8319</v>
      </c>
      <c r="T2656" t="s">
        <v>8355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6"/>
        <v>73.37</v>
      </c>
      <c r="Q2657" s="17">
        <f t="shared" si="167"/>
        <v>42381.866284722222</v>
      </c>
      <c r="R2657">
        <f t="shared" si="169"/>
        <v>2016</v>
      </c>
      <c r="S2657" s="12" t="s">
        <v>8319</v>
      </c>
      <c r="T2657" t="s">
        <v>8355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6"/>
        <v>112.86</v>
      </c>
      <c r="Q2658" s="17">
        <f t="shared" si="167"/>
        <v>42767.688518518517</v>
      </c>
      <c r="R2658">
        <f t="shared" si="169"/>
        <v>2017</v>
      </c>
      <c r="S2658" s="12" t="s">
        <v>8319</v>
      </c>
      <c r="T2658" t="s">
        <v>8355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6"/>
        <v>95.28</v>
      </c>
      <c r="Q2659" s="17">
        <f t="shared" si="167"/>
        <v>42551.928854166668</v>
      </c>
      <c r="R2659">
        <f t="shared" si="169"/>
        <v>2016</v>
      </c>
      <c r="S2659" s="12" t="s">
        <v>8319</v>
      </c>
      <c r="T2659" t="s">
        <v>8355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6"/>
        <v>22.75</v>
      </c>
      <c r="Q2660" s="17">
        <f t="shared" si="167"/>
        <v>42551.884189814817</v>
      </c>
      <c r="R2660">
        <f t="shared" si="169"/>
        <v>2016</v>
      </c>
      <c r="S2660" s="12" t="s">
        <v>8319</v>
      </c>
      <c r="T2660" t="s">
        <v>8355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6"/>
        <v>133.30000000000001</v>
      </c>
      <c r="Q2661" s="17">
        <f t="shared" si="167"/>
        <v>42082.069560185191</v>
      </c>
      <c r="R2661">
        <f t="shared" si="169"/>
        <v>2015</v>
      </c>
      <c r="S2661" s="12" t="s">
        <v>8319</v>
      </c>
      <c r="T2661" t="s">
        <v>8355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6"/>
        <v>3.8</v>
      </c>
      <c r="Q2662" s="17">
        <f t="shared" si="167"/>
        <v>42272.713171296295</v>
      </c>
      <c r="R2662">
        <f t="shared" si="169"/>
        <v>2015</v>
      </c>
      <c r="S2662" s="12" t="s">
        <v>8319</v>
      </c>
      <c r="T2662" t="s">
        <v>8355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6"/>
        <v>85.75</v>
      </c>
      <c r="Q2663" s="17">
        <f t="shared" si="167"/>
        <v>41542.958449074074</v>
      </c>
      <c r="R2663">
        <f t="shared" si="169"/>
        <v>2013</v>
      </c>
      <c r="S2663" s="12" t="s">
        <v>8319</v>
      </c>
      <c r="T2663" t="s">
        <v>8356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6"/>
        <v>267</v>
      </c>
      <c r="Q2664" s="17">
        <f t="shared" si="167"/>
        <v>42207.746678240743</v>
      </c>
      <c r="R2664">
        <f t="shared" si="169"/>
        <v>2015</v>
      </c>
      <c r="S2664" s="12" t="s">
        <v>8319</v>
      </c>
      <c r="T2664" t="s">
        <v>8356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6"/>
        <v>373.56</v>
      </c>
      <c r="Q2665" s="17">
        <f t="shared" si="167"/>
        <v>42222.622766203705</v>
      </c>
      <c r="R2665">
        <f t="shared" si="169"/>
        <v>2015</v>
      </c>
      <c r="S2665" s="12" t="s">
        <v>8319</v>
      </c>
      <c r="T2665" t="s">
        <v>8356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6"/>
        <v>174.04</v>
      </c>
      <c r="Q2666" s="17">
        <f t="shared" si="167"/>
        <v>42313.02542824074</v>
      </c>
      <c r="R2666">
        <f t="shared" si="169"/>
        <v>2015</v>
      </c>
      <c r="S2666" s="12" t="s">
        <v>8319</v>
      </c>
      <c r="T2666" t="s">
        <v>8356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6"/>
        <v>93.7</v>
      </c>
      <c r="Q2667" s="17">
        <f t="shared" si="167"/>
        <v>42083.895532407405</v>
      </c>
      <c r="R2667">
        <f t="shared" si="169"/>
        <v>2015</v>
      </c>
      <c r="S2667" s="12" t="s">
        <v>8319</v>
      </c>
      <c r="T2667" t="s">
        <v>8356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6"/>
        <v>77.33</v>
      </c>
      <c r="Q2668" s="17">
        <f t="shared" si="167"/>
        <v>42235.764340277776</v>
      </c>
      <c r="R2668">
        <f t="shared" si="169"/>
        <v>2015</v>
      </c>
      <c r="S2668" s="12" t="s">
        <v>8319</v>
      </c>
      <c r="T2668" t="s">
        <v>8356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6"/>
        <v>92.22</v>
      </c>
      <c r="Q2669" s="17">
        <f t="shared" si="167"/>
        <v>42380.926111111112</v>
      </c>
      <c r="R2669">
        <f t="shared" si="169"/>
        <v>2016</v>
      </c>
      <c r="S2669" s="12" t="s">
        <v>8319</v>
      </c>
      <c r="T2669" t="s">
        <v>8356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6"/>
        <v>60.96</v>
      </c>
      <c r="Q2670" s="17">
        <f t="shared" si="167"/>
        <v>42275.588715277772</v>
      </c>
      <c r="R2670">
        <f t="shared" si="169"/>
        <v>2015</v>
      </c>
      <c r="S2670" s="12" t="s">
        <v>8319</v>
      </c>
      <c r="T2670" t="s">
        <v>8356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6"/>
        <v>91</v>
      </c>
      <c r="Q2671" s="17">
        <f t="shared" si="167"/>
        <v>42319.035833333335</v>
      </c>
      <c r="R2671">
        <f t="shared" si="169"/>
        <v>2015</v>
      </c>
      <c r="S2671" s="12" t="s">
        <v>8319</v>
      </c>
      <c r="T2671" t="s">
        <v>8356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6"/>
        <v>41.58</v>
      </c>
      <c r="Q2672" s="17">
        <f t="shared" si="167"/>
        <v>41821.020601851851</v>
      </c>
      <c r="R2672">
        <f t="shared" si="169"/>
        <v>2014</v>
      </c>
      <c r="S2672" s="12" t="s">
        <v>8319</v>
      </c>
      <c r="T2672" t="s">
        <v>8356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6"/>
        <v>33.76</v>
      </c>
      <c r="Q2673" s="17">
        <f t="shared" si="167"/>
        <v>41962.749027777783</v>
      </c>
      <c r="R2673">
        <f t="shared" si="169"/>
        <v>2014</v>
      </c>
      <c r="S2673" s="12" t="s">
        <v>8319</v>
      </c>
      <c r="T2673" t="s">
        <v>8356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6"/>
        <v>70.62</v>
      </c>
      <c r="Q2674" s="17">
        <f t="shared" si="167"/>
        <v>42344.884143518517</v>
      </c>
      <c r="R2674">
        <f t="shared" si="169"/>
        <v>2015</v>
      </c>
      <c r="S2674" s="12" t="s">
        <v>8319</v>
      </c>
      <c r="T2674" t="s">
        <v>8356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6"/>
        <v>167.15</v>
      </c>
      <c r="Q2675" s="17">
        <f t="shared" si="167"/>
        <v>41912.541655092595</v>
      </c>
      <c r="R2675">
        <f t="shared" si="169"/>
        <v>2014</v>
      </c>
      <c r="S2675" s="12" t="s">
        <v>8319</v>
      </c>
      <c r="T2675" t="s">
        <v>8356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6"/>
        <v>128.62</v>
      </c>
      <c r="Q2676" s="17">
        <f t="shared" si="167"/>
        <v>42529.632754629631</v>
      </c>
      <c r="R2676">
        <f t="shared" si="169"/>
        <v>2016</v>
      </c>
      <c r="S2676" s="12" t="s">
        <v>8319</v>
      </c>
      <c r="T2676" t="s">
        <v>8356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6"/>
        <v>65.41</v>
      </c>
      <c r="Q2677" s="17">
        <f t="shared" si="167"/>
        <v>41923.857511574075</v>
      </c>
      <c r="R2677">
        <f t="shared" si="169"/>
        <v>2014</v>
      </c>
      <c r="S2677" s="12" t="s">
        <v>8319</v>
      </c>
      <c r="T2677" t="s">
        <v>8356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6"/>
        <v>117.56</v>
      </c>
      <c r="Q2678" s="17">
        <f t="shared" si="167"/>
        <v>42482.624699074076</v>
      </c>
      <c r="R2678">
        <f t="shared" si="169"/>
        <v>2016</v>
      </c>
      <c r="S2678" s="12" t="s">
        <v>8319</v>
      </c>
      <c r="T2678" t="s">
        <v>8356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6"/>
        <v>126.48</v>
      </c>
      <c r="Q2679" s="17">
        <f t="shared" si="167"/>
        <v>41793.029432870368</v>
      </c>
      <c r="R2679">
        <f t="shared" si="169"/>
        <v>2014</v>
      </c>
      <c r="S2679" s="12" t="s">
        <v>8319</v>
      </c>
      <c r="T2679" t="s">
        <v>8356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6"/>
        <v>550</v>
      </c>
      <c r="Q2680" s="17">
        <f t="shared" si="167"/>
        <v>42241.798206018517</v>
      </c>
      <c r="R2680">
        <f t="shared" si="169"/>
        <v>2015</v>
      </c>
      <c r="S2680" s="12" t="s">
        <v>8319</v>
      </c>
      <c r="T2680" t="s">
        <v>8356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6"/>
        <v>44</v>
      </c>
      <c r="Q2681" s="17">
        <f t="shared" si="167"/>
        <v>42033.001087962963</v>
      </c>
      <c r="R2681">
        <f t="shared" si="169"/>
        <v>2015</v>
      </c>
      <c r="S2681" s="12" t="s">
        <v>8319</v>
      </c>
      <c r="T2681" t="s">
        <v>8356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6"/>
        <v>69</v>
      </c>
      <c r="Q2682" s="17">
        <f t="shared" si="167"/>
        <v>42436.211701388893</v>
      </c>
      <c r="R2682">
        <f t="shared" si="169"/>
        <v>2016</v>
      </c>
      <c r="S2682" s="12" t="s">
        <v>8319</v>
      </c>
      <c r="T2682" t="s">
        <v>8356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6"/>
        <v>27.5</v>
      </c>
      <c r="Q2683" s="17">
        <f t="shared" si="167"/>
        <v>41805.895254629628</v>
      </c>
      <c r="R2683">
        <f t="shared" si="169"/>
        <v>2014</v>
      </c>
      <c r="S2683" s="12" t="s">
        <v>8336</v>
      </c>
      <c r="T2683" t="s">
        <v>8337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6"/>
        <v>84.9</v>
      </c>
      <c r="Q2684" s="17">
        <f t="shared" si="167"/>
        <v>41932.871990740743</v>
      </c>
      <c r="R2684">
        <f t="shared" si="169"/>
        <v>2014</v>
      </c>
      <c r="S2684" s="12" t="s">
        <v>8336</v>
      </c>
      <c r="T2684" t="s">
        <v>8337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6"/>
        <v>12</v>
      </c>
      <c r="Q2685" s="17">
        <f t="shared" si="167"/>
        <v>42034.75509259259</v>
      </c>
      <c r="R2685">
        <f t="shared" si="169"/>
        <v>2015</v>
      </c>
      <c r="S2685" s="12" t="s">
        <v>8336</v>
      </c>
      <c r="T2685" t="s">
        <v>8337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6"/>
        <v>200</v>
      </c>
      <c r="Q2686" s="17">
        <f t="shared" si="167"/>
        <v>41820.914641203701</v>
      </c>
      <c r="R2686">
        <f t="shared" si="169"/>
        <v>2014</v>
      </c>
      <c r="S2686" s="12" t="s">
        <v>8336</v>
      </c>
      <c r="T2686" t="s">
        <v>8337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6"/>
        <v>10</v>
      </c>
      <c r="Q2687" s="17">
        <f t="shared" si="167"/>
        <v>42061.69594907407</v>
      </c>
      <c r="R2687">
        <f t="shared" si="169"/>
        <v>2015</v>
      </c>
      <c r="S2687" s="12" t="s">
        <v>8336</v>
      </c>
      <c r="T2687" t="s">
        <v>8337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6"/>
        <v>0</v>
      </c>
      <c r="Q2688" s="17">
        <f t="shared" si="167"/>
        <v>41892.974803240737</v>
      </c>
      <c r="R2688">
        <f t="shared" si="169"/>
        <v>2014</v>
      </c>
      <c r="S2688" s="12" t="s">
        <v>8336</v>
      </c>
      <c r="T2688" t="s">
        <v>8337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6"/>
        <v>0</v>
      </c>
      <c r="Q2689" s="17">
        <f t="shared" si="167"/>
        <v>42154.64025462963</v>
      </c>
      <c r="R2689">
        <f t="shared" si="169"/>
        <v>2015</v>
      </c>
      <c r="S2689" s="12" t="s">
        <v>8336</v>
      </c>
      <c r="T2689" t="s">
        <v>8337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6"/>
        <v>5.29</v>
      </c>
      <c r="Q2690" s="17">
        <f t="shared" si="167"/>
        <v>42028.118865740747</v>
      </c>
      <c r="R2690">
        <f t="shared" si="169"/>
        <v>2015</v>
      </c>
      <c r="S2690" s="12" t="s">
        <v>8336</v>
      </c>
      <c r="T2690" t="s">
        <v>8337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70">IFERROR(ROUND(E2691/L2691,2),0)</f>
        <v>1</v>
      </c>
      <c r="Q2691" s="17">
        <f t="shared" ref="Q2691:Q2754" si="171">(((J2691/60/60/24)+DATE(1970,1,1)))</f>
        <v>42551.961689814809</v>
      </c>
      <c r="R2691">
        <f t="shared" si="169"/>
        <v>2016</v>
      </c>
      <c r="S2691" s="12" t="s">
        <v>8336</v>
      </c>
      <c r="T2691" t="s">
        <v>8337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70"/>
        <v>72.760000000000005</v>
      </c>
      <c r="Q2692" s="17">
        <f t="shared" si="171"/>
        <v>42113.105046296296</v>
      </c>
      <c r="R2692">
        <f t="shared" si="169"/>
        <v>2015</v>
      </c>
      <c r="S2692" s="12" t="s">
        <v>8336</v>
      </c>
      <c r="T2692" t="s">
        <v>8337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70"/>
        <v>17.5</v>
      </c>
      <c r="Q2693" s="17">
        <f t="shared" si="171"/>
        <v>42089.724039351851</v>
      </c>
      <c r="R2693">
        <f t="shared" si="169"/>
        <v>2015</v>
      </c>
      <c r="S2693" s="12" t="s">
        <v>8336</v>
      </c>
      <c r="T2693" t="s">
        <v>8337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70"/>
        <v>25</v>
      </c>
      <c r="Q2694" s="17">
        <f t="shared" si="171"/>
        <v>42058.334027777775</v>
      </c>
      <c r="R2694">
        <f t="shared" si="169"/>
        <v>2015</v>
      </c>
      <c r="S2694" s="12" t="s">
        <v>8336</v>
      </c>
      <c r="T2694" t="s">
        <v>8337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70"/>
        <v>13.33</v>
      </c>
      <c r="Q2695" s="17">
        <f t="shared" si="171"/>
        <v>41834.138495370367</v>
      </c>
      <c r="R2695">
        <f t="shared" si="169"/>
        <v>2014</v>
      </c>
      <c r="S2695" s="12" t="s">
        <v>8336</v>
      </c>
      <c r="T2695" t="s">
        <v>8337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70"/>
        <v>1</v>
      </c>
      <c r="Q2696" s="17">
        <f t="shared" si="171"/>
        <v>41878.140497685185</v>
      </c>
      <c r="R2696">
        <f t="shared" si="169"/>
        <v>2014</v>
      </c>
      <c r="S2696" s="12" t="s">
        <v>8336</v>
      </c>
      <c r="T2696" t="s">
        <v>8337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70"/>
        <v>23.67</v>
      </c>
      <c r="Q2697" s="17">
        <f t="shared" si="171"/>
        <v>42048.181921296295</v>
      </c>
      <c r="R2697">
        <f t="shared" si="169"/>
        <v>2015</v>
      </c>
      <c r="S2697" s="12" t="s">
        <v>8336</v>
      </c>
      <c r="T2697" t="s">
        <v>8337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70"/>
        <v>89.21</v>
      </c>
      <c r="Q2698" s="17">
        <f t="shared" si="171"/>
        <v>41964.844444444447</v>
      </c>
      <c r="R2698">
        <f t="shared" si="169"/>
        <v>2014</v>
      </c>
      <c r="S2698" s="12" t="s">
        <v>8336</v>
      </c>
      <c r="T2698" t="s">
        <v>8337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70"/>
        <v>116.56</v>
      </c>
      <c r="Q2699" s="17">
        <f t="shared" si="171"/>
        <v>42187.940081018518</v>
      </c>
      <c r="R2699">
        <f t="shared" si="169"/>
        <v>2015</v>
      </c>
      <c r="S2699" s="12" t="s">
        <v>8336</v>
      </c>
      <c r="T2699" t="s">
        <v>8337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70"/>
        <v>13.01</v>
      </c>
      <c r="Q2700" s="17">
        <f t="shared" si="171"/>
        <v>41787.898240740738</v>
      </c>
      <c r="R2700">
        <f t="shared" si="169"/>
        <v>2014</v>
      </c>
      <c r="S2700" s="12" t="s">
        <v>8336</v>
      </c>
      <c r="T2700" t="s">
        <v>8337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70"/>
        <v>0</v>
      </c>
      <c r="Q2701" s="17">
        <f t="shared" si="171"/>
        <v>41829.896562499998</v>
      </c>
      <c r="R2701">
        <f t="shared" si="169"/>
        <v>2014</v>
      </c>
      <c r="S2701" s="12" t="s">
        <v>8336</v>
      </c>
      <c r="T2701" t="s">
        <v>8337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70"/>
        <v>17.5</v>
      </c>
      <c r="Q2702" s="17">
        <f t="shared" si="171"/>
        <v>41870.87467592593</v>
      </c>
      <c r="R2702">
        <f t="shared" si="169"/>
        <v>2014</v>
      </c>
      <c r="S2702" s="12" t="s">
        <v>8336</v>
      </c>
      <c r="T2702" t="s">
        <v>8337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70"/>
        <v>34.130000000000003</v>
      </c>
      <c r="Q2703" s="17">
        <f t="shared" si="171"/>
        <v>42801.774699074071</v>
      </c>
      <c r="S2703" s="12" t="s">
        <v>8317</v>
      </c>
      <c r="T2703" t="s">
        <v>8357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70"/>
        <v>132.35</v>
      </c>
      <c r="Q2704" s="17">
        <f t="shared" si="171"/>
        <v>42800.801817129628</v>
      </c>
      <c r="S2704" s="12" t="s">
        <v>8317</v>
      </c>
      <c r="T2704" t="s">
        <v>8357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70"/>
        <v>922.22</v>
      </c>
      <c r="Q2705" s="17">
        <f t="shared" si="171"/>
        <v>42756.690162037034</v>
      </c>
      <c r="S2705" s="12" t="s">
        <v>8317</v>
      </c>
      <c r="T2705" t="s">
        <v>8357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70"/>
        <v>163.57</v>
      </c>
      <c r="Q2706" s="17">
        <f t="shared" si="171"/>
        <v>42787.862430555557</v>
      </c>
      <c r="S2706" s="12" t="s">
        <v>8317</v>
      </c>
      <c r="T2706" t="s">
        <v>8357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70"/>
        <v>217.38</v>
      </c>
      <c r="Q2707" s="17">
        <f t="shared" si="171"/>
        <v>42773.916180555556</v>
      </c>
      <c r="S2707" s="12" t="s">
        <v>8317</v>
      </c>
      <c r="T2707" t="s">
        <v>8357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ref="O2708:O2771" si="172">ROUND(E2708/D2708*100,0)</f>
        <v>112</v>
      </c>
      <c r="P2708">
        <f t="shared" si="170"/>
        <v>149.44</v>
      </c>
      <c r="Q2708" s="17">
        <f t="shared" si="171"/>
        <v>41899.294942129629</v>
      </c>
      <c r="R2708">
        <f t="shared" ref="R2708:R2771" si="173">YEAR(Q2708)</f>
        <v>2014</v>
      </c>
      <c r="S2708" s="12" t="s">
        <v>8317</v>
      </c>
      <c r="T2708" t="s">
        <v>8357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0"/>
        <v>71.239999999999995</v>
      </c>
      <c r="Q2709" s="17">
        <f t="shared" si="171"/>
        <v>41391.782905092594</v>
      </c>
      <c r="R2709">
        <f t="shared" si="173"/>
        <v>2013</v>
      </c>
      <c r="S2709" s="12" t="s">
        <v>8317</v>
      </c>
      <c r="T2709" t="s">
        <v>8357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0"/>
        <v>44.46</v>
      </c>
      <c r="Q2710" s="17">
        <f t="shared" si="171"/>
        <v>42512.698217592595</v>
      </c>
      <c r="R2710">
        <f t="shared" si="173"/>
        <v>2016</v>
      </c>
      <c r="S2710" s="12" t="s">
        <v>8317</v>
      </c>
      <c r="T2710" t="s">
        <v>8357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0"/>
        <v>164.94</v>
      </c>
      <c r="Q2711" s="17">
        <f t="shared" si="171"/>
        <v>42612.149780092594</v>
      </c>
      <c r="R2711">
        <f t="shared" si="173"/>
        <v>2016</v>
      </c>
      <c r="S2711" s="12" t="s">
        <v>8317</v>
      </c>
      <c r="T2711" t="s">
        <v>8357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0"/>
        <v>84.87</v>
      </c>
      <c r="Q2712" s="17">
        <f t="shared" si="171"/>
        <v>41828.229490740741</v>
      </c>
      <c r="R2712">
        <f t="shared" si="173"/>
        <v>2014</v>
      </c>
      <c r="S2712" s="12" t="s">
        <v>8317</v>
      </c>
      <c r="T2712" t="s">
        <v>8357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0"/>
        <v>53.95</v>
      </c>
      <c r="Q2713" s="17">
        <f t="shared" si="171"/>
        <v>41780.745254629634</v>
      </c>
      <c r="R2713">
        <f t="shared" si="173"/>
        <v>2014</v>
      </c>
      <c r="S2713" s="12" t="s">
        <v>8317</v>
      </c>
      <c r="T2713" t="s">
        <v>8357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0"/>
        <v>50.53</v>
      </c>
      <c r="Q2714" s="17">
        <f t="shared" si="171"/>
        <v>41432.062037037038</v>
      </c>
      <c r="R2714">
        <f t="shared" si="173"/>
        <v>2013</v>
      </c>
      <c r="S2714" s="12" t="s">
        <v>8317</v>
      </c>
      <c r="T2714" t="s">
        <v>8357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0"/>
        <v>108</v>
      </c>
      <c r="Q2715" s="17">
        <f t="shared" si="171"/>
        <v>42322.653749999998</v>
      </c>
      <c r="R2715">
        <f t="shared" si="173"/>
        <v>2015</v>
      </c>
      <c r="S2715" s="12" t="s">
        <v>8317</v>
      </c>
      <c r="T2715" t="s">
        <v>8357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0"/>
        <v>95.37</v>
      </c>
      <c r="Q2716" s="17">
        <f t="shared" si="171"/>
        <v>42629.655046296291</v>
      </c>
      <c r="R2716">
        <f t="shared" si="173"/>
        <v>2016</v>
      </c>
      <c r="S2716" s="12" t="s">
        <v>8317</v>
      </c>
      <c r="T2716" t="s">
        <v>8357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0"/>
        <v>57.63</v>
      </c>
      <c r="Q2717" s="17">
        <f t="shared" si="171"/>
        <v>42387.398472222223</v>
      </c>
      <c r="R2717">
        <f t="shared" si="173"/>
        <v>2016</v>
      </c>
      <c r="S2717" s="12" t="s">
        <v>8317</v>
      </c>
      <c r="T2717" t="s">
        <v>8357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0"/>
        <v>64.16</v>
      </c>
      <c r="Q2718" s="17">
        <f t="shared" si="171"/>
        <v>42255.333252314813</v>
      </c>
      <c r="R2718">
        <f t="shared" si="173"/>
        <v>2015</v>
      </c>
      <c r="S2718" s="12" t="s">
        <v>8317</v>
      </c>
      <c r="T2718" t="s">
        <v>8357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0"/>
        <v>92.39</v>
      </c>
      <c r="Q2719" s="17">
        <f t="shared" si="171"/>
        <v>41934.914918981485</v>
      </c>
      <c r="R2719">
        <f t="shared" si="173"/>
        <v>2014</v>
      </c>
      <c r="S2719" s="12" t="s">
        <v>8317</v>
      </c>
      <c r="T2719" t="s">
        <v>8357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0"/>
        <v>125.98</v>
      </c>
      <c r="Q2720" s="17">
        <f t="shared" si="171"/>
        <v>42465.596585648149</v>
      </c>
      <c r="R2720">
        <f t="shared" si="173"/>
        <v>2016</v>
      </c>
      <c r="S2720" s="12" t="s">
        <v>8317</v>
      </c>
      <c r="T2720" t="s">
        <v>8357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0"/>
        <v>94.64</v>
      </c>
      <c r="Q2721" s="17">
        <f t="shared" si="171"/>
        <v>42418.031180555554</v>
      </c>
      <c r="R2721">
        <f t="shared" si="173"/>
        <v>2016</v>
      </c>
      <c r="S2721" s="12" t="s">
        <v>8317</v>
      </c>
      <c r="T2721" t="s">
        <v>8357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0"/>
        <v>170.7</v>
      </c>
      <c r="Q2722" s="17">
        <f t="shared" si="171"/>
        <v>42655.465891203698</v>
      </c>
      <c r="R2722">
        <f t="shared" si="173"/>
        <v>2016</v>
      </c>
      <c r="S2722" s="12" t="s">
        <v>8317</v>
      </c>
      <c r="T2722" t="s">
        <v>8357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0"/>
        <v>40.76</v>
      </c>
      <c r="Q2723" s="17">
        <f t="shared" si="171"/>
        <v>41493.543958333335</v>
      </c>
      <c r="R2723">
        <f t="shared" si="173"/>
        <v>2013</v>
      </c>
      <c r="S2723" s="12" t="s">
        <v>8319</v>
      </c>
      <c r="T2723" t="s">
        <v>8349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0"/>
        <v>68.25</v>
      </c>
      <c r="Q2724" s="17">
        <f t="shared" si="171"/>
        <v>42704.857094907406</v>
      </c>
      <c r="R2724">
        <f t="shared" si="173"/>
        <v>2016</v>
      </c>
      <c r="S2724" s="12" t="s">
        <v>8319</v>
      </c>
      <c r="T2724" t="s">
        <v>8349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0"/>
        <v>95.49</v>
      </c>
      <c r="Q2725" s="17">
        <f t="shared" si="171"/>
        <v>41944.83898148148</v>
      </c>
      <c r="R2725">
        <f t="shared" si="173"/>
        <v>2014</v>
      </c>
      <c r="S2725" s="12" t="s">
        <v>8319</v>
      </c>
      <c r="T2725" t="s">
        <v>8349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0"/>
        <v>7.19</v>
      </c>
      <c r="Q2726" s="17">
        <f t="shared" si="171"/>
        <v>42199.32707175926</v>
      </c>
      <c r="R2726">
        <f t="shared" si="173"/>
        <v>2015</v>
      </c>
      <c r="S2726" s="12" t="s">
        <v>8319</v>
      </c>
      <c r="T2726" t="s">
        <v>8349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0"/>
        <v>511.65</v>
      </c>
      <c r="Q2727" s="17">
        <f t="shared" si="171"/>
        <v>42745.744618055556</v>
      </c>
      <c r="R2727">
        <f t="shared" si="173"/>
        <v>2017</v>
      </c>
      <c r="S2727" s="12" t="s">
        <v>8319</v>
      </c>
      <c r="T2727" t="s">
        <v>8349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0"/>
        <v>261.75</v>
      </c>
      <c r="Q2728" s="17">
        <f t="shared" si="171"/>
        <v>42452.579988425925</v>
      </c>
      <c r="R2728">
        <f t="shared" si="173"/>
        <v>2016</v>
      </c>
      <c r="S2728" s="12" t="s">
        <v>8319</v>
      </c>
      <c r="T2728" t="s">
        <v>8349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0"/>
        <v>69.760000000000005</v>
      </c>
      <c r="Q2729" s="17">
        <f t="shared" si="171"/>
        <v>42198.676655092597</v>
      </c>
      <c r="R2729">
        <f t="shared" si="173"/>
        <v>2015</v>
      </c>
      <c r="S2729" s="12" t="s">
        <v>8319</v>
      </c>
      <c r="T2729" t="s">
        <v>8349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0"/>
        <v>77.23</v>
      </c>
      <c r="Q2730" s="17">
        <f t="shared" si="171"/>
        <v>42333.59993055556</v>
      </c>
      <c r="R2730">
        <f t="shared" si="173"/>
        <v>2015</v>
      </c>
      <c r="S2730" s="12" t="s">
        <v>8319</v>
      </c>
      <c r="T2730" t="s">
        <v>8349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0"/>
        <v>340.57</v>
      </c>
      <c r="Q2731" s="17">
        <f t="shared" si="171"/>
        <v>42095.240706018521</v>
      </c>
      <c r="R2731">
        <f t="shared" si="173"/>
        <v>2015</v>
      </c>
      <c r="S2731" s="12" t="s">
        <v>8319</v>
      </c>
      <c r="T2731" t="s">
        <v>8349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0"/>
        <v>67.42</v>
      </c>
      <c r="Q2732" s="17">
        <f t="shared" si="171"/>
        <v>41351.541377314818</v>
      </c>
      <c r="R2732">
        <f t="shared" si="173"/>
        <v>2013</v>
      </c>
      <c r="S2732" s="12" t="s">
        <v>8319</v>
      </c>
      <c r="T2732" t="s">
        <v>8349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0"/>
        <v>845.7</v>
      </c>
      <c r="Q2733" s="17">
        <f t="shared" si="171"/>
        <v>41872.525717592594</v>
      </c>
      <c r="R2733">
        <f t="shared" si="173"/>
        <v>2014</v>
      </c>
      <c r="S2733" s="12" t="s">
        <v>8319</v>
      </c>
      <c r="T2733" t="s">
        <v>8349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0"/>
        <v>97.19</v>
      </c>
      <c r="Q2734" s="17">
        <f t="shared" si="171"/>
        <v>41389.808194444442</v>
      </c>
      <c r="R2734">
        <f t="shared" si="173"/>
        <v>2013</v>
      </c>
      <c r="S2734" s="12" t="s">
        <v>8319</v>
      </c>
      <c r="T2734" t="s">
        <v>8349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0"/>
        <v>451.84</v>
      </c>
      <c r="Q2735" s="17">
        <f t="shared" si="171"/>
        <v>42044.272847222222</v>
      </c>
      <c r="R2735">
        <f t="shared" si="173"/>
        <v>2015</v>
      </c>
      <c r="S2735" s="12" t="s">
        <v>8319</v>
      </c>
      <c r="T2735" t="s">
        <v>8349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0"/>
        <v>138.66999999999999</v>
      </c>
      <c r="Q2736" s="17">
        <f t="shared" si="171"/>
        <v>42626.668888888889</v>
      </c>
      <c r="R2736">
        <f t="shared" si="173"/>
        <v>2016</v>
      </c>
      <c r="S2736" s="12" t="s">
        <v>8319</v>
      </c>
      <c r="T2736" t="s">
        <v>8349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0"/>
        <v>21.64</v>
      </c>
      <c r="Q2737" s="17">
        <f t="shared" si="171"/>
        <v>41316.120949074073</v>
      </c>
      <c r="R2737">
        <f t="shared" si="173"/>
        <v>2013</v>
      </c>
      <c r="S2737" s="12" t="s">
        <v>8319</v>
      </c>
      <c r="T2737" t="s">
        <v>8349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0"/>
        <v>169.52</v>
      </c>
      <c r="Q2738" s="17">
        <f t="shared" si="171"/>
        <v>41722.666354166664</v>
      </c>
      <c r="R2738">
        <f t="shared" si="173"/>
        <v>2014</v>
      </c>
      <c r="S2738" s="12" t="s">
        <v>8319</v>
      </c>
      <c r="T2738" t="s">
        <v>8349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0"/>
        <v>161.88</v>
      </c>
      <c r="Q2739" s="17">
        <f t="shared" si="171"/>
        <v>41611.917673611111</v>
      </c>
      <c r="R2739">
        <f t="shared" si="173"/>
        <v>2013</v>
      </c>
      <c r="S2739" s="12" t="s">
        <v>8319</v>
      </c>
      <c r="T2739" t="s">
        <v>8349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0"/>
        <v>493.13</v>
      </c>
      <c r="Q2740" s="17">
        <f t="shared" si="171"/>
        <v>42620.143564814818</v>
      </c>
      <c r="R2740">
        <f t="shared" si="173"/>
        <v>2016</v>
      </c>
      <c r="S2740" s="12" t="s">
        <v>8319</v>
      </c>
      <c r="T2740" t="s">
        <v>8349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0"/>
        <v>22.12</v>
      </c>
      <c r="Q2741" s="17">
        <f t="shared" si="171"/>
        <v>41719.887928240743</v>
      </c>
      <c r="R2741">
        <f t="shared" si="173"/>
        <v>2014</v>
      </c>
      <c r="S2741" s="12" t="s">
        <v>8319</v>
      </c>
      <c r="T2741" t="s">
        <v>8349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0"/>
        <v>18.239999999999998</v>
      </c>
      <c r="Q2742" s="17">
        <f t="shared" si="171"/>
        <v>42045.031851851847</v>
      </c>
      <c r="R2742">
        <f t="shared" si="173"/>
        <v>2015</v>
      </c>
      <c r="S2742" s="12" t="s">
        <v>8319</v>
      </c>
      <c r="T2742" t="s">
        <v>8349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0"/>
        <v>8.75</v>
      </c>
      <c r="Q2743" s="17">
        <f t="shared" si="171"/>
        <v>41911.657430555555</v>
      </c>
      <c r="R2743">
        <f t="shared" si="173"/>
        <v>2014</v>
      </c>
      <c r="S2743" s="12" t="s">
        <v>8322</v>
      </c>
      <c r="T2743" t="s">
        <v>8358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0"/>
        <v>40.61</v>
      </c>
      <c r="Q2744" s="17">
        <f t="shared" si="171"/>
        <v>41030.719756944447</v>
      </c>
      <c r="R2744">
        <f t="shared" si="173"/>
        <v>2012</v>
      </c>
      <c r="S2744" s="12" t="s">
        <v>8322</v>
      </c>
      <c r="T2744" t="s">
        <v>8358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0"/>
        <v>0</v>
      </c>
      <c r="Q2745" s="17">
        <f t="shared" si="171"/>
        <v>42632.328784722224</v>
      </c>
      <c r="R2745">
        <f t="shared" si="173"/>
        <v>2016</v>
      </c>
      <c r="S2745" s="12" t="s">
        <v>8322</v>
      </c>
      <c r="T2745" t="s">
        <v>8358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0"/>
        <v>37.950000000000003</v>
      </c>
      <c r="Q2746" s="17">
        <f t="shared" si="171"/>
        <v>40938.062476851854</v>
      </c>
      <c r="R2746">
        <f t="shared" si="173"/>
        <v>2012</v>
      </c>
      <c r="S2746" s="12" t="s">
        <v>8322</v>
      </c>
      <c r="T2746" t="s">
        <v>8358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0"/>
        <v>35.729999999999997</v>
      </c>
      <c r="Q2747" s="17">
        <f t="shared" si="171"/>
        <v>41044.988055555557</v>
      </c>
      <c r="R2747">
        <f t="shared" si="173"/>
        <v>2012</v>
      </c>
      <c r="S2747" s="12" t="s">
        <v>8322</v>
      </c>
      <c r="T2747" t="s">
        <v>8358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0"/>
        <v>42.16</v>
      </c>
      <c r="Q2748" s="17">
        <f t="shared" si="171"/>
        <v>41850.781377314815</v>
      </c>
      <c r="R2748">
        <f t="shared" si="173"/>
        <v>2014</v>
      </c>
      <c r="S2748" s="12" t="s">
        <v>8322</v>
      </c>
      <c r="T2748" t="s">
        <v>8358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0"/>
        <v>35</v>
      </c>
      <c r="Q2749" s="17">
        <f t="shared" si="171"/>
        <v>41044.64811342593</v>
      </c>
      <c r="R2749">
        <f t="shared" si="173"/>
        <v>2012</v>
      </c>
      <c r="S2749" s="12" t="s">
        <v>8322</v>
      </c>
      <c r="T2749" t="s">
        <v>8358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0"/>
        <v>13.25</v>
      </c>
      <c r="Q2750" s="17">
        <f t="shared" si="171"/>
        <v>42585.7106712963</v>
      </c>
      <c r="R2750">
        <f t="shared" si="173"/>
        <v>2016</v>
      </c>
      <c r="S2750" s="12" t="s">
        <v>8322</v>
      </c>
      <c r="T2750" t="s">
        <v>8358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0"/>
        <v>55</v>
      </c>
      <c r="Q2751" s="17">
        <f t="shared" si="171"/>
        <v>42068.799039351856</v>
      </c>
      <c r="R2751">
        <f t="shared" si="173"/>
        <v>2015</v>
      </c>
      <c r="S2751" s="12" t="s">
        <v>8322</v>
      </c>
      <c r="T2751" t="s">
        <v>8358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0"/>
        <v>0</v>
      </c>
      <c r="Q2752" s="17">
        <f t="shared" si="171"/>
        <v>41078.899826388886</v>
      </c>
      <c r="R2752">
        <f t="shared" si="173"/>
        <v>2012</v>
      </c>
      <c r="S2752" s="12" t="s">
        <v>8322</v>
      </c>
      <c r="T2752" t="s">
        <v>8358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0"/>
        <v>0</v>
      </c>
      <c r="Q2753" s="17">
        <f t="shared" si="171"/>
        <v>41747.887060185189</v>
      </c>
      <c r="R2753">
        <f t="shared" si="173"/>
        <v>2014</v>
      </c>
      <c r="S2753" s="12" t="s">
        <v>8322</v>
      </c>
      <c r="T2753" t="s">
        <v>8358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0"/>
        <v>39.29</v>
      </c>
      <c r="Q2754" s="17">
        <f t="shared" si="171"/>
        <v>40855.765092592592</v>
      </c>
      <c r="R2754">
        <f t="shared" si="173"/>
        <v>2011</v>
      </c>
      <c r="S2754" s="12" t="s">
        <v>8322</v>
      </c>
      <c r="T2754" t="s">
        <v>8358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4">IFERROR(ROUND(E2755/L2755,2),0)</f>
        <v>47.5</v>
      </c>
      <c r="Q2755" s="17">
        <f t="shared" ref="Q2755:Q2818" si="175">(((J2755/60/60/24)+DATE(1970,1,1)))</f>
        <v>41117.900729166664</v>
      </c>
      <c r="R2755">
        <f t="shared" si="173"/>
        <v>2012</v>
      </c>
      <c r="S2755" s="12" t="s">
        <v>8322</v>
      </c>
      <c r="T2755" t="s">
        <v>8358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4"/>
        <v>0</v>
      </c>
      <c r="Q2756" s="17">
        <f t="shared" si="175"/>
        <v>41863.636006944449</v>
      </c>
      <c r="R2756">
        <f t="shared" si="173"/>
        <v>2014</v>
      </c>
      <c r="S2756" s="12" t="s">
        <v>8322</v>
      </c>
      <c r="T2756" t="s">
        <v>8358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4"/>
        <v>17.329999999999998</v>
      </c>
      <c r="Q2757" s="17">
        <f t="shared" si="175"/>
        <v>42072.790821759263</v>
      </c>
      <c r="R2757">
        <f t="shared" si="173"/>
        <v>2015</v>
      </c>
      <c r="S2757" s="12" t="s">
        <v>8322</v>
      </c>
      <c r="T2757" t="s">
        <v>8358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4"/>
        <v>31.76</v>
      </c>
      <c r="Q2758" s="17">
        <f t="shared" si="175"/>
        <v>41620.90047453704</v>
      </c>
      <c r="R2758">
        <f t="shared" si="173"/>
        <v>2013</v>
      </c>
      <c r="S2758" s="12" t="s">
        <v>8322</v>
      </c>
      <c r="T2758" t="s">
        <v>8358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4"/>
        <v>5</v>
      </c>
      <c r="Q2759" s="17">
        <f t="shared" si="175"/>
        <v>42573.65662037037</v>
      </c>
      <c r="R2759">
        <f t="shared" si="173"/>
        <v>2016</v>
      </c>
      <c r="S2759" s="12" t="s">
        <v>8322</v>
      </c>
      <c r="T2759" t="s">
        <v>8358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4"/>
        <v>39</v>
      </c>
      <c r="Q2760" s="17">
        <f t="shared" si="175"/>
        <v>42639.441932870366</v>
      </c>
      <c r="R2760">
        <f t="shared" si="173"/>
        <v>2016</v>
      </c>
      <c r="S2760" s="12" t="s">
        <v>8322</v>
      </c>
      <c r="T2760" t="s">
        <v>8358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4"/>
        <v>52.5</v>
      </c>
      <c r="Q2761" s="17">
        <f t="shared" si="175"/>
        <v>42524.36650462963</v>
      </c>
      <c r="R2761">
        <f t="shared" si="173"/>
        <v>2016</v>
      </c>
      <c r="S2761" s="12" t="s">
        <v>8322</v>
      </c>
      <c r="T2761" t="s">
        <v>8358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4"/>
        <v>0</v>
      </c>
      <c r="Q2762" s="17">
        <f t="shared" si="175"/>
        <v>41415.461319444446</v>
      </c>
      <c r="R2762">
        <f t="shared" si="173"/>
        <v>2013</v>
      </c>
      <c r="S2762" s="12" t="s">
        <v>8322</v>
      </c>
      <c r="T2762" t="s">
        <v>8358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4"/>
        <v>9</v>
      </c>
      <c r="Q2763" s="17">
        <f t="shared" si="175"/>
        <v>41247.063576388886</v>
      </c>
      <c r="R2763">
        <f t="shared" si="173"/>
        <v>2012</v>
      </c>
      <c r="S2763" s="12" t="s">
        <v>8322</v>
      </c>
      <c r="T2763" t="s">
        <v>8358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4"/>
        <v>25</v>
      </c>
      <c r="Q2764" s="17">
        <f t="shared" si="175"/>
        <v>40927.036979166667</v>
      </c>
      <c r="R2764">
        <f t="shared" si="173"/>
        <v>2012</v>
      </c>
      <c r="S2764" s="12" t="s">
        <v>8322</v>
      </c>
      <c r="T2764" t="s">
        <v>8358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4"/>
        <v>30</v>
      </c>
      <c r="Q2765" s="17">
        <f t="shared" si="175"/>
        <v>41373.579675925925</v>
      </c>
      <c r="R2765">
        <f t="shared" si="173"/>
        <v>2013</v>
      </c>
      <c r="S2765" s="12" t="s">
        <v>8322</v>
      </c>
      <c r="T2765" t="s">
        <v>8358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4"/>
        <v>11.25</v>
      </c>
      <c r="Q2766" s="17">
        <f t="shared" si="175"/>
        <v>41030.292025462964</v>
      </c>
      <c r="R2766">
        <f t="shared" si="173"/>
        <v>2012</v>
      </c>
      <c r="S2766" s="12" t="s">
        <v>8322</v>
      </c>
      <c r="T2766" t="s">
        <v>8358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4"/>
        <v>0</v>
      </c>
      <c r="Q2767" s="17">
        <f t="shared" si="175"/>
        <v>41194.579027777778</v>
      </c>
      <c r="R2767">
        <f t="shared" si="173"/>
        <v>2012</v>
      </c>
      <c r="S2767" s="12" t="s">
        <v>8322</v>
      </c>
      <c r="T2767" t="s">
        <v>8358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4"/>
        <v>25</v>
      </c>
      <c r="Q2768" s="17">
        <f t="shared" si="175"/>
        <v>40736.668032407404</v>
      </c>
      <c r="R2768">
        <f t="shared" si="173"/>
        <v>2011</v>
      </c>
      <c r="S2768" s="12" t="s">
        <v>8322</v>
      </c>
      <c r="T2768" t="s">
        <v>8358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4"/>
        <v>11.33</v>
      </c>
      <c r="Q2769" s="17">
        <f t="shared" si="175"/>
        <v>42172.958912037036</v>
      </c>
      <c r="R2769">
        <f t="shared" si="173"/>
        <v>2015</v>
      </c>
      <c r="S2769" s="12" t="s">
        <v>8322</v>
      </c>
      <c r="T2769" t="s">
        <v>8358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4"/>
        <v>29.47</v>
      </c>
      <c r="Q2770" s="17">
        <f t="shared" si="175"/>
        <v>40967.614849537036</v>
      </c>
      <c r="R2770">
        <f t="shared" si="173"/>
        <v>2012</v>
      </c>
      <c r="S2770" s="12" t="s">
        <v>8322</v>
      </c>
      <c r="T2770" t="s">
        <v>8358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4"/>
        <v>1</v>
      </c>
      <c r="Q2771" s="17">
        <f t="shared" si="175"/>
        <v>41745.826273148145</v>
      </c>
      <c r="R2771">
        <f t="shared" si="173"/>
        <v>2014</v>
      </c>
      <c r="S2771" s="12" t="s">
        <v>8322</v>
      </c>
      <c r="T2771" t="s">
        <v>8358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ref="O2772:O2835" si="176">ROUND(E2772/D2772*100,0)</f>
        <v>10</v>
      </c>
      <c r="P2772">
        <f t="shared" si="174"/>
        <v>63.1</v>
      </c>
      <c r="Q2772" s="17">
        <f t="shared" si="175"/>
        <v>41686.705208333333</v>
      </c>
      <c r="R2772">
        <f t="shared" ref="R2772:R2835" si="177">YEAR(Q2772)</f>
        <v>2014</v>
      </c>
      <c r="S2772" s="12" t="s">
        <v>8322</v>
      </c>
      <c r="T2772" t="s">
        <v>8358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4"/>
        <v>0</v>
      </c>
      <c r="Q2773" s="17">
        <f t="shared" si="175"/>
        <v>41257.531712962962</v>
      </c>
      <c r="R2773">
        <f t="shared" si="177"/>
        <v>2012</v>
      </c>
      <c r="S2773" s="12" t="s">
        <v>8322</v>
      </c>
      <c r="T2773" t="s">
        <v>8358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4"/>
        <v>0</v>
      </c>
      <c r="Q2774" s="17">
        <f t="shared" si="175"/>
        <v>41537.869143518517</v>
      </c>
      <c r="R2774">
        <f t="shared" si="177"/>
        <v>2013</v>
      </c>
      <c r="S2774" s="12" t="s">
        <v>8322</v>
      </c>
      <c r="T2774" t="s">
        <v>8358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4"/>
        <v>1</v>
      </c>
      <c r="Q2775" s="17">
        <f t="shared" si="175"/>
        <v>42474.86482638889</v>
      </c>
      <c r="R2775">
        <f t="shared" si="177"/>
        <v>2016</v>
      </c>
      <c r="S2775" s="12" t="s">
        <v>8322</v>
      </c>
      <c r="T2775" t="s">
        <v>8358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4"/>
        <v>43.85</v>
      </c>
      <c r="Q2776" s="17">
        <f t="shared" si="175"/>
        <v>41311.126481481479</v>
      </c>
      <c r="R2776">
        <f t="shared" si="177"/>
        <v>2013</v>
      </c>
      <c r="S2776" s="12" t="s">
        <v>8322</v>
      </c>
      <c r="T2776" t="s">
        <v>8358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4"/>
        <v>75</v>
      </c>
      <c r="Q2777" s="17">
        <f t="shared" si="175"/>
        <v>40863.013356481482</v>
      </c>
      <c r="R2777">
        <f t="shared" si="177"/>
        <v>2011</v>
      </c>
      <c r="S2777" s="12" t="s">
        <v>8322</v>
      </c>
      <c r="T2777" t="s">
        <v>8358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4"/>
        <v>45.97</v>
      </c>
      <c r="Q2778" s="17">
        <f t="shared" si="175"/>
        <v>42136.297175925924</v>
      </c>
      <c r="R2778">
        <f t="shared" si="177"/>
        <v>2015</v>
      </c>
      <c r="S2778" s="12" t="s">
        <v>8322</v>
      </c>
      <c r="T2778" t="s">
        <v>8358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4"/>
        <v>10</v>
      </c>
      <c r="Q2779" s="17">
        <f t="shared" si="175"/>
        <v>42172.669027777782</v>
      </c>
      <c r="R2779">
        <f t="shared" si="177"/>
        <v>2015</v>
      </c>
      <c r="S2779" s="12" t="s">
        <v>8322</v>
      </c>
      <c r="T2779" t="s">
        <v>8358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4"/>
        <v>93.67</v>
      </c>
      <c r="Q2780" s="17">
        <f t="shared" si="175"/>
        <v>41846.978078703702</v>
      </c>
      <c r="R2780">
        <f t="shared" si="177"/>
        <v>2014</v>
      </c>
      <c r="S2780" s="12" t="s">
        <v>8322</v>
      </c>
      <c r="T2780" t="s">
        <v>8358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4"/>
        <v>53</v>
      </c>
      <c r="Q2781" s="17">
        <f t="shared" si="175"/>
        <v>42300.585891203707</v>
      </c>
      <c r="R2781">
        <f t="shared" si="177"/>
        <v>2015</v>
      </c>
      <c r="S2781" s="12" t="s">
        <v>8322</v>
      </c>
      <c r="T2781" t="s">
        <v>8358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4"/>
        <v>0</v>
      </c>
      <c r="Q2782" s="17">
        <f t="shared" si="175"/>
        <v>42774.447777777779</v>
      </c>
      <c r="R2782">
        <f t="shared" si="177"/>
        <v>2017</v>
      </c>
      <c r="S2782" s="12" t="s">
        <v>8322</v>
      </c>
      <c r="T2782" t="s">
        <v>8358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4"/>
        <v>47</v>
      </c>
      <c r="Q2783" s="17">
        <f t="shared" si="175"/>
        <v>42018.94159722222</v>
      </c>
      <c r="R2783">
        <f t="shared" si="177"/>
        <v>2015</v>
      </c>
      <c r="S2783" s="12" t="s">
        <v>8317</v>
      </c>
      <c r="T2783" t="s">
        <v>8318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4"/>
        <v>66.67</v>
      </c>
      <c r="Q2784" s="17">
        <f t="shared" si="175"/>
        <v>42026.924976851849</v>
      </c>
      <c r="R2784">
        <f t="shared" si="177"/>
        <v>2015</v>
      </c>
      <c r="S2784" s="12" t="s">
        <v>8317</v>
      </c>
      <c r="T2784" t="s">
        <v>8318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4"/>
        <v>18.77</v>
      </c>
      <c r="Q2785" s="17">
        <f t="shared" si="175"/>
        <v>42103.535254629634</v>
      </c>
      <c r="R2785">
        <f t="shared" si="177"/>
        <v>2015</v>
      </c>
      <c r="S2785" s="12" t="s">
        <v>8317</v>
      </c>
      <c r="T2785" t="s">
        <v>8318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4"/>
        <v>66.11</v>
      </c>
      <c r="Q2786" s="17">
        <f t="shared" si="175"/>
        <v>41920.787534722222</v>
      </c>
      <c r="R2786">
        <f t="shared" si="177"/>
        <v>2014</v>
      </c>
      <c r="S2786" s="12" t="s">
        <v>8317</v>
      </c>
      <c r="T2786" t="s">
        <v>8318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4"/>
        <v>36.86</v>
      </c>
      <c r="Q2787" s="17">
        <f t="shared" si="175"/>
        <v>42558.189432870371</v>
      </c>
      <c r="R2787">
        <f t="shared" si="177"/>
        <v>2016</v>
      </c>
      <c r="S2787" s="12" t="s">
        <v>8317</v>
      </c>
      <c r="T2787" t="s">
        <v>8318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4"/>
        <v>39.81</v>
      </c>
      <c r="Q2788" s="17">
        <f t="shared" si="175"/>
        <v>41815.569212962961</v>
      </c>
      <c r="R2788">
        <f t="shared" si="177"/>
        <v>2014</v>
      </c>
      <c r="S2788" s="12" t="s">
        <v>8317</v>
      </c>
      <c r="T2788" t="s">
        <v>8318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4"/>
        <v>31.5</v>
      </c>
      <c r="Q2789" s="17">
        <f t="shared" si="175"/>
        <v>41808.198518518519</v>
      </c>
      <c r="R2789">
        <f t="shared" si="177"/>
        <v>2014</v>
      </c>
      <c r="S2789" s="12" t="s">
        <v>8317</v>
      </c>
      <c r="T2789" t="s">
        <v>8318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4"/>
        <v>102.5</v>
      </c>
      <c r="Q2790" s="17">
        <f t="shared" si="175"/>
        <v>42550.701886574068</v>
      </c>
      <c r="R2790">
        <f t="shared" si="177"/>
        <v>2016</v>
      </c>
      <c r="S2790" s="12" t="s">
        <v>8317</v>
      </c>
      <c r="T2790" t="s">
        <v>8318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4"/>
        <v>126.46</v>
      </c>
      <c r="Q2791" s="17">
        <f t="shared" si="175"/>
        <v>42056.013124999998</v>
      </c>
      <c r="R2791">
        <f t="shared" si="177"/>
        <v>2015</v>
      </c>
      <c r="S2791" s="12" t="s">
        <v>8317</v>
      </c>
      <c r="T2791" t="s">
        <v>8318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4"/>
        <v>47.88</v>
      </c>
      <c r="Q2792" s="17">
        <f t="shared" si="175"/>
        <v>42016.938692129625</v>
      </c>
      <c r="R2792">
        <f t="shared" si="177"/>
        <v>2015</v>
      </c>
      <c r="S2792" s="12" t="s">
        <v>8317</v>
      </c>
      <c r="T2792" t="s">
        <v>8318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4"/>
        <v>73.209999999999994</v>
      </c>
      <c r="Q2793" s="17">
        <f t="shared" si="175"/>
        <v>42591.899988425925</v>
      </c>
      <c r="R2793">
        <f t="shared" si="177"/>
        <v>2016</v>
      </c>
      <c r="S2793" s="12" t="s">
        <v>8317</v>
      </c>
      <c r="T2793" t="s">
        <v>8318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4"/>
        <v>89.67</v>
      </c>
      <c r="Q2794" s="17">
        <f t="shared" si="175"/>
        <v>42183.231006944443</v>
      </c>
      <c r="R2794">
        <f t="shared" si="177"/>
        <v>2015</v>
      </c>
      <c r="S2794" s="12" t="s">
        <v>8317</v>
      </c>
      <c r="T2794" t="s">
        <v>8318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4"/>
        <v>151.46</v>
      </c>
      <c r="Q2795" s="17">
        <f t="shared" si="175"/>
        <v>42176.419039351851</v>
      </c>
      <c r="R2795">
        <f t="shared" si="177"/>
        <v>2015</v>
      </c>
      <c r="S2795" s="12" t="s">
        <v>8317</v>
      </c>
      <c r="T2795" t="s">
        <v>8318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4"/>
        <v>25</v>
      </c>
      <c r="Q2796" s="17">
        <f t="shared" si="175"/>
        <v>42416.691655092596</v>
      </c>
      <c r="R2796">
        <f t="shared" si="177"/>
        <v>2016</v>
      </c>
      <c r="S2796" s="12" t="s">
        <v>8317</v>
      </c>
      <c r="T2796" t="s">
        <v>8318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4"/>
        <v>36.5</v>
      </c>
      <c r="Q2797" s="17">
        <f t="shared" si="175"/>
        <v>41780.525937500002</v>
      </c>
      <c r="R2797">
        <f t="shared" si="177"/>
        <v>2014</v>
      </c>
      <c r="S2797" s="12" t="s">
        <v>8317</v>
      </c>
      <c r="T2797" t="s">
        <v>8318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4"/>
        <v>44</v>
      </c>
      <c r="Q2798" s="17">
        <f t="shared" si="175"/>
        <v>41795.528101851851</v>
      </c>
      <c r="R2798">
        <f t="shared" si="177"/>
        <v>2014</v>
      </c>
      <c r="S2798" s="12" t="s">
        <v>8317</v>
      </c>
      <c r="T2798" t="s">
        <v>8318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4"/>
        <v>87.36</v>
      </c>
      <c r="Q2799" s="17">
        <f t="shared" si="175"/>
        <v>41798.94027777778</v>
      </c>
      <c r="R2799">
        <f t="shared" si="177"/>
        <v>2014</v>
      </c>
      <c r="S2799" s="12" t="s">
        <v>8317</v>
      </c>
      <c r="T2799" t="s">
        <v>8318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4"/>
        <v>36.47</v>
      </c>
      <c r="Q2800" s="17">
        <f t="shared" si="175"/>
        <v>42201.675011574072</v>
      </c>
      <c r="R2800">
        <f t="shared" si="177"/>
        <v>2015</v>
      </c>
      <c r="S2800" s="12" t="s">
        <v>8317</v>
      </c>
      <c r="T2800" t="s">
        <v>8318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4"/>
        <v>44.86</v>
      </c>
      <c r="Q2801" s="17">
        <f t="shared" si="175"/>
        <v>42507.264699074076</v>
      </c>
      <c r="R2801">
        <f t="shared" si="177"/>
        <v>2016</v>
      </c>
      <c r="S2801" s="12" t="s">
        <v>8317</v>
      </c>
      <c r="T2801" t="s">
        <v>8318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4"/>
        <v>42.9</v>
      </c>
      <c r="Q2802" s="17">
        <f t="shared" si="175"/>
        <v>41948.552847222221</v>
      </c>
      <c r="R2802">
        <f t="shared" si="177"/>
        <v>2014</v>
      </c>
      <c r="S2802" s="12" t="s">
        <v>8317</v>
      </c>
      <c r="T2802" t="s">
        <v>8318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4"/>
        <v>51.23</v>
      </c>
      <c r="Q2803" s="17">
        <f t="shared" si="175"/>
        <v>41900.243159722224</v>
      </c>
      <c r="R2803">
        <f t="shared" si="177"/>
        <v>2014</v>
      </c>
      <c r="S2803" s="12" t="s">
        <v>8317</v>
      </c>
      <c r="T2803" t="s">
        <v>8318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4"/>
        <v>33.94</v>
      </c>
      <c r="Q2804" s="17">
        <f t="shared" si="175"/>
        <v>42192.64707175926</v>
      </c>
      <c r="R2804">
        <f t="shared" si="177"/>
        <v>2015</v>
      </c>
      <c r="S2804" s="12" t="s">
        <v>8317</v>
      </c>
      <c r="T2804" t="s">
        <v>8318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4"/>
        <v>90.74</v>
      </c>
      <c r="Q2805" s="17">
        <f t="shared" si="175"/>
        <v>42158.065694444449</v>
      </c>
      <c r="R2805">
        <f t="shared" si="177"/>
        <v>2015</v>
      </c>
      <c r="S2805" s="12" t="s">
        <v>8317</v>
      </c>
      <c r="T2805" t="s">
        <v>8318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4"/>
        <v>50</v>
      </c>
      <c r="Q2806" s="17">
        <f t="shared" si="175"/>
        <v>41881.453587962962</v>
      </c>
      <c r="R2806">
        <f t="shared" si="177"/>
        <v>2014</v>
      </c>
      <c r="S2806" s="12" t="s">
        <v>8317</v>
      </c>
      <c r="T2806" t="s">
        <v>8318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4"/>
        <v>24.44</v>
      </c>
      <c r="Q2807" s="17">
        <f t="shared" si="175"/>
        <v>42213.505474537036</v>
      </c>
      <c r="R2807">
        <f t="shared" si="177"/>
        <v>2015</v>
      </c>
      <c r="S2807" s="12" t="s">
        <v>8317</v>
      </c>
      <c r="T2807" t="s">
        <v>8318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4"/>
        <v>44.25</v>
      </c>
      <c r="Q2808" s="17">
        <f t="shared" si="175"/>
        <v>42185.267245370371</v>
      </c>
      <c r="R2808">
        <f t="shared" si="177"/>
        <v>2015</v>
      </c>
      <c r="S2808" s="12" t="s">
        <v>8317</v>
      </c>
      <c r="T2808" t="s">
        <v>8318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4"/>
        <v>67.739999999999995</v>
      </c>
      <c r="Q2809" s="17">
        <f t="shared" si="175"/>
        <v>42154.873124999998</v>
      </c>
      <c r="R2809">
        <f t="shared" si="177"/>
        <v>2015</v>
      </c>
      <c r="S2809" s="12" t="s">
        <v>8317</v>
      </c>
      <c r="T2809" t="s">
        <v>8318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4"/>
        <v>65.38</v>
      </c>
      <c r="Q2810" s="17">
        <f t="shared" si="175"/>
        <v>42208.84646990741</v>
      </c>
      <c r="R2810">
        <f t="shared" si="177"/>
        <v>2015</v>
      </c>
      <c r="S2810" s="12" t="s">
        <v>8317</v>
      </c>
      <c r="T2810" t="s">
        <v>8318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4"/>
        <v>121.9</v>
      </c>
      <c r="Q2811" s="17">
        <f t="shared" si="175"/>
        <v>42451.496817129635</v>
      </c>
      <c r="R2811">
        <f t="shared" si="177"/>
        <v>2016</v>
      </c>
      <c r="S2811" s="12" t="s">
        <v>8317</v>
      </c>
      <c r="T2811" t="s">
        <v>8318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4"/>
        <v>47.46</v>
      </c>
      <c r="Q2812" s="17">
        <f t="shared" si="175"/>
        <v>41759.13962962963</v>
      </c>
      <c r="R2812">
        <f t="shared" si="177"/>
        <v>2014</v>
      </c>
      <c r="S2812" s="12" t="s">
        <v>8317</v>
      </c>
      <c r="T2812" t="s">
        <v>8318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4"/>
        <v>92.84</v>
      </c>
      <c r="Q2813" s="17">
        <f t="shared" si="175"/>
        <v>42028.496562500004</v>
      </c>
      <c r="R2813">
        <f t="shared" si="177"/>
        <v>2015</v>
      </c>
      <c r="S2813" s="12" t="s">
        <v>8317</v>
      </c>
      <c r="T2813" t="s">
        <v>8318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4"/>
        <v>68.25</v>
      </c>
      <c r="Q2814" s="17">
        <f t="shared" si="175"/>
        <v>42054.74418981481</v>
      </c>
      <c r="R2814">
        <f t="shared" si="177"/>
        <v>2015</v>
      </c>
      <c r="S2814" s="12" t="s">
        <v>8317</v>
      </c>
      <c r="T2814" t="s">
        <v>8318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4"/>
        <v>37.21</v>
      </c>
      <c r="Q2815" s="17">
        <f t="shared" si="175"/>
        <v>42693.742604166662</v>
      </c>
      <c r="R2815">
        <f t="shared" si="177"/>
        <v>2016</v>
      </c>
      <c r="S2815" s="12" t="s">
        <v>8317</v>
      </c>
      <c r="T2815" t="s">
        <v>8318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4"/>
        <v>25.25</v>
      </c>
      <c r="Q2816" s="17">
        <f t="shared" si="175"/>
        <v>42103.399479166663</v>
      </c>
      <c r="R2816">
        <f t="shared" si="177"/>
        <v>2015</v>
      </c>
      <c r="S2816" s="12" t="s">
        <v>8317</v>
      </c>
      <c r="T2816" t="s">
        <v>8318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4"/>
        <v>43.21</v>
      </c>
      <c r="Q2817" s="17">
        <f t="shared" si="175"/>
        <v>42559.776724537034</v>
      </c>
      <c r="R2817">
        <f t="shared" si="177"/>
        <v>2016</v>
      </c>
      <c r="S2817" s="12" t="s">
        <v>8317</v>
      </c>
      <c r="T2817" t="s">
        <v>8318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4"/>
        <v>25.13</v>
      </c>
      <c r="Q2818" s="17">
        <f t="shared" si="175"/>
        <v>42188.467499999999</v>
      </c>
      <c r="R2818">
        <f t="shared" si="177"/>
        <v>2015</v>
      </c>
      <c r="S2818" s="12" t="s">
        <v>8317</v>
      </c>
      <c r="T2818" t="s">
        <v>8318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8">IFERROR(ROUND(E2819/L2819,2),0)</f>
        <v>23.64</v>
      </c>
      <c r="Q2819" s="17">
        <f t="shared" ref="Q2819:Q2882" si="179">(((J2819/60/60/24)+DATE(1970,1,1)))</f>
        <v>42023.634976851856</v>
      </c>
      <c r="R2819">
        <f t="shared" si="177"/>
        <v>2015</v>
      </c>
      <c r="S2819" s="12" t="s">
        <v>8317</v>
      </c>
      <c r="T2819" t="s">
        <v>8318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8"/>
        <v>103.95</v>
      </c>
      <c r="Q2820" s="17">
        <f t="shared" si="179"/>
        <v>42250.598217592589</v>
      </c>
      <c r="R2820">
        <f t="shared" si="177"/>
        <v>2015</v>
      </c>
      <c r="S2820" s="12" t="s">
        <v>8317</v>
      </c>
      <c r="T2820" t="s">
        <v>8318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8"/>
        <v>50.38</v>
      </c>
      <c r="Q2821" s="17">
        <f t="shared" si="179"/>
        <v>42139.525567129633</v>
      </c>
      <c r="R2821">
        <f t="shared" si="177"/>
        <v>2015</v>
      </c>
      <c r="S2821" s="12" t="s">
        <v>8317</v>
      </c>
      <c r="T2821" t="s">
        <v>8318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8"/>
        <v>13.6</v>
      </c>
      <c r="Q2822" s="17">
        <f t="shared" si="179"/>
        <v>42401.610983796301</v>
      </c>
      <c r="R2822">
        <f t="shared" si="177"/>
        <v>2016</v>
      </c>
      <c r="S2822" s="12" t="s">
        <v>8317</v>
      </c>
      <c r="T2822" t="s">
        <v>8318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8"/>
        <v>28.57</v>
      </c>
      <c r="Q2823" s="17">
        <f t="shared" si="179"/>
        <v>41875.922858796301</v>
      </c>
      <c r="R2823">
        <f t="shared" si="177"/>
        <v>2014</v>
      </c>
      <c r="S2823" s="12" t="s">
        <v>8317</v>
      </c>
      <c r="T2823" t="s">
        <v>8318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8"/>
        <v>63.83</v>
      </c>
      <c r="Q2824" s="17">
        <f t="shared" si="179"/>
        <v>42060.683935185181</v>
      </c>
      <c r="R2824">
        <f t="shared" si="177"/>
        <v>2015</v>
      </c>
      <c r="S2824" s="12" t="s">
        <v>8317</v>
      </c>
      <c r="T2824" t="s">
        <v>8318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8"/>
        <v>8.86</v>
      </c>
      <c r="Q2825" s="17">
        <f t="shared" si="179"/>
        <v>42067.011643518519</v>
      </c>
      <c r="R2825">
        <f t="shared" si="177"/>
        <v>2015</v>
      </c>
      <c r="S2825" s="12" t="s">
        <v>8317</v>
      </c>
      <c r="T2825" t="s">
        <v>8318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8"/>
        <v>50.67</v>
      </c>
      <c r="Q2826" s="17">
        <f t="shared" si="179"/>
        <v>42136.270787037036</v>
      </c>
      <c r="R2826">
        <f t="shared" si="177"/>
        <v>2015</v>
      </c>
      <c r="S2826" s="12" t="s">
        <v>8317</v>
      </c>
      <c r="T2826" t="s">
        <v>8318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8"/>
        <v>60.78</v>
      </c>
      <c r="Q2827" s="17">
        <f t="shared" si="179"/>
        <v>42312.792662037042</v>
      </c>
      <c r="R2827">
        <f t="shared" si="177"/>
        <v>2015</v>
      </c>
      <c r="S2827" s="12" t="s">
        <v>8317</v>
      </c>
      <c r="T2827" t="s">
        <v>8318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8"/>
        <v>113.42</v>
      </c>
      <c r="Q2828" s="17">
        <f t="shared" si="179"/>
        <v>42171.034861111111</v>
      </c>
      <c r="R2828">
        <f t="shared" si="177"/>
        <v>2015</v>
      </c>
      <c r="S2828" s="12" t="s">
        <v>8317</v>
      </c>
      <c r="T2828" t="s">
        <v>8318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8"/>
        <v>104.57</v>
      </c>
      <c r="Q2829" s="17">
        <f t="shared" si="179"/>
        <v>42494.683634259258</v>
      </c>
      <c r="R2829">
        <f t="shared" si="177"/>
        <v>2016</v>
      </c>
      <c r="S2829" s="12" t="s">
        <v>8317</v>
      </c>
      <c r="T2829" t="s">
        <v>8318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8"/>
        <v>98.31</v>
      </c>
      <c r="Q2830" s="17">
        <f t="shared" si="179"/>
        <v>42254.264687499999</v>
      </c>
      <c r="R2830">
        <f t="shared" si="177"/>
        <v>2015</v>
      </c>
      <c r="S2830" s="12" t="s">
        <v>8317</v>
      </c>
      <c r="T2830" t="s">
        <v>8318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8"/>
        <v>35.04</v>
      </c>
      <c r="Q2831" s="17">
        <f t="shared" si="179"/>
        <v>42495.434236111112</v>
      </c>
      <c r="R2831">
        <f t="shared" si="177"/>
        <v>2016</v>
      </c>
      <c r="S2831" s="12" t="s">
        <v>8317</v>
      </c>
      <c r="T2831" t="s">
        <v>8318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8"/>
        <v>272.73</v>
      </c>
      <c r="Q2832" s="17">
        <f t="shared" si="179"/>
        <v>41758.839675925927</v>
      </c>
      <c r="R2832">
        <f t="shared" si="177"/>
        <v>2014</v>
      </c>
      <c r="S2832" s="12" t="s">
        <v>8317</v>
      </c>
      <c r="T2832" t="s">
        <v>8318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8"/>
        <v>63.85</v>
      </c>
      <c r="Q2833" s="17">
        <f t="shared" si="179"/>
        <v>42171.824884259258</v>
      </c>
      <c r="R2833">
        <f t="shared" si="177"/>
        <v>2015</v>
      </c>
      <c r="S2833" s="12" t="s">
        <v>8317</v>
      </c>
      <c r="T2833" t="s">
        <v>8318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8"/>
        <v>30.19</v>
      </c>
      <c r="Q2834" s="17">
        <f t="shared" si="179"/>
        <v>41938.709421296298</v>
      </c>
      <c r="R2834">
        <f t="shared" si="177"/>
        <v>2014</v>
      </c>
      <c r="S2834" s="12" t="s">
        <v>8317</v>
      </c>
      <c r="T2834" t="s">
        <v>8318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8"/>
        <v>83.51</v>
      </c>
      <c r="Q2835" s="17">
        <f t="shared" si="179"/>
        <v>42268.127696759257</v>
      </c>
      <c r="R2835">
        <f t="shared" si="177"/>
        <v>2015</v>
      </c>
      <c r="S2835" s="12" t="s">
        <v>8317</v>
      </c>
      <c r="T2835" t="s">
        <v>8318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ref="O2836:O2899" si="180">ROUND(E2836/D2836*100,0)</f>
        <v>170</v>
      </c>
      <c r="P2836">
        <f t="shared" si="178"/>
        <v>64.760000000000005</v>
      </c>
      <c r="Q2836" s="17">
        <f t="shared" si="179"/>
        <v>42019.959837962961</v>
      </c>
      <c r="R2836">
        <f t="shared" ref="R2836:R2899" si="181">YEAR(Q2836)</f>
        <v>2015</v>
      </c>
      <c r="S2836" s="12" t="s">
        <v>8317</v>
      </c>
      <c r="T2836" t="s">
        <v>8318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8"/>
        <v>20.12</v>
      </c>
      <c r="Q2837" s="17">
        <f t="shared" si="179"/>
        <v>42313.703900462962</v>
      </c>
      <c r="R2837">
        <f t="shared" si="181"/>
        <v>2015</v>
      </c>
      <c r="S2837" s="12" t="s">
        <v>8317</v>
      </c>
      <c r="T2837" t="s">
        <v>8318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8"/>
        <v>44.09</v>
      </c>
      <c r="Q2838" s="17">
        <f t="shared" si="179"/>
        <v>42746.261782407411</v>
      </c>
      <c r="R2838">
        <f t="shared" si="181"/>
        <v>2017</v>
      </c>
      <c r="S2838" s="12" t="s">
        <v>8317</v>
      </c>
      <c r="T2838" t="s">
        <v>8318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8"/>
        <v>40.479999999999997</v>
      </c>
      <c r="Q2839" s="17">
        <f t="shared" si="179"/>
        <v>42307.908379629633</v>
      </c>
      <c r="R2839">
        <f t="shared" si="181"/>
        <v>2015</v>
      </c>
      <c r="S2839" s="12" t="s">
        <v>8317</v>
      </c>
      <c r="T2839" t="s">
        <v>8318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8"/>
        <v>44.54</v>
      </c>
      <c r="Q2840" s="17">
        <f t="shared" si="179"/>
        <v>41842.607592592591</v>
      </c>
      <c r="R2840">
        <f t="shared" si="181"/>
        <v>2014</v>
      </c>
      <c r="S2840" s="12" t="s">
        <v>8317</v>
      </c>
      <c r="T2840" t="s">
        <v>8318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8"/>
        <v>125.81</v>
      </c>
      <c r="Q2841" s="17">
        <f t="shared" si="179"/>
        <v>41853.240208333329</v>
      </c>
      <c r="R2841">
        <f t="shared" si="181"/>
        <v>2014</v>
      </c>
      <c r="S2841" s="12" t="s">
        <v>8317</v>
      </c>
      <c r="T2841" t="s">
        <v>8318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8"/>
        <v>19.7</v>
      </c>
      <c r="Q2842" s="17">
        <f t="shared" si="179"/>
        <v>42060.035636574074</v>
      </c>
      <c r="R2842">
        <f t="shared" si="181"/>
        <v>2015</v>
      </c>
      <c r="S2842" s="12" t="s">
        <v>8317</v>
      </c>
      <c r="T2842" t="s">
        <v>8318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8"/>
        <v>10</v>
      </c>
      <c r="Q2843" s="17">
        <f t="shared" si="179"/>
        <v>42291.739548611105</v>
      </c>
      <c r="R2843">
        <f t="shared" si="181"/>
        <v>2015</v>
      </c>
      <c r="S2843" s="12" t="s">
        <v>8317</v>
      </c>
      <c r="T2843" t="s">
        <v>8318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8"/>
        <v>0</v>
      </c>
      <c r="Q2844" s="17">
        <f t="shared" si="179"/>
        <v>41784.952488425923</v>
      </c>
      <c r="R2844">
        <f t="shared" si="181"/>
        <v>2014</v>
      </c>
      <c r="S2844" s="12" t="s">
        <v>8317</v>
      </c>
      <c r="T2844" t="s">
        <v>8318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8"/>
        <v>0</v>
      </c>
      <c r="Q2845" s="17">
        <f t="shared" si="179"/>
        <v>42492.737847222219</v>
      </c>
      <c r="R2845">
        <f t="shared" si="181"/>
        <v>2016</v>
      </c>
      <c r="S2845" s="12" t="s">
        <v>8317</v>
      </c>
      <c r="T2845" t="s">
        <v>8318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8"/>
        <v>30</v>
      </c>
      <c r="Q2846" s="17">
        <f t="shared" si="179"/>
        <v>42709.546064814815</v>
      </c>
      <c r="R2846">
        <f t="shared" si="181"/>
        <v>2016</v>
      </c>
      <c r="S2846" s="12" t="s">
        <v>8317</v>
      </c>
      <c r="T2846" t="s">
        <v>8318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78"/>
        <v>60.67</v>
      </c>
      <c r="Q2847" s="17">
        <f t="shared" si="179"/>
        <v>42103.016585648147</v>
      </c>
      <c r="R2847">
        <f t="shared" si="181"/>
        <v>2015</v>
      </c>
      <c r="S2847" s="12" t="s">
        <v>8317</v>
      </c>
      <c r="T2847" t="s">
        <v>8318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78"/>
        <v>0</v>
      </c>
      <c r="Q2848" s="17">
        <f t="shared" si="179"/>
        <v>42108.692060185189</v>
      </c>
      <c r="R2848">
        <f t="shared" si="181"/>
        <v>2015</v>
      </c>
      <c r="S2848" s="12" t="s">
        <v>8317</v>
      </c>
      <c r="T2848" t="s">
        <v>8318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78"/>
        <v>0</v>
      </c>
      <c r="Q2849" s="17">
        <f t="shared" si="179"/>
        <v>42453.806307870371</v>
      </c>
      <c r="R2849">
        <f t="shared" si="181"/>
        <v>2016</v>
      </c>
      <c r="S2849" s="12" t="s">
        <v>8317</v>
      </c>
      <c r="T2849" t="s">
        <v>8318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78"/>
        <v>23.33</v>
      </c>
      <c r="Q2850" s="17">
        <f t="shared" si="179"/>
        <v>42123.648831018523</v>
      </c>
      <c r="R2850">
        <f t="shared" si="181"/>
        <v>2015</v>
      </c>
      <c r="S2850" s="12" t="s">
        <v>8317</v>
      </c>
      <c r="T2850" t="s">
        <v>8318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78"/>
        <v>5</v>
      </c>
      <c r="Q2851" s="17">
        <f t="shared" si="179"/>
        <v>42453.428240740745</v>
      </c>
      <c r="R2851">
        <f t="shared" si="181"/>
        <v>2016</v>
      </c>
      <c r="S2851" s="12" t="s">
        <v>8317</v>
      </c>
      <c r="T2851" t="s">
        <v>8318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78"/>
        <v>23.92</v>
      </c>
      <c r="Q2852" s="17">
        <f t="shared" si="179"/>
        <v>41858.007071759261</v>
      </c>
      <c r="R2852">
        <f t="shared" si="181"/>
        <v>2014</v>
      </c>
      <c r="S2852" s="12" t="s">
        <v>8317</v>
      </c>
      <c r="T2852" t="s">
        <v>8318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78"/>
        <v>0</v>
      </c>
      <c r="Q2853" s="17">
        <f t="shared" si="179"/>
        <v>42390.002650462964</v>
      </c>
      <c r="R2853">
        <f t="shared" si="181"/>
        <v>2016</v>
      </c>
      <c r="S2853" s="12" t="s">
        <v>8317</v>
      </c>
      <c r="T2853" t="s">
        <v>8318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78"/>
        <v>15.83</v>
      </c>
      <c r="Q2854" s="17">
        <f t="shared" si="179"/>
        <v>41781.045173611114</v>
      </c>
      <c r="R2854">
        <f t="shared" si="181"/>
        <v>2014</v>
      </c>
      <c r="S2854" s="12" t="s">
        <v>8317</v>
      </c>
      <c r="T2854" t="s">
        <v>8318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78"/>
        <v>0</v>
      </c>
      <c r="Q2855" s="17">
        <f t="shared" si="179"/>
        <v>41836.190937499996</v>
      </c>
      <c r="R2855">
        <f t="shared" si="181"/>
        <v>2014</v>
      </c>
      <c r="S2855" s="12" t="s">
        <v>8317</v>
      </c>
      <c r="T2855" t="s">
        <v>8318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78"/>
        <v>29.79</v>
      </c>
      <c r="Q2856" s="17">
        <f t="shared" si="179"/>
        <v>42111.71665509259</v>
      </c>
      <c r="R2856">
        <f t="shared" si="181"/>
        <v>2015</v>
      </c>
      <c r="S2856" s="12" t="s">
        <v>8317</v>
      </c>
      <c r="T2856" t="s">
        <v>8318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78"/>
        <v>60</v>
      </c>
      <c r="Q2857" s="17">
        <f t="shared" si="179"/>
        <v>42370.007766203707</v>
      </c>
      <c r="R2857">
        <f t="shared" si="181"/>
        <v>2016</v>
      </c>
      <c r="S2857" s="12" t="s">
        <v>8317</v>
      </c>
      <c r="T2857" t="s">
        <v>8318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78"/>
        <v>24.33</v>
      </c>
      <c r="Q2858" s="17">
        <f t="shared" si="179"/>
        <v>42165.037581018521</v>
      </c>
      <c r="R2858">
        <f t="shared" si="181"/>
        <v>2015</v>
      </c>
      <c r="S2858" s="12" t="s">
        <v>8317</v>
      </c>
      <c r="T2858" t="s">
        <v>8318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78"/>
        <v>500</v>
      </c>
      <c r="Q2859" s="17">
        <f t="shared" si="179"/>
        <v>42726.920081018514</v>
      </c>
      <c r="R2859">
        <f t="shared" si="181"/>
        <v>2016</v>
      </c>
      <c r="S2859" s="12" t="s">
        <v>8317</v>
      </c>
      <c r="T2859" t="s">
        <v>8318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78"/>
        <v>0</v>
      </c>
      <c r="Q2860" s="17">
        <f t="shared" si="179"/>
        <v>41954.545081018514</v>
      </c>
      <c r="R2860">
        <f t="shared" si="181"/>
        <v>2014</v>
      </c>
      <c r="S2860" s="12" t="s">
        <v>8317</v>
      </c>
      <c r="T2860" t="s">
        <v>8318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78"/>
        <v>35</v>
      </c>
      <c r="Q2861" s="17">
        <f t="shared" si="179"/>
        <v>42233.362314814818</v>
      </c>
      <c r="R2861">
        <f t="shared" si="181"/>
        <v>2015</v>
      </c>
      <c r="S2861" s="12" t="s">
        <v>8317</v>
      </c>
      <c r="T2861" t="s">
        <v>8318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78"/>
        <v>29.56</v>
      </c>
      <c r="Q2862" s="17">
        <f t="shared" si="179"/>
        <v>42480.800648148142</v>
      </c>
      <c r="R2862">
        <f t="shared" si="181"/>
        <v>2016</v>
      </c>
      <c r="S2862" s="12" t="s">
        <v>8317</v>
      </c>
      <c r="T2862" t="s">
        <v>8318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78"/>
        <v>26.67</v>
      </c>
      <c r="Q2863" s="17">
        <f t="shared" si="179"/>
        <v>42257.590833333335</v>
      </c>
      <c r="R2863">
        <f t="shared" si="181"/>
        <v>2015</v>
      </c>
      <c r="S2863" s="12" t="s">
        <v>8317</v>
      </c>
      <c r="T2863" t="s">
        <v>8318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78"/>
        <v>18.329999999999998</v>
      </c>
      <c r="Q2864" s="17">
        <f t="shared" si="179"/>
        <v>41784.789687500001</v>
      </c>
      <c r="R2864">
        <f t="shared" si="181"/>
        <v>2014</v>
      </c>
      <c r="S2864" s="12" t="s">
        <v>8317</v>
      </c>
      <c r="T2864" t="s">
        <v>8318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78"/>
        <v>20</v>
      </c>
      <c r="Q2865" s="17">
        <f t="shared" si="179"/>
        <v>41831.675034722226</v>
      </c>
      <c r="R2865">
        <f t="shared" si="181"/>
        <v>2014</v>
      </c>
      <c r="S2865" s="12" t="s">
        <v>8317</v>
      </c>
      <c r="T2865" t="s">
        <v>8318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78"/>
        <v>13.33</v>
      </c>
      <c r="Q2866" s="17">
        <f t="shared" si="179"/>
        <v>42172.613506944443</v>
      </c>
      <c r="R2866">
        <f t="shared" si="181"/>
        <v>2015</v>
      </c>
      <c r="S2866" s="12" t="s">
        <v>8317</v>
      </c>
      <c r="T2866" t="s">
        <v>8318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78"/>
        <v>0</v>
      </c>
      <c r="Q2867" s="17">
        <f t="shared" si="179"/>
        <v>41950.114108796297</v>
      </c>
      <c r="R2867">
        <f t="shared" si="181"/>
        <v>2014</v>
      </c>
      <c r="S2867" s="12" t="s">
        <v>8317</v>
      </c>
      <c r="T2867" t="s">
        <v>8318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78"/>
        <v>22.5</v>
      </c>
      <c r="Q2868" s="17">
        <f t="shared" si="179"/>
        <v>42627.955104166671</v>
      </c>
      <c r="R2868">
        <f t="shared" si="181"/>
        <v>2016</v>
      </c>
      <c r="S2868" s="12" t="s">
        <v>8317</v>
      </c>
      <c r="T2868" t="s">
        <v>8318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78"/>
        <v>50.4</v>
      </c>
      <c r="Q2869" s="17">
        <f t="shared" si="179"/>
        <v>42531.195277777777</v>
      </c>
      <c r="R2869">
        <f t="shared" si="181"/>
        <v>2016</v>
      </c>
      <c r="S2869" s="12" t="s">
        <v>8317</v>
      </c>
      <c r="T2869" t="s">
        <v>8318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8"/>
        <v>105.03</v>
      </c>
      <c r="Q2870" s="17">
        <f t="shared" si="179"/>
        <v>42618.827013888891</v>
      </c>
      <c r="R2870">
        <f t="shared" si="181"/>
        <v>2016</v>
      </c>
      <c r="S2870" s="12" t="s">
        <v>8317</v>
      </c>
      <c r="T2870" t="s">
        <v>8318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8"/>
        <v>35.4</v>
      </c>
      <c r="Q2871" s="17">
        <f t="shared" si="179"/>
        <v>42540.593530092592</v>
      </c>
      <c r="R2871">
        <f t="shared" si="181"/>
        <v>2016</v>
      </c>
      <c r="S2871" s="12" t="s">
        <v>8317</v>
      </c>
      <c r="T2871" t="s">
        <v>8318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8"/>
        <v>83.33</v>
      </c>
      <c r="Q2872" s="17">
        <f t="shared" si="179"/>
        <v>41746.189409722225</v>
      </c>
      <c r="R2872">
        <f t="shared" si="181"/>
        <v>2014</v>
      </c>
      <c r="S2872" s="12" t="s">
        <v>8317</v>
      </c>
      <c r="T2872" t="s">
        <v>8318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8"/>
        <v>35.92</v>
      </c>
      <c r="Q2873" s="17">
        <f t="shared" si="179"/>
        <v>41974.738576388889</v>
      </c>
      <c r="R2873">
        <f t="shared" si="181"/>
        <v>2014</v>
      </c>
      <c r="S2873" s="12" t="s">
        <v>8317</v>
      </c>
      <c r="T2873" t="s">
        <v>8318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78"/>
        <v>0</v>
      </c>
      <c r="Q2874" s="17">
        <f t="shared" si="179"/>
        <v>42115.11618055556</v>
      </c>
      <c r="R2874">
        <f t="shared" si="181"/>
        <v>2015</v>
      </c>
      <c r="S2874" s="12" t="s">
        <v>8317</v>
      </c>
      <c r="T2874" t="s">
        <v>8318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8"/>
        <v>119.13</v>
      </c>
      <c r="Q2875" s="17">
        <f t="shared" si="179"/>
        <v>42002.817488425921</v>
      </c>
      <c r="R2875">
        <f t="shared" si="181"/>
        <v>2014</v>
      </c>
      <c r="S2875" s="12" t="s">
        <v>8317</v>
      </c>
      <c r="T2875" t="s">
        <v>8318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8"/>
        <v>90.33</v>
      </c>
      <c r="Q2876" s="17">
        <f t="shared" si="179"/>
        <v>42722.84474537037</v>
      </c>
      <c r="R2876">
        <f t="shared" si="181"/>
        <v>2016</v>
      </c>
      <c r="S2876" s="12" t="s">
        <v>8317</v>
      </c>
      <c r="T2876" t="s">
        <v>8318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8"/>
        <v>2.33</v>
      </c>
      <c r="Q2877" s="17">
        <f t="shared" si="179"/>
        <v>42465.128391203703</v>
      </c>
      <c r="R2877">
        <f t="shared" si="181"/>
        <v>2016</v>
      </c>
      <c r="S2877" s="12" t="s">
        <v>8317</v>
      </c>
      <c r="T2877" t="s">
        <v>8318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8"/>
        <v>0</v>
      </c>
      <c r="Q2878" s="17">
        <f t="shared" si="179"/>
        <v>42171.743969907402</v>
      </c>
      <c r="R2878">
        <f t="shared" si="181"/>
        <v>2015</v>
      </c>
      <c r="S2878" s="12" t="s">
        <v>8317</v>
      </c>
      <c r="T2878" t="s">
        <v>8318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8"/>
        <v>108.33</v>
      </c>
      <c r="Q2879" s="17">
        <f t="shared" si="179"/>
        <v>42672.955138888887</v>
      </c>
      <c r="R2879">
        <f t="shared" si="181"/>
        <v>2016</v>
      </c>
      <c r="S2879" s="12" t="s">
        <v>8317</v>
      </c>
      <c r="T2879" t="s">
        <v>8318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8"/>
        <v>15.75</v>
      </c>
      <c r="Q2880" s="17">
        <f t="shared" si="179"/>
        <v>42128.615682870368</v>
      </c>
      <c r="R2880">
        <f t="shared" si="181"/>
        <v>2015</v>
      </c>
      <c r="S2880" s="12" t="s">
        <v>8317</v>
      </c>
      <c r="T2880" t="s">
        <v>8318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8"/>
        <v>29</v>
      </c>
      <c r="Q2881" s="17">
        <f t="shared" si="179"/>
        <v>42359.725243055553</v>
      </c>
      <c r="R2881">
        <f t="shared" si="181"/>
        <v>2015</v>
      </c>
      <c r="S2881" s="12" t="s">
        <v>8317</v>
      </c>
      <c r="T2881" t="s">
        <v>8318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8"/>
        <v>96.55</v>
      </c>
      <c r="Q2882" s="17">
        <f t="shared" si="179"/>
        <v>42192.905694444446</v>
      </c>
      <c r="R2882">
        <f t="shared" si="181"/>
        <v>2015</v>
      </c>
      <c r="S2882" s="12" t="s">
        <v>8317</v>
      </c>
      <c r="T2882" t="s">
        <v>8318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2">IFERROR(ROUND(E2883/L2883,2),0)</f>
        <v>0</v>
      </c>
      <c r="Q2883" s="17">
        <f t="shared" ref="Q2883:Q2946" si="183">(((J2883/60/60/24)+DATE(1970,1,1)))</f>
        <v>41916.597638888888</v>
      </c>
      <c r="R2883">
        <f t="shared" si="181"/>
        <v>2014</v>
      </c>
      <c r="S2883" s="12" t="s">
        <v>8317</v>
      </c>
      <c r="T2883" t="s">
        <v>8318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2"/>
        <v>63</v>
      </c>
      <c r="Q2884" s="17">
        <f t="shared" si="183"/>
        <v>42461.596273148149</v>
      </c>
      <c r="R2884">
        <f t="shared" si="181"/>
        <v>2016</v>
      </c>
      <c r="S2884" s="12" t="s">
        <v>8317</v>
      </c>
      <c r="T2884" t="s">
        <v>8318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2"/>
        <v>381.6</v>
      </c>
      <c r="Q2885" s="17">
        <f t="shared" si="183"/>
        <v>42370.90320601852</v>
      </c>
      <c r="R2885">
        <f t="shared" si="181"/>
        <v>2016</v>
      </c>
      <c r="S2885" s="12" t="s">
        <v>8317</v>
      </c>
      <c r="T2885" t="s">
        <v>8318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2"/>
        <v>46.25</v>
      </c>
      <c r="Q2886" s="17">
        <f t="shared" si="183"/>
        <v>41948.727256944447</v>
      </c>
      <c r="R2886">
        <f t="shared" si="181"/>
        <v>2014</v>
      </c>
      <c r="S2886" s="12" t="s">
        <v>8317</v>
      </c>
      <c r="T2886" t="s">
        <v>8318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2"/>
        <v>26</v>
      </c>
      <c r="Q2887" s="17">
        <f t="shared" si="183"/>
        <v>42047.07640046296</v>
      </c>
      <c r="R2887">
        <f t="shared" si="181"/>
        <v>2015</v>
      </c>
      <c r="S2887" s="12" t="s">
        <v>8317</v>
      </c>
      <c r="T2887" t="s">
        <v>8318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2"/>
        <v>10</v>
      </c>
      <c r="Q2888" s="17">
        <f t="shared" si="183"/>
        <v>42261.632916666669</v>
      </c>
      <c r="R2888">
        <f t="shared" si="181"/>
        <v>2015</v>
      </c>
      <c r="S2888" s="12" t="s">
        <v>8317</v>
      </c>
      <c r="T2888" t="s">
        <v>8318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2"/>
        <v>5</v>
      </c>
      <c r="Q2889" s="17">
        <f t="shared" si="183"/>
        <v>41985.427361111113</v>
      </c>
      <c r="R2889">
        <f t="shared" si="181"/>
        <v>2014</v>
      </c>
      <c r="S2889" s="12" t="s">
        <v>8317</v>
      </c>
      <c r="T2889" t="s">
        <v>8318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2"/>
        <v>0</v>
      </c>
      <c r="Q2890" s="17">
        <f t="shared" si="183"/>
        <v>41922.535185185188</v>
      </c>
      <c r="R2890">
        <f t="shared" si="181"/>
        <v>2014</v>
      </c>
      <c r="S2890" s="12" t="s">
        <v>8317</v>
      </c>
      <c r="T2890" t="s">
        <v>8318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2"/>
        <v>81.569999999999993</v>
      </c>
      <c r="Q2891" s="17">
        <f t="shared" si="183"/>
        <v>41850.863252314812</v>
      </c>
      <c r="R2891">
        <f t="shared" si="181"/>
        <v>2014</v>
      </c>
      <c r="S2891" s="12" t="s">
        <v>8317</v>
      </c>
      <c r="T2891" t="s">
        <v>8318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2"/>
        <v>7</v>
      </c>
      <c r="Q2892" s="17">
        <f t="shared" si="183"/>
        <v>41831.742962962962</v>
      </c>
      <c r="R2892">
        <f t="shared" si="181"/>
        <v>2014</v>
      </c>
      <c r="S2892" s="12" t="s">
        <v>8317</v>
      </c>
      <c r="T2892" t="s">
        <v>8318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2"/>
        <v>27.3</v>
      </c>
      <c r="Q2893" s="17">
        <f t="shared" si="183"/>
        <v>42415.883425925931</v>
      </c>
      <c r="R2893">
        <f t="shared" si="181"/>
        <v>2016</v>
      </c>
      <c r="S2893" s="12" t="s">
        <v>8317</v>
      </c>
      <c r="T2893" t="s">
        <v>8318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2"/>
        <v>29.41</v>
      </c>
      <c r="Q2894" s="17">
        <f t="shared" si="183"/>
        <v>41869.714166666665</v>
      </c>
      <c r="R2894">
        <f t="shared" si="181"/>
        <v>2014</v>
      </c>
      <c r="S2894" s="12" t="s">
        <v>8317</v>
      </c>
      <c r="T2894" t="s">
        <v>8318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2"/>
        <v>12.5</v>
      </c>
      <c r="Q2895" s="17">
        <f t="shared" si="183"/>
        <v>41953.773090277777</v>
      </c>
      <c r="R2895">
        <f t="shared" si="181"/>
        <v>2014</v>
      </c>
      <c r="S2895" s="12" t="s">
        <v>8317</v>
      </c>
      <c r="T2895" t="s">
        <v>8318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2"/>
        <v>0</v>
      </c>
      <c r="Q2896" s="17">
        <f t="shared" si="183"/>
        <v>42037.986284722225</v>
      </c>
      <c r="R2896">
        <f t="shared" si="181"/>
        <v>2015</v>
      </c>
      <c r="S2896" s="12" t="s">
        <v>8317</v>
      </c>
      <c r="T2896" t="s">
        <v>8318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2"/>
        <v>5.75</v>
      </c>
      <c r="Q2897" s="17">
        <f t="shared" si="183"/>
        <v>41811.555462962962</v>
      </c>
      <c r="R2897">
        <f t="shared" si="181"/>
        <v>2014</v>
      </c>
      <c r="S2897" s="12" t="s">
        <v>8317</v>
      </c>
      <c r="T2897" t="s">
        <v>8318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2"/>
        <v>52.08</v>
      </c>
      <c r="Q2898" s="17">
        <f t="shared" si="183"/>
        <v>42701.908807870372</v>
      </c>
      <c r="R2898">
        <f t="shared" si="181"/>
        <v>2016</v>
      </c>
      <c r="S2898" s="12" t="s">
        <v>8317</v>
      </c>
      <c r="T2898" t="s">
        <v>8318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2"/>
        <v>183.33</v>
      </c>
      <c r="Q2899" s="17">
        <f t="shared" si="183"/>
        <v>42258.646504629629</v>
      </c>
      <c r="R2899">
        <f t="shared" si="181"/>
        <v>2015</v>
      </c>
      <c r="S2899" s="12" t="s">
        <v>8317</v>
      </c>
      <c r="T2899" t="s">
        <v>8318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ref="O2900:O2963" si="184">ROUND(E2900/D2900*100,0)</f>
        <v>4</v>
      </c>
      <c r="P2900">
        <f t="shared" si="182"/>
        <v>26.33</v>
      </c>
      <c r="Q2900" s="17">
        <f t="shared" si="183"/>
        <v>42278.664965277778</v>
      </c>
      <c r="R2900">
        <f t="shared" ref="R2900:R2963" si="185">YEAR(Q2900)</f>
        <v>2015</v>
      </c>
      <c r="S2900" s="12" t="s">
        <v>8317</v>
      </c>
      <c r="T2900" t="s">
        <v>8318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2"/>
        <v>0</v>
      </c>
      <c r="Q2901" s="17">
        <f t="shared" si="183"/>
        <v>42515.078217592592</v>
      </c>
      <c r="R2901">
        <f t="shared" si="185"/>
        <v>2016</v>
      </c>
      <c r="S2901" s="12" t="s">
        <v>8317</v>
      </c>
      <c r="T2901" t="s">
        <v>8318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2"/>
        <v>486.43</v>
      </c>
      <c r="Q2902" s="17">
        <f t="shared" si="183"/>
        <v>41830.234166666669</v>
      </c>
      <c r="R2902">
        <f t="shared" si="185"/>
        <v>2014</v>
      </c>
      <c r="S2902" s="12" t="s">
        <v>8317</v>
      </c>
      <c r="T2902" t="s">
        <v>8318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2"/>
        <v>3</v>
      </c>
      <c r="Q2903" s="17">
        <f t="shared" si="183"/>
        <v>41982.904386574075</v>
      </c>
      <c r="R2903">
        <f t="shared" si="185"/>
        <v>2014</v>
      </c>
      <c r="S2903" s="12" t="s">
        <v>8317</v>
      </c>
      <c r="T2903" t="s">
        <v>8318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2"/>
        <v>25</v>
      </c>
      <c r="Q2904" s="17">
        <f t="shared" si="183"/>
        <v>42210.439768518518</v>
      </c>
      <c r="R2904">
        <f t="shared" si="185"/>
        <v>2015</v>
      </c>
      <c r="S2904" s="12" t="s">
        <v>8317</v>
      </c>
      <c r="T2904" t="s">
        <v>8318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2"/>
        <v>9.75</v>
      </c>
      <c r="Q2905" s="17">
        <f t="shared" si="183"/>
        <v>42196.166874999995</v>
      </c>
      <c r="R2905">
        <f t="shared" si="185"/>
        <v>2015</v>
      </c>
      <c r="S2905" s="12" t="s">
        <v>8317</v>
      </c>
      <c r="T2905" t="s">
        <v>8318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2"/>
        <v>18.75</v>
      </c>
      <c r="Q2906" s="17">
        <f t="shared" si="183"/>
        <v>41940.967951388891</v>
      </c>
      <c r="R2906">
        <f t="shared" si="185"/>
        <v>2014</v>
      </c>
      <c r="S2906" s="12" t="s">
        <v>8317</v>
      </c>
      <c r="T2906" t="s">
        <v>8318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2"/>
        <v>36.590000000000003</v>
      </c>
      <c r="Q2907" s="17">
        <f t="shared" si="183"/>
        <v>42606.056863425925</v>
      </c>
      <c r="R2907">
        <f t="shared" si="185"/>
        <v>2016</v>
      </c>
      <c r="S2907" s="12" t="s">
        <v>8317</v>
      </c>
      <c r="T2907" t="s">
        <v>8318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2"/>
        <v>80.709999999999994</v>
      </c>
      <c r="Q2908" s="17">
        <f t="shared" si="183"/>
        <v>42199.648912037039</v>
      </c>
      <c r="R2908">
        <f t="shared" si="185"/>
        <v>2015</v>
      </c>
      <c r="S2908" s="12" t="s">
        <v>8317</v>
      </c>
      <c r="T2908" t="s">
        <v>8318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2"/>
        <v>1</v>
      </c>
      <c r="Q2909" s="17">
        <f t="shared" si="183"/>
        <v>42444.877743055549</v>
      </c>
      <c r="R2909">
        <f t="shared" si="185"/>
        <v>2016</v>
      </c>
      <c r="S2909" s="12" t="s">
        <v>8317</v>
      </c>
      <c r="T2909" t="s">
        <v>8318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2"/>
        <v>52.8</v>
      </c>
      <c r="Q2910" s="17">
        <f t="shared" si="183"/>
        <v>42499.731701388882</v>
      </c>
      <c r="R2910">
        <f t="shared" si="185"/>
        <v>2016</v>
      </c>
      <c r="S2910" s="12" t="s">
        <v>8317</v>
      </c>
      <c r="T2910" t="s">
        <v>8318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2"/>
        <v>20</v>
      </c>
      <c r="Q2911" s="17">
        <f t="shared" si="183"/>
        <v>41929.266215277778</v>
      </c>
      <c r="R2911">
        <f t="shared" si="185"/>
        <v>2014</v>
      </c>
      <c r="S2911" s="12" t="s">
        <v>8317</v>
      </c>
      <c r="T2911" t="s">
        <v>8318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2"/>
        <v>1</v>
      </c>
      <c r="Q2912" s="17">
        <f t="shared" si="183"/>
        <v>42107.841284722221</v>
      </c>
      <c r="R2912">
        <f t="shared" si="185"/>
        <v>2015</v>
      </c>
      <c r="S2912" s="12" t="s">
        <v>8317</v>
      </c>
      <c r="T2912" t="s">
        <v>8318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2"/>
        <v>46.93</v>
      </c>
      <c r="Q2913" s="17">
        <f t="shared" si="183"/>
        <v>42142.768819444449</v>
      </c>
      <c r="R2913">
        <f t="shared" si="185"/>
        <v>2015</v>
      </c>
      <c r="S2913" s="12" t="s">
        <v>8317</v>
      </c>
      <c r="T2913" t="s">
        <v>8318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2"/>
        <v>78.08</v>
      </c>
      <c r="Q2914" s="17">
        <f t="shared" si="183"/>
        <v>42354.131643518514</v>
      </c>
      <c r="R2914">
        <f t="shared" si="185"/>
        <v>2015</v>
      </c>
      <c r="S2914" s="12" t="s">
        <v>8317</v>
      </c>
      <c r="T2914" t="s">
        <v>8318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2"/>
        <v>1</v>
      </c>
      <c r="Q2915" s="17">
        <f t="shared" si="183"/>
        <v>41828.922905092593</v>
      </c>
      <c r="R2915">
        <f t="shared" si="185"/>
        <v>2014</v>
      </c>
      <c r="S2915" s="12" t="s">
        <v>8317</v>
      </c>
      <c r="T2915" t="s">
        <v>8318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2"/>
        <v>1</v>
      </c>
      <c r="Q2916" s="17">
        <f t="shared" si="183"/>
        <v>42017.907337962963</v>
      </c>
      <c r="R2916">
        <f t="shared" si="185"/>
        <v>2015</v>
      </c>
      <c r="S2916" s="12" t="s">
        <v>8317</v>
      </c>
      <c r="T2916" t="s">
        <v>8318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2"/>
        <v>203.67</v>
      </c>
      <c r="Q2917" s="17">
        <f t="shared" si="183"/>
        <v>42415.398032407407</v>
      </c>
      <c r="R2917">
        <f t="shared" si="185"/>
        <v>2016</v>
      </c>
      <c r="S2917" s="12" t="s">
        <v>8317</v>
      </c>
      <c r="T2917" t="s">
        <v>8318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2"/>
        <v>20.71</v>
      </c>
      <c r="Q2918" s="17">
        <f t="shared" si="183"/>
        <v>41755.476724537039</v>
      </c>
      <c r="R2918">
        <f t="shared" si="185"/>
        <v>2014</v>
      </c>
      <c r="S2918" s="12" t="s">
        <v>8317</v>
      </c>
      <c r="T2918" t="s">
        <v>8318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2"/>
        <v>48.56</v>
      </c>
      <c r="Q2919" s="17">
        <f t="shared" si="183"/>
        <v>42245.234340277777</v>
      </c>
      <c r="R2919">
        <f t="shared" si="185"/>
        <v>2015</v>
      </c>
      <c r="S2919" s="12" t="s">
        <v>8317</v>
      </c>
      <c r="T2919" t="s">
        <v>8318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2"/>
        <v>68.099999999999994</v>
      </c>
      <c r="Q2920" s="17">
        <f t="shared" si="183"/>
        <v>42278.629710648151</v>
      </c>
      <c r="R2920">
        <f t="shared" si="185"/>
        <v>2015</v>
      </c>
      <c r="S2920" s="12" t="s">
        <v>8317</v>
      </c>
      <c r="T2920" t="s">
        <v>8318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2"/>
        <v>8.5</v>
      </c>
      <c r="Q2921" s="17">
        <f t="shared" si="183"/>
        <v>41826.61954861111</v>
      </c>
      <c r="R2921">
        <f t="shared" si="185"/>
        <v>2014</v>
      </c>
      <c r="S2921" s="12" t="s">
        <v>8317</v>
      </c>
      <c r="T2921" t="s">
        <v>8318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2"/>
        <v>51.62</v>
      </c>
      <c r="Q2922" s="17">
        <f t="shared" si="183"/>
        <v>42058.792476851857</v>
      </c>
      <c r="R2922">
        <f t="shared" si="185"/>
        <v>2015</v>
      </c>
      <c r="S2922" s="12" t="s">
        <v>8317</v>
      </c>
      <c r="T2922" t="s">
        <v>8318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2"/>
        <v>43</v>
      </c>
      <c r="Q2923" s="17">
        <f t="shared" si="183"/>
        <v>41877.886620370373</v>
      </c>
      <c r="R2923">
        <f t="shared" si="185"/>
        <v>2014</v>
      </c>
      <c r="S2923" s="12" t="s">
        <v>8317</v>
      </c>
      <c r="T2923" t="s">
        <v>8359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2"/>
        <v>83.33</v>
      </c>
      <c r="Q2924" s="17">
        <f t="shared" si="183"/>
        <v>42097.874155092592</v>
      </c>
      <c r="R2924">
        <f t="shared" si="185"/>
        <v>2015</v>
      </c>
      <c r="S2924" s="12" t="s">
        <v>8317</v>
      </c>
      <c r="T2924" t="s">
        <v>8359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2"/>
        <v>30</v>
      </c>
      <c r="Q2925" s="17">
        <f t="shared" si="183"/>
        <v>42013.15253472222</v>
      </c>
      <c r="R2925">
        <f t="shared" si="185"/>
        <v>2015</v>
      </c>
      <c r="S2925" s="12" t="s">
        <v>8317</v>
      </c>
      <c r="T2925" t="s">
        <v>8359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2"/>
        <v>175.51</v>
      </c>
      <c r="Q2926" s="17">
        <f t="shared" si="183"/>
        <v>42103.556828703702</v>
      </c>
      <c r="R2926">
        <f t="shared" si="185"/>
        <v>2015</v>
      </c>
      <c r="S2926" s="12" t="s">
        <v>8317</v>
      </c>
      <c r="T2926" t="s">
        <v>8359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2"/>
        <v>231.66</v>
      </c>
      <c r="Q2927" s="17">
        <f t="shared" si="183"/>
        <v>41863.584120370368</v>
      </c>
      <c r="R2927">
        <f t="shared" si="185"/>
        <v>2014</v>
      </c>
      <c r="S2927" s="12" t="s">
        <v>8317</v>
      </c>
      <c r="T2927" t="s">
        <v>8359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2"/>
        <v>75</v>
      </c>
      <c r="Q2928" s="17">
        <f t="shared" si="183"/>
        <v>42044.765960648147</v>
      </c>
      <c r="R2928">
        <f t="shared" si="185"/>
        <v>2015</v>
      </c>
      <c r="S2928" s="12" t="s">
        <v>8317</v>
      </c>
      <c r="T2928" t="s">
        <v>8359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2"/>
        <v>112.14</v>
      </c>
      <c r="Q2929" s="17">
        <f t="shared" si="183"/>
        <v>41806.669317129628</v>
      </c>
      <c r="R2929">
        <f t="shared" si="185"/>
        <v>2014</v>
      </c>
      <c r="S2929" s="12" t="s">
        <v>8317</v>
      </c>
      <c r="T2929" t="s">
        <v>8359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2"/>
        <v>41.67</v>
      </c>
      <c r="Q2930" s="17">
        <f t="shared" si="183"/>
        <v>42403.998217592598</v>
      </c>
      <c r="R2930">
        <f t="shared" si="185"/>
        <v>2016</v>
      </c>
      <c r="S2930" s="12" t="s">
        <v>8317</v>
      </c>
      <c r="T2930" t="s">
        <v>8359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2"/>
        <v>255.17</v>
      </c>
      <c r="Q2931" s="17">
        <f t="shared" si="183"/>
        <v>41754.564328703702</v>
      </c>
      <c r="R2931">
        <f t="shared" si="185"/>
        <v>2014</v>
      </c>
      <c r="S2931" s="12" t="s">
        <v>8317</v>
      </c>
      <c r="T2931" t="s">
        <v>8359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2"/>
        <v>162.77000000000001</v>
      </c>
      <c r="Q2932" s="17">
        <f t="shared" si="183"/>
        <v>42101.584074074075</v>
      </c>
      <c r="R2932">
        <f t="shared" si="185"/>
        <v>2015</v>
      </c>
      <c r="S2932" s="12" t="s">
        <v>8317</v>
      </c>
      <c r="T2932" t="s">
        <v>8359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2"/>
        <v>88.33</v>
      </c>
      <c r="Q2933" s="17">
        <f t="shared" si="183"/>
        <v>41872.291238425925</v>
      </c>
      <c r="R2933">
        <f t="shared" si="185"/>
        <v>2014</v>
      </c>
      <c r="S2933" s="12" t="s">
        <v>8317</v>
      </c>
      <c r="T2933" t="s">
        <v>8359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2"/>
        <v>85.74</v>
      </c>
      <c r="Q2934" s="17">
        <f t="shared" si="183"/>
        <v>42025.164780092593</v>
      </c>
      <c r="R2934">
        <f t="shared" si="185"/>
        <v>2015</v>
      </c>
      <c r="S2934" s="12" t="s">
        <v>8317</v>
      </c>
      <c r="T2934" t="s">
        <v>8359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2"/>
        <v>47.57</v>
      </c>
      <c r="Q2935" s="17">
        <f t="shared" si="183"/>
        <v>42495.956631944442</v>
      </c>
      <c r="R2935">
        <f t="shared" si="185"/>
        <v>2016</v>
      </c>
      <c r="S2935" s="12" t="s">
        <v>8317</v>
      </c>
      <c r="T2935" t="s">
        <v>8359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2"/>
        <v>72.97</v>
      </c>
      <c r="Q2936" s="17">
        <f t="shared" si="183"/>
        <v>41775.636157407411</v>
      </c>
      <c r="R2936">
        <f t="shared" si="185"/>
        <v>2014</v>
      </c>
      <c r="S2936" s="12" t="s">
        <v>8317</v>
      </c>
      <c r="T2936" t="s">
        <v>8359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2"/>
        <v>90.54</v>
      </c>
      <c r="Q2937" s="17">
        <f t="shared" si="183"/>
        <v>42553.583425925928</v>
      </c>
      <c r="R2937">
        <f t="shared" si="185"/>
        <v>2016</v>
      </c>
      <c r="S2937" s="12" t="s">
        <v>8317</v>
      </c>
      <c r="T2937" t="s">
        <v>8359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2"/>
        <v>37.65</v>
      </c>
      <c r="Q2938" s="17">
        <f t="shared" si="183"/>
        <v>41912.650729166664</v>
      </c>
      <c r="R2938">
        <f t="shared" si="185"/>
        <v>2014</v>
      </c>
      <c r="S2938" s="12" t="s">
        <v>8317</v>
      </c>
      <c r="T2938" t="s">
        <v>8359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2"/>
        <v>36.36</v>
      </c>
      <c r="Q2939" s="17">
        <f t="shared" si="183"/>
        <v>41803.457326388889</v>
      </c>
      <c r="R2939">
        <f t="shared" si="185"/>
        <v>2014</v>
      </c>
      <c r="S2939" s="12" t="s">
        <v>8317</v>
      </c>
      <c r="T2939" t="s">
        <v>8359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2"/>
        <v>126.72</v>
      </c>
      <c r="Q2940" s="17">
        <f t="shared" si="183"/>
        <v>42004.703865740739</v>
      </c>
      <c r="R2940">
        <f t="shared" si="185"/>
        <v>2014</v>
      </c>
      <c r="S2940" s="12" t="s">
        <v>8317</v>
      </c>
      <c r="T2940" t="s">
        <v>8359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2"/>
        <v>329.2</v>
      </c>
      <c r="Q2941" s="17">
        <f t="shared" si="183"/>
        <v>41845.809166666666</v>
      </c>
      <c r="R2941">
        <f t="shared" si="185"/>
        <v>2014</v>
      </c>
      <c r="S2941" s="12" t="s">
        <v>8317</v>
      </c>
      <c r="T2941" t="s">
        <v>8359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2"/>
        <v>81.239999999999995</v>
      </c>
      <c r="Q2942" s="17">
        <f t="shared" si="183"/>
        <v>41982.773356481484</v>
      </c>
      <c r="R2942">
        <f t="shared" si="185"/>
        <v>2014</v>
      </c>
      <c r="S2942" s="12" t="s">
        <v>8317</v>
      </c>
      <c r="T2942" t="s">
        <v>8359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2"/>
        <v>1</v>
      </c>
      <c r="Q2943" s="17">
        <f t="shared" si="183"/>
        <v>42034.960127314815</v>
      </c>
      <c r="R2943">
        <f t="shared" si="185"/>
        <v>2015</v>
      </c>
      <c r="S2943" s="12" t="s">
        <v>8317</v>
      </c>
      <c r="T2943" t="s">
        <v>8357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2"/>
        <v>202.23</v>
      </c>
      <c r="Q2944" s="17">
        <f t="shared" si="183"/>
        <v>42334.803923611107</v>
      </c>
      <c r="R2944">
        <f t="shared" si="185"/>
        <v>2015</v>
      </c>
      <c r="S2944" s="12" t="s">
        <v>8317</v>
      </c>
      <c r="T2944" t="s">
        <v>8357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2"/>
        <v>0</v>
      </c>
      <c r="Q2945" s="17">
        <f t="shared" si="183"/>
        <v>42077.129398148143</v>
      </c>
      <c r="R2945">
        <f t="shared" si="185"/>
        <v>2015</v>
      </c>
      <c r="S2945" s="12" t="s">
        <v>8317</v>
      </c>
      <c r="T2945" t="s">
        <v>8357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2"/>
        <v>100</v>
      </c>
      <c r="Q2946" s="17">
        <f t="shared" si="183"/>
        <v>42132.9143287037</v>
      </c>
      <c r="R2946">
        <f t="shared" si="185"/>
        <v>2015</v>
      </c>
      <c r="S2946" s="12" t="s">
        <v>8317</v>
      </c>
      <c r="T2946" t="s">
        <v>8357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6">IFERROR(ROUND(E2947/L2947,2),0)</f>
        <v>0</v>
      </c>
      <c r="Q2947" s="17">
        <f t="shared" ref="Q2947:Q3010" si="187">(((J2947/60/60/24)+DATE(1970,1,1)))</f>
        <v>42118.139583333337</v>
      </c>
      <c r="R2947">
        <f t="shared" si="185"/>
        <v>2015</v>
      </c>
      <c r="S2947" s="12" t="s">
        <v>8317</v>
      </c>
      <c r="T2947" t="s">
        <v>8357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6"/>
        <v>1</v>
      </c>
      <c r="Q2948" s="17">
        <f t="shared" si="187"/>
        <v>42567.531157407408</v>
      </c>
      <c r="R2948">
        <f t="shared" si="185"/>
        <v>2016</v>
      </c>
      <c r="S2948" s="12" t="s">
        <v>8317</v>
      </c>
      <c r="T2948" t="s">
        <v>8357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6"/>
        <v>82.46</v>
      </c>
      <c r="Q2949" s="17">
        <f t="shared" si="187"/>
        <v>42649.562118055561</v>
      </c>
      <c r="R2949">
        <f t="shared" si="185"/>
        <v>2016</v>
      </c>
      <c r="S2949" s="12" t="s">
        <v>8317</v>
      </c>
      <c r="T2949" t="s">
        <v>8357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6"/>
        <v>2.67</v>
      </c>
      <c r="Q2950" s="17">
        <f t="shared" si="187"/>
        <v>42097.649224537032</v>
      </c>
      <c r="R2950">
        <f t="shared" si="185"/>
        <v>2015</v>
      </c>
      <c r="S2950" s="12" t="s">
        <v>8317</v>
      </c>
      <c r="T2950" t="s">
        <v>8357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6"/>
        <v>12.5</v>
      </c>
      <c r="Q2951" s="17">
        <f t="shared" si="187"/>
        <v>42297.823113425926</v>
      </c>
      <c r="R2951">
        <f t="shared" si="185"/>
        <v>2015</v>
      </c>
      <c r="S2951" s="12" t="s">
        <v>8317</v>
      </c>
      <c r="T2951" t="s">
        <v>8357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6"/>
        <v>0</v>
      </c>
      <c r="Q2952" s="17">
        <f t="shared" si="187"/>
        <v>42362.36518518519</v>
      </c>
      <c r="R2952">
        <f t="shared" si="185"/>
        <v>2015</v>
      </c>
      <c r="S2952" s="12" t="s">
        <v>8317</v>
      </c>
      <c r="T2952" t="s">
        <v>8357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6"/>
        <v>18.899999999999999</v>
      </c>
      <c r="Q2953" s="17">
        <f t="shared" si="187"/>
        <v>41872.802928240737</v>
      </c>
      <c r="R2953">
        <f t="shared" si="185"/>
        <v>2014</v>
      </c>
      <c r="S2953" s="12" t="s">
        <v>8317</v>
      </c>
      <c r="T2953" t="s">
        <v>8357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6"/>
        <v>200.63</v>
      </c>
      <c r="Q2954" s="17">
        <f t="shared" si="187"/>
        <v>42628.690266203703</v>
      </c>
      <c r="R2954">
        <f t="shared" si="185"/>
        <v>2016</v>
      </c>
      <c r="S2954" s="12" t="s">
        <v>8317</v>
      </c>
      <c r="T2954" t="s">
        <v>8357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6"/>
        <v>201.67</v>
      </c>
      <c r="Q2955" s="17">
        <f t="shared" si="187"/>
        <v>42255.791909722218</v>
      </c>
      <c r="R2955">
        <f t="shared" si="185"/>
        <v>2015</v>
      </c>
      <c r="S2955" s="12" t="s">
        <v>8317</v>
      </c>
      <c r="T2955" t="s">
        <v>8357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6"/>
        <v>0</v>
      </c>
      <c r="Q2956" s="17">
        <f t="shared" si="187"/>
        <v>42790.583368055552</v>
      </c>
      <c r="R2956">
        <f t="shared" si="185"/>
        <v>2017</v>
      </c>
      <c r="S2956" s="12" t="s">
        <v>8317</v>
      </c>
      <c r="T2956" t="s">
        <v>8357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6"/>
        <v>65</v>
      </c>
      <c r="Q2957" s="17">
        <f t="shared" si="187"/>
        <v>42141.741307870368</v>
      </c>
      <c r="R2957">
        <f t="shared" si="185"/>
        <v>2015</v>
      </c>
      <c r="S2957" s="12" t="s">
        <v>8317</v>
      </c>
      <c r="T2957" t="s">
        <v>8357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6"/>
        <v>66.099999999999994</v>
      </c>
      <c r="Q2958" s="17">
        <f t="shared" si="187"/>
        <v>42464.958912037036</v>
      </c>
      <c r="R2958">
        <f t="shared" si="185"/>
        <v>2016</v>
      </c>
      <c r="S2958" s="12" t="s">
        <v>8317</v>
      </c>
      <c r="T2958" t="s">
        <v>8357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6"/>
        <v>93.33</v>
      </c>
      <c r="Q2959" s="17">
        <f t="shared" si="187"/>
        <v>42031.011249999996</v>
      </c>
      <c r="R2959">
        <f t="shared" si="185"/>
        <v>2015</v>
      </c>
      <c r="S2959" s="12" t="s">
        <v>8317</v>
      </c>
      <c r="T2959" t="s">
        <v>8357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6"/>
        <v>0</v>
      </c>
      <c r="Q2960" s="17">
        <f t="shared" si="187"/>
        <v>42438.779131944444</v>
      </c>
      <c r="R2960">
        <f t="shared" si="185"/>
        <v>2016</v>
      </c>
      <c r="S2960" s="12" t="s">
        <v>8317</v>
      </c>
      <c r="T2960" t="s">
        <v>8357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6"/>
        <v>0</v>
      </c>
      <c r="Q2961" s="17">
        <f t="shared" si="187"/>
        <v>42498.008391203708</v>
      </c>
      <c r="R2961">
        <f t="shared" si="185"/>
        <v>2016</v>
      </c>
      <c r="S2961" s="12" t="s">
        <v>8317</v>
      </c>
      <c r="T2961" t="s">
        <v>8357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6"/>
        <v>0</v>
      </c>
      <c r="Q2962" s="17">
        <f t="shared" si="187"/>
        <v>41863.757210648146</v>
      </c>
      <c r="R2962">
        <f t="shared" si="185"/>
        <v>2014</v>
      </c>
      <c r="S2962" s="12" t="s">
        <v>8317</v>
      </c>
      <c r="T2962" t="s">
        <v>8357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6"/>
        <v>50.75</v>
      </c>
      <c r="Q2963" s="17">
        <f t="shared" si="187"/>
        <v>42061.212488425925</v>
      </c>
      <c r="R2963">
        <f t="shared" si="185"/>
        <v>2015</v>
      </c>
      <c r="S2963" s="12" t="s">
        <v>8317</v>
      </c>
      <c r="T2963" t="s">
        <v>8318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ref="O2964:O3027" si="188">ROUND(E2964/D2964*100,0)</f>
        <v>122</v>
      </c>
      <c r="P2964">
        <f t="shared" si="186"/>
        <v>60.9</v>
      </c>
      <c r="Q2964" s="17">
        <f t="shared" si="187"/>
        <v>42036.24428240741</v>
      </c>
      <c r="R2964">
        <f t="shared" ref="R2964:R3027" si="189">YEAR(Q2964)</f>
        <v>2015</v>
      </c>
      <c r="S2964" s="12" t="s">
        <v>8317</v>
      </c>
      <c r="T2964" t="s">
        <v>8318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6"/>
        <v>109.03</v>
      </c>
      <c r="Q2965" s="17">
        <f t="shared" si="187"/>
        <v>42157.470185185186</v>
      </c>
      <c r="R2965">
        <f t="shared" si="189"/>
        <v>2015</v>
      </c>
      <c r="S2965" s="12" t="s">
        <v>8317</v>
      </c>
      <c r="T2965" t="s">
        <v>8318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6"/>
        <v>25.69</v>
      </c>
      <c r="Q2966" s="17">
        <f t="shared" si="187"/>
        <v>41827.909942129627</v>
      </c>
      <c r="R2966">
        <f t="shared" si="189"/>
        <v>2014</v>
      </c>
      <c r="S2966" s="12" t="s">
        <v>8317</v>
      </c>
      <c r="T2966" t="s">
        <v>8318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6"/>
        <v>41.92</v>
      </c>
      <c r="Q2967" s="17">
        <f t="shared" si="187"/>
        <v>42162.729548611111</v>
      </c>
      <c r="R2967">
        <f t="shared" si="189"/>
        <v>2015</v>
      </c>
      <c r="S2967" s="12" t="s">
        <v>8317</v>
      </c>
      <c r="T2967" t="s">
        <v>8318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6"/>
        <v>88.77</v>
      </c>
      <c r="Q2968" s="17">
        <f t="shared" si="187"/>
        <v>42233.738564814819</v>
      </c>
      <c r="R2968">
        <f t="shared" si="189"/>
        <v>2015</v>
      </c>
      <c r="S2968" s="12" t="s">
        <v>8317</v>
      </c>
      <c r="T2968" t="s">
        <v>8318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6"/>
        <v>80.23</v>
      </c>
      <c r="Q2969" s="17">
        <f t="shared" si="187"/>
        <v>42042.197824074072</v>
      </c>
      <c r="R2969">
        <f t="shared" si="189"/>
        <v>2015</v>
      </c>
      <c r="S2969" s="12" t="s">
        <v>8317</v>
      </c>
      <c r="T2969" t="s">
        <v>8318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6"/>
        <v>78.94</v>
      </c>
      <c r="Q2970" s="17">
        <f t="shared" si="187"/>
        <v>42585.523842592593</v>
      </c>
      <c r="R2970">
        <f t="shared" si="189"/>
        <v>2016</v>
      </c>
      <c r="S2970" s="12" t="s">
        <v>8317</v>
      </c>
      <c r="T2970" t="s">
        <v>8318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6"/>
        <v>95.59</v>
      </c>
      <c r="Q2971" s="17">
        <f t="shared" si="187"/>
        <v>42097.786493055552</v>
      </c>
      <c r="R2971">
        <f t="shared" si="189"/>
        <v>2015</v>
      </c>
      <c r="S2971" s="12" t="s">
        <v>8317</v>
      </c>
      <c r="T2971" t="s">
        <v>8318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6"/>
        <v>69.89</v>
      </c>
      <c r="Q2972" s="17">
        <f t="shared" si="187"/>
        <v>41808.669571759259</v>
      </c>
      <c r="R2972">
        <f t="shared" si="189"/>
        <v>2014</v>
      </c>
      <c r="S2972" s="12" t="s">
        <v>8317</v>
      </c>
      <c r="T2972" t="s">
        <v>8318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6"/>
        <v>74.53</v>
      </c>
      <c r="Q2973" s="17">
        <f t="shared" si="187"/>
        <v>41852.658310185187</v>
      </c>
      <c r="R2973">
        <f t="shared" si="189"/>
        <v>2014</v>
      </c>
      <c r="S2973" s="12" t="s">
        <v>8317</v>
      </c>
      <c r="T2973" t="s">
        <v>8318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6"/>
        <v>123.94</v>
      </c>
      <c r="Q2974" s="17">
        <f t="shared" si="187"/>
        <v>42694.110185185185</v>
      </c>
      <c r="R2974">
        <f t="shared" si="189"/>
        <v>2016</v>
      </c>
      <c r="S2974" s="12" t="s">
        <v>8317</v>
      </c>
      <c r="T2974" t="s">
        <v>8318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6"/>
        <v>264.85000000000002</v>
      </c>
      <c r="Q2975" s="17">
        <f t="shared" si="187"/>
        <v>42341.818379629629</v>
      </c>
      <c r="R2975">
        <f t="shared" si="189"/>
        <v>2015</v>
      </c>
      <c r="S2975" s="12" t="s">
        <v>8317</v>
      </c>
      <c r="T2975" t="s">
        <v>8318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6"/>
        <v>58.62</v>
      </c>
      <c r="Q2976" s="17">
        <f t="shared" si="187"/>
        <v>41880.061006944445</v>
      </c>
      <c r="R2976">
        <f t="shared" si="189"/>
        <v>2014</v>
      </c>
      <c r="S2976" s="12" t="s">
        <v>8317</v>
      </c>
      <c r="T2976" t="s">
        <v>8318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6"/>
        <v>70.88</v>
      </c>
      <c r="Q2977" s="17">
        <f t="shared" si="187"/>
        <v>41941.683865740742</v>
      </c>
      <c r="R2977">
        <f t="shared" si="189"/>
        <v>2014</v>
      </c>
      <c r="S2977" s="12" t="s">
        <v>8317</v>
      </c>
      <c r="T2977" t="s">
        <v>8318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6"/>
        <v>8.57</v>
      </c>
      <c r="Q2978" s="17">
        <f t="shared" si="187"/>
        <v>42425.730671296296</v>
      </c>
      <c r="R2978">
        <f t="shared" si="189"/>
        <v>2016</v>
      </c>
      <c r="S2978" s="12" t="s">
        <v>8317</v>
      </c>
      <c r="T2978" t="s">
        <v>8318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6"/>
        <v>113.57</v>
      </c>
      <c r="Q2979" s="17">
        <f t="shared" si="187"/>
        <v>42026.88118055556</v>
      </c>
      <c r="R2979">
        <f t="shared" si="189"/>
        <v>2015</v>
      </c>
      <c r="S2979" s="12" t="s">
        <v>8317</v>
      </c>
      <c r="T2979" t="s">
        <v>8318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6"/>
        <v>60.69</v>
      </c>
      <c r="Q2980" s="17">
        <f t="shared" si="187"/>
        <v>41922.640590277777</v>
      </c>
      <c r="R2980">
        <f t="shared" si="189"/>
        <v>2014</v>
      </c>
      <c r="S2980" s="12" t="s">
        <v>8317</v>
      </c>
      <c r="T2980" t="s">
        <v>8318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6"/>
        <v>110.22</v>
      </c>
      <c r="Q2981" s="17">
        <f t="shared" si="187"/>
        <v>41993.824340277773</v>
      </c>
      <c r="R2981">
        <f t="shared" si="189"/>
        <v>2014</v>
      </c>
      <c r="S2981" s="12" t="s">
        <v>8317</v>
      </c>
      <c r="T2981" t="s">
        <v>8318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6"/>
        <v>136.46</v>
      </c>
      <c r="Q2982" s="17">
        <f t="shared" si="187"/>
        <v>42219.915856481486</v>
      </c>
      <c r="R2982">
        <f t="shared" si="189"/>
        <v>2015</v>
      </c>
      <c r="S2982" s="12" t="s">
        <v>8317</v>
      </c>
      <c r="T2982" t="s">
        <v>8318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6"/>
        <v>53.16</v>
      </c>
      <c r="Q2983" s="17">
        <f t="shared" si="187"/>
        <v>42225.559675925921</v>
      </c>
      <c r="R2983">
        <f t="shared" si="189"/>
        <v>2015</v>
      </c>
      <c r="S2983" s="12" t="s">
        <v>8317</v>
      </c>
      <c r="T2983" t="s">
        <v>8357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6"/>
        <v>86.49</v>
      </c>
      <c r="Q2984" s="17">
        <f t="shared" si="187"/>
        <v>42381.686840277776</v>
      </c>
      <c r="R2984">
        <f t="shared" si="189"/>
        <v>2016</v>
      </c>
      <c r="S2984" s="12" t="s">
        <v>8317</v>
      </c>
      <c r="T2984" t="s">
        <v>8357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6"/>
        <v>155.24</v>
      </c>
      <c r="Q2985" s="17">
        <f t="shared" si="187"/>
        <v>41894.632361111115</v>
      </c>
      <c r="R2985">
        <f t="shared" si="189"/>
        <v>2014</v>
      </c>
      <c r="S2985" s="12" t="s">
        <v>8317</v>
      </c>
      <c r="T2985" t="s">
        <v>8357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6"/>
        <v>115.08</v>
      </c>
      <c r="Q2986" s="17">
        <f t="shared" si="187"/>
        <v>42576.278715277775</v>
      </c>
      <c r="R2986">
        <f t="shared" si="189"/>
        <v>2016</v>
      </c>
      <c r="S2986" s="12" t="s">
        <v>8317</v>
      </c>
      <c r="T2986" t="s">
        <v>8357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6"/>
        <v>109.59</v>
      </c>
      <c r="Q2987" s="17">
        <f t="shared" si="187"/>
        <v>42654.973703703698</v>
      </c>
      <c r="R2987">
        <f t="shared" si="189"/>
        <v>2016</v>
      </c>
      <c r="S2987" s="12" t="s">
        <v>8317</v>
      </c>
      <c r="T2987" t="s">
        <v>8357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6"/>
        <v>45.21</v>
      </c>
      <c r="Q2988" s="17">
        <f t="shared" si="187"/>
        <v>42431.500069444446</v>
      </c>
      <c r="R2988">
        <f t="shared" si="189"/>
        <v>2016</v>
      </c>
      <c r="S2988" s="12" t="s">
        <v>8317</v>
      </c>
      <c r="T2988" t="s">
        <v>8357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6"/>
        <v>104.15</v>
      </c>
      <c r="Q2989" s="17">
        <f t="shared" si="187"/>
        <v>42627.307303240741</v>
      </c>
      <c r="R2989">
        <f t="shared" si="189"/>
        <v>2016</v>
      </c>
      <c r="S2989" s="12" t="s">
        <v>8317</v>
      </c>
      <c r="T2989" t="s">
        <v>8357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6"/>
        <v>35.71</v>
      </c>
      <c r="Q2990" s="17">
        <f t="shared" si="187"/>
        <v>42511.362048611118</v>
      </c>
      <c r="R2990">
        <f t="shared" si="189"/>
        <v>2016</v>
      </c>
      <c r="S2990" s="12" t="s">
        <v>8317</v>
      </c>
      <c r="T2990" t="s">
        <v>8357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6"/>
        <v>97</v>
      </c>
      <c r="Q2991" s="17">
        <f t="shared" si="187"/>
        <v>42337.02039351852</v>
      </c>
      <c r="R2991">
        <f t="shared" si="189"/>
        <v>2015</v>
      </c>
      <c r="S2991" s="12" t="s">
        <v>8317</v>
      </c>
      <c r="T2991" t="s">
        <v>8357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6"/>
        <v>370.37</v>
      </c>
      <c r="Q2992" s="17">
        <f t="shared" si="187"/>
        <v>42341.57430555555</v>
      </c>
      <c r="R2992">
        <f t="shared" si="189"/>
        <v>2015</v>
      </c>
      <c r="S2992" s="12" t="s">
        <v>8317</v>
      </c>
      <c r="T2992" t="s">
        <v>8357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6"/>
        <v>94.41</v>
      </c>
      <c r="Q2993" s="17">
        <f t="shared" si="187"/>
        <v>42740.837152777778</v>
      </c>
      <c r="R2993">
        <f t="shared" si="189"/>
        <v>2017</v>
      </c>
      <c r="S2993" s="12" t="s">
        <v>8317</v>
      </c>
      <c r="T2993" t="s">
        <v>8357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6"/>
        <v>48.98</v>
      </c>
      <c r="Q2994" s="17">
        <f t="shared" si="187"/>
        <v>42622.767476851848</v>
      </c>
      <c r="R2994">
        <f t="shared" si="189"/>
        <v>2016</v>
      </c>
      <c r="S2994" s="12" t="s">
        <v>8317</v>
      </c>
      <c r="T2994" t="s">
        <v>8357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6"/>
        <v>45.59</v>
      </c>
      <c r="Q2995" s="17">
        <f t="shared" si="187"/>
        <v>42390.838738425926</v>
      </c>
      <c r="R2995">
        <f t="shared" si="189"/>
        <v>2016</v>
      </c>
      <c r="S2995" s="12" t="s">
        <v>8317</v>
      </c>
      <c r="T2995" t="s">
        <v>8357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6"/>
        <v>23.28</v>
      </c>
      <c r="Q2996" s="17">
        <f t="shared" si="187"/>
        <v>41885.478842592594</v>
      </c>
      <c r="R2996">
        <f t="shared" si="189"/>
        <v>2014</v>
      </c>
      <c r="S2996" s="12" t="s">
        <v>8317</v>
      </c>
      <c r="T2996" t="s">
        <v>8357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6"/>
        <v>63.23</v>
      </c>
      <c r="Q2997" s="17">
        <f t="shared" si="187"/>
        <v>42724.665173611109</v>
      </c>
      <c r="R2997">
        <f t="shared" si="189"/>
        <v>2016</v>
      </c>
      <c r="S2997" s="12" t="s">
        <v>8317</v>
      </c>
      <c r="T2997" t="s">
        <v>8357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6"/>
        <v>153.52000000000001</v>
      </c>
      <c r="Q2998" s="17">
        <f t="shared" si="187"/>
        <v>42090.912500000006</v>
      </c>
      <c r="R2998">
        <f t="shared" si="189"/>
        <v>2015</v>
      </c>
      <c r="S2998" s="12" t="s">
        <v>8317</v>
      </c>
      <c r="T2998" t="s">
        <v>8357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6"/>
        <v>90.2</v>
      </c>
      <c r="Q2999" s="17">
        <f t="shared" si="187"/>
        <v>42775.733715277776</v>
      </c>
      <c r="R2999">
        <f t="shared" si="189"/>
        <v>2017</v>
      </c>
      <c r="S2999" s="12" t="s">
        <v>8317</v>
      </c>
      <c r="T2999" t="s">
        <v>8357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6"/>
        <v>118.97</v>
      </c>
      <c r="Q3000" s="17">
        <f t="shared" si="187"/>
        <v>41778.193622685183</v>
      </c>
      <c r="R3000">
        <f t="shared" si="189"/>
        <v>2014</v>
      </c>
      <c r="S3000" s="12" t="s">
        <v>8317</v>
      </c>
      <c r="T3000" t="s">
        <v>8357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6"/>
        <v>80.25</v>
      </c>
      <c r="Q3001" s="17">
        <f t="shared" si="187"/>
        <v>42780.740277777775</v>
      </c>
      <c r="R3001">
        <f t="shared" si="189"/>
        <v>2017</v>
      </c>
      <c r="S3001" s="12" t="s">
        <v>8317</v>
      </c>
      <c r="T3001" t="s">
        <v>8357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6"/>
        <v>62.5</v>
      </c>
      <c r="Q3002" s="17">
        <f t="shared" si="187"/>
        <v>42752.827199074076</v>
      </c>
      <c r="R3002">
        <f t="shared" si="189"/>
        <v>2017</v>
      </c>
      <c r="S3002" s="12" t="s">
        <v>8317</v>
      </c>
      <c r="T3002" t="s">
        <v>8357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6"/>
        <v>131.38</v>
      </c>
      <c r="Q3003" s="17">
        <f t="shared" si="187"/>
        <v>42534.895625000005</v>
      </c>
      <c r="R3003">
        <f t="shared" si="189"/>
        <v>2016</v>
      </c>
      <c r="S3003" s="12" t="s">
        <v>8317</v>
      </c>
      <c r="T3003" t="s">
        <v>8357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6"/>
        <v>73.03</v>
      </c>
      <c r="Q3004" s="17">
        <f t="shared" si="187"/>
        <v>41239.83625</v>
      </c>
      <c r="R3004">
        <f t="shared" si="189"/>
        <v>2012</v>
      </c>
      <c r="S3004" s="12" t="s">
        <v>8317</v>
      </c>
      <c r="T3004" t="s">
        <v>8357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6"/>
        <v>178.53</v>
      </c>
      <c r="Q3005" s="17">
        <f t="shared" si="187"/>
        <v>42398.849259259259</v>
      </c>
      <c r="R3005">
        <f t="shared" si="189"/>
        <v>2016</v>
      </c>
      <c r="S3005" s="12" t="s">
        <v>8317</v>
      </c>
      <c r="T3005" t="s">
        <v>8357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6"/>
        <v>162.91</v>
      </c>
      <c r="Q3006" s="17">
        <f t="shared" si="187"/>
        <v>41928.881064814814</v>
      </c>
      <c r="R3006">
        <f t="shared" si="189"/>
        <v>2014</v>
      </c>
      <c r="S3006" s="12" t="s">
        <v>8317</v>
      </c>
      <c r="T3006" t="s">
        <v>8357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6"/>
        <v>108.24</v>
      </c>
      <c r="Q3007" s="17">
        <f t="shared" si="187"/>
        <v>41888.674826388888</v>
      </c>
      <c r="R3007">
        <f t="shared" si="189"/>
        <v>2014</v>
      </c>
      <c r="S3007" s="12" t="s">
        <v>8317</v>
      </c>
      <c r="T3007" t="s">
        <v>8357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6"/>
        <v>88.87</v>
      </c>
      <c r="Q3008" s="17">
        <f t="shared" si="187"/>
        <v>41957.756840277783</v>
      </c>
      <c r="R3008">
        <f t="shared" si="189"/>
        <v>2014</v>
      </c>
      <c r="S3008" s="12" t="s">
        <v>8317</v>
      </c>
      <c r="T3008" t="s">
        <v>8357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6"/>
        <v>54</v>
      </c>
      <c r="Q3009" s="17">
        <f t="shared" si="187"/>
        <v>42098.216238425928</v>
      </c>
      <c r="R3009">
        <f t="shared" si="189"/>
        <v>2015</v>
      </c>
      <c r="S3009" s="12" t="s">
        <v>8317</v>
      </c>
      <c r="T3009" t="s">
        <v>8357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6"/>
        <v>116.73</v>
      </c>
      <c r="Q3010" s="17">
        <f t="shared" si="187"/>
        <v>42360.212025462963</v>
      </c>
      <c r="R3010">
        <f t="shared" si="189"/>
        <v>2015</v>
      </c>
      <c r="S3010" s="12" t="s">
        <v>8317</v>
      </c>
      <c r="T3010" t="s">
        <v>8357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90">IFERROR(ROUND(E3011/L3011,2),0)</f>
        <v>233.9</v>
      </c>
      <c r="Q3011" s="17">
        <f t="shared" ref="Q3011:Q3074" si="191">(((J3011/60/60/24)+DATE(1970,1,1)))</f>
        <v>41939.569907407407</v>
      </c>
      <c r="R3011">
        <f t="shared" si="189"/>
        <v>2014</v>
      </c>
      <c r="S3011" s="12" t="s">
        <v>8317</v>
      </c>
      <c r="T3011" t="s">
        <v>8357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90"/>
        <v>158</v>
      </c>
      <c r="Q3012" s="17">
        <f t="shared" si="191"/>
        <v>41996.832395833335</v>
      </c>
      <c r="R3012">
        <f t="shared" si="189"/>
        <v>2014</v>
      </c>
      <c r="S3012" s="12" t="s">
        <v>8317</v>
      </c>
      <c r="T3012" t="s">
        <v>8357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90"/>
        <v>14.84</v>
      </c>
      <c r="Q3013" s="17">
        <f t="shared" si="191"/>
        <v>42334.468935185185</v>
      </c>
      <c r="R3013">
        <f t="shared" si="189"/>
        <v>2015</v>
      </c>
      <c r="S3013" s="12" t="s">
        <v>8317</v>
      </c>
      <c r="T3013" t="s">
        <v>8357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90"/>
        <v>85.18</v>
      </c>
      <c r="Q3014" s="17">
        <f t="shared" si="191"/>
        <v>42024.702893518523</v>
      </c>
      <c r="R3014">
        <f t="shared" si="189"/>
        <v>2015</v>
      </c>
      <c r="S3014" s="12" t="s">
        <v>8317</v>
      </c>
      <c r="T3014" t="s">
        <v>8357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90"/>
        <v>146.69</v>
      </c>
      <c r="Q3015" s="17">
        <f t="shared" si="191"/>
        <v>42146.836215277777</v>
      </c>
      <c r="R3015">
        <f t="shared" si="189"/>
        <v>2015</v>
      </c>
      <c r="S3015" s="12" t="s">
        <v>8317</v>
      </c>
      <c r="T3015" t="s">
        <v>8357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90"/>
        <v>50.76</v>
      </c>
      <c r="Q3016" s="17">
        <f t="shared" si="191"/>
        <v>41920.123611111114</v>
      </c>
      <c r="R3016">
        <f t="shared" si="189"/>
        <v>2014</v>
      </c>
      <c r="S3016" s="12" t="s">
        <v>8317</v>
      </c>
      <c r="T3016" t="s">
        <v>8357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90"/>
        <v>87.7</v>
      </c>
      <c r="Q3017" s="17">
        <f t="shared" si="191"/>
        <v>41785.72729166667</v>
      </c>
      <c r="R3017">
        <f t="shared" si="189"/>
        <v>2014</v>
      </c>
      <c r="S3017" s="12" t="s">
        <v>8317</v>
      </c>
      <c r="T3017" t="s">
        <v>8357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90"/>
        <v>242.28</v>
      </c>
      <c r="Q3018" s="17">
        <f t="shared" si="191"/>
        <v>41778.548055555555</v>
      </c>
      <c r="R3018">
        <f t="shared" si="189"/>
        <v>2014</v>
      </c>
      <c r="S3018" s="12" t="s">
        <v>8317</v>
      </c>
      <c r="T3018" t="s">
        <v>8357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90"/>
        <v>146.44999999999999</v>
      </c>
      <c r="Q3019" s="17">
        <f t="shared" si="191"/>
        <v>41841.850034722222</v>
      </c>
      <c r="R3019">
        <f t="shared" si="189"/>
        <v>2014</v>
      </c>
      <c r="S3019" s="12" t="s">
        <v>8317</v>
      </c>
      <c r="T3019" t="s">
        <v>8357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90"/>
        <v>103.17</v>
      </c>
      <c r="Q3020" s="17">
        <f t="shared" si="191"/>
        <v>42163.29833333334</v>
      </c>
      <c r="R3020">
        <f t="shared" si="189"/>
        <v>2015</v>
      </c>
      <c r="S3020" s="12" t="s">
        <v>8317</v>
      </c>
      <c r="T3020" t="s">
        <v>8357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90"/>
        <v>80.459999999999994</v>
      </c>
      <c r="Q3021" s="17">
        <f t="shared" si="191"/>
        <v>41758.833564814813</v>
      </c>
      <c r="R3021">
        <f t="shared" si="189"/>
        <v>2014</v>
      </c>
      <c r="S3021" s="12" t="s">
        <v>8317</v>
      </c>
      <c r="T3021" t="s">
        <v>8357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90"/>
        <v>234.67</v>
      </c>
      <c r="Q3022" s="17">
        <f t="shared" si="191"/>
        <v>42170.846446759257</v>
      </c>
      <c r="R3022">
        <f t="shared" si="189"/>
        <v>2015</v>
      </c>
      <c r="S3022" s="12" t="s">
        <v>8317</v>
      </c>
      <c r="T3022" t="s">
        <v>8357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90"/>
        <v>50.69</v>
      </c>
      <c r="Q3023" s="17">
        <f t="shared" si="191"/>
        <v>42660.618854166663</v>
      </c>
      <c r="R3023">
        <f t="shared" si="189"/>
        <v>2016</v>
      </c>
      <c r="S3023" s="12" t="s">
        <v>8317</v>
      </c>
      <c r="T3023" t="s">
        <v>8357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90"/>
        <v>162.71</v>
      </c>
      <c r="Q3024" s="17">
        <f t="shared" si="191"/>
        <v>42564.95380787037</v>
      </c>
      <c r="R3024">
        <f t="shared" si="189"/>
        <v>2016</v>
      </c>
      <c r="S3024" s="12" t="s">
        <v>8317</v>
      </c>
      <c r="T3024" t="s">
        <v>8357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90"/>
        <v>120.17</v>
      </c>
      <c r="Q3025" s="17">
        <f t="shared" si="191"/>
        <v>42121.675763888896</v>
      </c>
      <c r="R3025">
        <f t="shared" si="189"/>
        <v>2015</v>
      </c>
      <c r="S3025" s="12" t="s">
        <v>8317</v>
      </c>
      <c r="T3025" t="s">
        <v>8357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90"/>
        <v>67.7</v>
      </c>
      <c r="Q3026" s="17">
        <f t="shared" si="191"/>
        <v>41158.993923611109</v>
      </c>
      <c r="R3026">
        <f t="shared" si="189"/>
        <v>2012</v>
      </c>
      <c r="S3026" s="12" t="s">
        <v>8317</v>
      </c>
      <c r="T3026" t="s">
        <v>8357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90"/>
        <v>52.1</v>
      </c>
      <c r="Q3027" s="17">
        <f t="shared" si="191"/>
        <v>41761.509409722225</v>
      </c>
      <c r="R3027">
        <f t="shared" si="189"/>
        <v>2014</v>
      </c>
      <c r="S3027" s="12" t="s">
        <v>8317</v>
      </c>
      <c r="T3027" t="s">
        <v>8357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ref="O3028:O3091" si="192">ROUND(E3028/D3028*100,0)</f>
        <v>143</v>
      </c>
      <c r="P3028">
        <f t="shared" si="190"/>
        <v>51.6</v>
      </c>
      <c r="Q3028" s="17">
        <f t="shared" si="191"/>
        <v>42783.459398148145</v>
      </c>
      <c r="R3028">
        <f t="shared" ref="R3028:R3091" si="193">YEAR(Q3028)</f>
        <v>2017</v>
      </c>
      <c r="S3028" s="12" t="s">
        <v>8317</v>
      </c>
      <c r="T3028" t="s">
        <v>8357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0"/>
        <v>164.3</v>
      </c>
      <c r="Q3029" s="17">
        <f t="shared" si="191"/>
        <v>42053.704293981486</v>
      </c>
      <c r="R3029">
        <f t="shared" si="193"/>
        <v>2015</v>
      </c>
      <c r="S3029" s="12" t="s">
        <v>8317</v>
      </c>
      <c r="T3029" t="s">
        <v>8357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0"/>
        <v>84.86</v>
      </c>
      <c r="Q3030" s="17">
        <f t="shared" si="191"/>
        <v>42567.264178240745</v>
      </c>
      <c r="R3030">
        <f t="shared" si="193"/>
        <v>2016</v>
      </c>
      <c r="S3030" s="12" t="s">
        <v>8317</v>
      </c>
      <c r="T3030" t="s">
        <v>8357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0"/>
        <v>94.55</v>
      </c>
      <c r="Q3031" s="17">
        <f t="shared" si="191"/>
        <v>41932.708877314813</v>
      </c>
      <c r="R3031">
        <f t="shared" si="193"/>
        <v>2014</v>
      </c>
      <c r="S3031" s="12" t="s">
        <v>8317</v>
      </c>
      <c r="T3031" t="s">
        <v>8357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0"/>
        <v>45.54</v>
      </c>
      <c r="Q3032" s="17">
        <f t="shared" si="191"/>
        <v>42233.747349537036</v>
      </c>
      <c r="R3032">
        <f t="shared" si="193"/>
        <v>2015</v>
      </c>
      <c r="S3032" s="12" t="s">
        <v>8317</v>
      </c>
      <c r="T3032" t="s">
        <v>8357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0"/>
        <v>51.72</v>
      </c>
      <c r="Q3033" s="17">
        <f t="shared" si="191"/>
        <v>42597.882488425923</v>
      </c>
      <c r="R3033">
        <f t="shared" si="193"/>
        <v>2016</v>
      </c>
      <c r="S3033" s="12" t="s">
        <v>8317</v>
      </c>
      <c r="T3033" t="s">
        <v>8357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0"/>
        <v>50.88</v>
      </c>
      <c r="Q3034" s="17">
        <f t="shared" si="191"/>
        <v>42228.044664351852</v>
      </c>
      <c r="R3034">
        <f t="shared" si="193"/>
        <v>2015</v>
      </c>
      <c r="S3034" s="12" t="s">
        <v>8317</v>
      </c>
      <c r="T3034" t="s">
        <v>8357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0"/>
        <v>191.13</v>
      </c>
      <c r="Q3035" s="17">
        <f t="shared" si="191"/>
        <v>42570.110243055555</v>
      </c>
      <c r="R3035">
        <f t="shared" si="193"/>
        <v>2016</v>
      </c>
      <c r="S3035" s="12" t="s">
        <v>8317</v>
      </c>
      <c r="T3035" t="s">
        <v>8357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0"/>
        <v>89.31</v>
      </c>
      <c r="Q3036" s="17">
        <f t="shared" si="191"/>
        <v>42644.535358796296</v>
      </c>
      <c r="R3036">
        <f t="shared" si="193"/>
        <v>2016</v>
      </c>
      <c r="S3036" s="12" t="s">
        <v>8317</v>
      </c>
      <c r="T3036" t="s">
        <v>8357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0"/>
        <v>88.59</v>
      </c>
      <c r="Q3037" s="17">
        <f t="shared" si="191"/>
        <v>41368.560289351852</v>
      </c>
      <c r="R3037">
        <f t="shared" si="193"/>
        <v>2013</v>
      </c>
      <c r="S3037" s="12" t="s">
        <v>8317</v>
      </c>
      <c r="T3037" t="s">
        <v>8357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0"/>
        <v>96.3</v>
      </c>
      <c r="Q3038" s="17">
        <f t="shared" si="191"/>
        <v>41466.785231481481</v>
      </c>
      <c r="R3038">
        <f t="shared" si="193"/>
        <v>2013</v>
      </c>
      <c r="S3038" s="12" t="s">
        <v>8317</v>
      </c>
      <c r="T3038" t="s">
        <v>8357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0"/>
        <v>33.31</v>
      </c>
      <c r="Q3039" s="17">
        <f t="shared" si="191"/>
        <v>40378.893206018518</v>
      </c>
      <c r="R3039">
        <f t="shared" si="193"/>
        <v>2010</v>
      </c>
      <c r="S3039" s="12" t="s">
        <v>8317</v>
      </c>
      <c r="T3039" t="s">
        <v>8357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0"/>
        <v>37.22</v>
      </c>
      <c r="Q3040" s="17">
        <f t="shared" si="191"/>
        <v>42373.252280092594</v>
      </c>
      <c r="R3040">
        <f t="shared" si="193"/>
        <v>2016</v>
      </c>
      <c r="S3040" s="12" t="s">
        <v>8317</v>
      </c>
      <c r="T3040" t="s">
        <v>8357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0"/>
        <v>92.13</v>
      </c>
      <c r="Q3041" s="17">
        <f t="shared" si="191"/>
        <v>41610.794421296298</v>
      </c>
      <c r="R3041">
        <f t="shared" si="193"/>
        <v>2013</v>
      </c>
      <c r="S3041" s="12" t="s">
        <v>8317</v>
      </c>
      <c r="T3041" t="s">
        <v>8357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0"/>
        <v>76.790000000000006</v>
      </c>
      <c r="Q3042" s="17">
        <f t="shared" si="191"/>
        <v>42177.791909722218</v>
      </c>
      <c r="R3042">
        <f t="shared" si="193"/>
        <v>2015</v>
      </c>
      <c r="S3042" s="12" t="s">
        <v>8317</v>
      </c>
      <c r="T3042" t="s">
        <v>8357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0"/>
        <v>96.53</v>
      </c>
      <c r="Q3043" s="17">
        <f t="shared" si="191"/>
        <v>42359.868611111116</v>
      </c>
      <c r="R3043">
        <f t="shared" si="193"/>
        <v>2015</v>
      </c>
      <c r="S3043" s="12" t="s">
        <v>8317</v>
      </c>
      <c r="T3043" t="s">
        <v>8357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0"/>
        <v>51.89</v>
      </c>
      <c r="Q3044" s="17">
        <f t="shared" si="191"/>
        <v>42253.688043981485</v>
      </c>
      <c r="R3044">
        <f t="shared" si="193"/>
        <v>2015</v>
      </c>
      <c r="S3044" s="12" t="s">
        <v>8317</v>
      </c>
      <c r="T3044" t="s">
        <v>8357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0"/>
        <v>128.91</v>
      </c>
      <c r="Q3045" s="17">
        <f t="shared" si="191"/>
        <v>42083.070590277777</v>
      </c>
      <c r="R3045">
        <f t="shared" si="193"/>
        <v>2015</v>
      </c>
      <c r="S3045" s="12" t="s">
        <v>8317</v>
      </c>
      <c r="T3045" t="s">
        <v>8357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0"/>
        <v>84.11</v>
      </c>
      <c r="Q3046" s="17">
        <f t="shared" si="191"/>
        <v>42387.7268287037</v>
      </c>
      <c r="R3046">
        <f t="shared" si="193"/>
        <v>2016</v>
      </c>
      <c r="S3046" s="12" t="s">
        <v>8317</v>
      </c>
      <c r="T3046" t="s">
        <v>8357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0"/>
        <v>82.94</v>
      </c>
      <c r="Q3047" s="17">
        <f t="shared" si="191"/>
        <v>41843.155729166669</v>
      </c>
      <c r="R3047">
        <f t="shared" si="193"/>
        <v>2014</v>
      </c>
      <c r="S3047" s="12" t="s">
        <v>8317</v>
      </c>
      <c r="T3047" t="s">
        <v>8357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0"/>
        <v>259.95</v>
      </c>
      <c r="Q3048" s="17">
        <f t="shared" si="191"/>
        <v>41862.803078703706</v>
      </c>
      <c r="R3048">
        <f t="shared" si="193"/>
        <v>2014</v>
      </c>
      <c r="S3048" s="12" t="s">
        <v>8317</v>
      </c>
      <c r="T3048" t="s">
        <v>8357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0"/>
        <v>37.25</v>
      </c>
      <c r="Q3049" s="17">
        <f t="shared" si="191"/>
        <v>42443.989050925928</v>
      </c>
      <c r="R3049">
        <f t="shared" si="193"/>
        <v>2016</v>
      </c>
      <c r="S3049" s="12" t="s">
        <v>8317</v>
      </c>
      <c r="T3049" t="s">
        <v>8357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0"/>
        <v>177.02</v>
      </c>
      <c r="Q3050" s="17">
        <f t="shared" si="191"/>
        <v>41975.901180555549</v>
      </c>
      <c r="R3050">
        <f t="shared" si="193"/>
        <v>2014</v>
      </c>
      <c r="S3050" s="12" t="s">
        <v>8317</v>
      </c>
      <c r="T3050" t="s">
        <v>8357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0"/>
        <v>74.069999999999993</v>
      </c>
      <c r="Q3051" s="17">
        <f t="shared" si="191"/>
        <v>42139.014525462961</v>
      </c>
      <c r="R3051">
        <f t="shared" si="193"/>
        <v>2015</v>
      </c>
      <c r="S3051" s="12" t="s">
        <v>8317</v>
      </c>
      <c r="T3051" t="s">
        <v>8357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0"/>
        <v>70.67</v>
      </c>
      <c r="Q3052" s="17">
        <f t="shared" si="191"/>
        <v>42465.16851851852</v>
      </c>
      <c r="R3052">
        <f t="shared" si="193"/>
        <v>2016</v>
      </c>
      <c r="S3052" s="12" t="s">
        <v>8317</v>
      </c>
      <c r="T3052" t="s">
        <v>8357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0"/>
        <v>23.63</v>
      </c>
      <c r="Q3053" s="17">
        <f t="shared" si="191"/>
        <v>42744.416030092587</v>
      </c>
      <c r="R3053">
        <f t="shared" si="193"/>
        <v>2017</v>
      </c>
      <c r="S3053" s="12" t="s">
        <v>8317</v>
      </c>
      <c r="T3053" t="s">
        <v>8357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0"/>
        <v>37.5</v>
      </c>
      <c r="Q3054" s="17">
        <f t="shared" si="191"/>
        <v>42122.670069444444</v>
      </c>
      <c r="R3054">
        <f t="shared" si="193"/>
        <v>2015</v>
      </c>
      <c r="S3054" s="12" t="s">
        <v>8317</v>
      </c>
      <c r="T3054" t="s">
        <v>8357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0"/>
        <v>13.33</v>
      </c>
      <c r="Q3055" s="17">
        <f t="shared" si="191"/>
        <v>41862.761724537035</v>
      </c>
      <c r="R3055">
        <f t="shared" si="193"/>
        <v>2014</v>
      </c>
      <c r="S3055" s="12" t="s">
        <v>8317</v>
      </c>
      <c r="T3055" t="s">
        <v>8357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0"/>
        <v>0</v>
      </c>
      <c r="Q3056" s="17">
        <f t="shared" si="191"/>
        <v>42027.832800925928</v>
      </c>
      <c r="R3056">
        <f t="shared" si="193"/>
        <v>2015</v>
      </c>
      <c r="S3056" s="12" t="s">
        <v>8317</v>
      </c>
      <c r="T3056" t="s">
        <v>8357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0"/>
        <v>1</v>
      </c>
      <c r="Q3057" s="17">
        <f t="shared" si="191"/>
        <v>41953.95821759259</v>
      </c>
      <c r="R3057">
        <f t="shared" si="193"/>
        <v>2014</v>
      </c>
      <c r="S3057" s="12" t="s">
        <v>8317</v>
      </c>
      <c r="T3057" t="s">
        <v>8357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0"/>
        <v>0</v>
      </c>
      <c r="Q3058" s="17">
        <f t="shared" si="191"/>
        <v>41851.636388888888</v>
      </c>
      <c r="R3058">
        <f t="shared" si="193"/>
        <v>2014</v>
      </c>
      <c r="S3058" s="12" t="s">
        <v>8317</v>
      </c>
      <c r="T3058" t="s">
        <v>8357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0"/>
        <v>0</v>
      </c>
      <c r="Q3059" s="17">
        <f t="shared" si="191"/>
        <v>42433.650590277779</v>
      </c>
      <c r="R3059">
        <f t="shared" si="193"/>
        <v>2016</v>
      </c>
      <c r="S3059" s="12" t="s">
        <v>8317</v>
      </c>
      <c r="T3059" t="s">
        <v>8357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0"/>
        <v>1</v>
      </c>
      <c r="Q3060" s="17">
        <f t="shared" si="191"/>
        <v>42460.374305555553</v>
      </c>
      <c r="R3060">
        <f t="shared" si="193"/>
        <v>2016</v>
      </c>
      <c r="S3060" s="12" t="s">
        <v>8317</v>
      </c>
      <c r="T3060" t="s">
        <v>8357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0"/>
        <v>41</v>
      </c>
      <c r="Q3061" s="17">
        <f t="shared" si="191"/>
        <v>41829.935717592591</v>
      </c>
      <c r="R3061">
        <f t="shared" si="193"/>
        <v>2014</v>
      </c>
      <c r="S3061" s="12" t="s">
        <v>8317</v>
      </c>
      <c r="T3061" t="s">
        <v>8357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0"/>
        <v>55.83</v>
      </c>
      <c r="Q3062" s="17">
        <f t="shared" si="191"/>
        <v>42245.274699074071</v>
      </c>
      <c r="R3062">
        <f t="shared" si="193"/>
        <v>2015</v>
      </c>
      <c r="S3062" s="12" t="s">
        <v>8317</v>
      </c>
      <c r="T3062" t="s">
        <v>8357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0"/>
        <v>0</v>
      </c>
      <c r="Q3063" s="17">
        <f t="shared" si="191"/>
        <v>41834.784120370372</v>
      </c>
      <c r="R3063">
        <f t="shared" si="193"/>
        <v>2014</v>
      </c>
      <c r="S3063" s="12" t="s">
        <v>8317</v>
      </c>
      <c r="T3063" t="s">
        <v>8357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0"/>
        <v>99.76</v>
      </c>
      <c r="Q3064" s="17">
        <f t="shared" si="191"/>
        <v>42248.535787037035</v>
      </c>
      <c r="R3064">
        <f t="shared" si="193"/>
        <v>2015</v>
      </c>
      <c r="S3064" s="12" t="s">
        <v>8317</v>
      </c>
      <c r="T3064" t="s">
        <v>8357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0"/>
        <v>25.52</v>
      </c>
      <c r="Q3065" s="17">
        <f t="shared" si="191"/>
        <v>42630.922893518517</v>
      </c>
      <c r="R3065">
        <f t="shared" si="193"/>
        <v>2016</v>
      </c>
      <c r="S3065" s="12" t="s">
        <v>8317</v>
      </c>
      <c r="T3065" t="s">
        <v>8357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0"/>
        <v>117.65</v>
      </c>
      <c r="Q3066" s="17">
        <f t="shared" si="191"/>
        <v>42299.130162037036</v>
      </c>
      <c r="R3066">
        <f t="shared" si="193"/>
        <v>2015</v>
      </c>
      <c r="S3066" s="12" t="s">
        <v>8317</v>
      </c>
      <c r="T3066" t="s">
        <v>8357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0"/>
        <v>5</v>
      </c>
      <c r="Q3067" s="17">
        <f t="shared" si="191"/>
        <v>41825.055231481485</v>
      </c>
      <c r="R3067">
        <f t="shared" si="193"/>
        <v>2014</v>
      </c>
      <c r="S3067" s="12" t="s">
        <v>8317</v>
      </c>
      <c r="T3067" t="s">
        <v>8357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0"/>
        <v>2796.67</v>
      </c>
      <c r="Q3068" s="17">
        <f t="shared" si="191"/>
        <v>42531.228437500002</v>
      </c>
      <c r="R3068">
        <f t="shared" si="193"/>
        <v>2016</v>
      </c>
      <c r="S3068" s="12" t="s">
        <v>8317</v>
      </c>
      <c r="T3068" t="s">
        <v>8357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0"/>
        <v>200</v>
      </c>
      <c r="Q3069" s="17">
        <f t="shared" si="191"/>
        <v>42226.938414351855</v>
      </c>
      <c r="R3069">
        <f t="shared" si="193"/>
        <v>2015</v>
      </c>
      <c r="S3069" s="12" t="s">
        <v>8317</v>
      </c>
      <c r="T3069" t="s">
        <v>8357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0"/>
        <v>87.5</v>
      </c>
      <c r="Q3070" s="17">
        <f t="shared" si="191"/>
        <v>42263.691574074073</v>
      </c>
      <c r="R3070">
        <f t="shared" si="193"/>
        <v>2015</v>
      </c>
      <c r="S3070" s="12" t="s">
        <v>8317</v>
      </c>
      <c r="T3070" t="s">
        <v>8357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0"/>
        <v>20.14</v>
      </c>
      <c r="Q3071" s="17">
        <f t="shared" si="191"/>
        <v>41957.833726851852</v>
      </c>
      <c r="R3071">
        <f t="shared" si="193"/>
        <v>2014</v>
      </c>
      <c r="S3071" s="12" t="s">
        <v>8317</v>
      </c>
      <c r="T3071" t="s">
        <v>8357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0"/>
        <v>20.88</v>
      </c>
      <c r="Q3072" s="17">
        <f t="shared" si="191"/>
        <v>42690.733437499999</v>
      </c>
      <c r="R3072">
        <f t="shared" si="193"/>
        <v>2016</v>
      </c>
      <c r="S3072" s="12" t="s">
        <v>8317</v>
      </c>
      <c r="T3072" t="s">
        <v>8357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0"/>
        <v>61.31</v>
      </c>
      <c r="Q3073" s="17">
        <f t="shared" si="191"/>
        <v>42097.732418981483</v>
      </c>
      <c r="R3073">
        <f t="shared" si="193"/>
        <v>2015</v>
      </c>
      <c r="S3073" s="12" t="s">
        <v>8317</v>
      </c>
      <c r="T3073" t="s">
        <v>8357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0"/>
        <v>1</v>
      </c>
      <c r="Q3074" s="17">
        <f t="shared" si="191"/>
        <v>42658.690532407403</v>
      </c>
      <c r="R3074">
        <f t="shared" si="193"/>
        <v>2016</v>
      </c>
      <c r="S3074" s="12" t="s">
        <v>8317</v>
      </c>
      <c r="T3074" t="s">
        <v>8357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4">IFERROR(ROUND(E3075/L3075,2),0)</f>
        <v>92.14</v>
      </c>
      <c r="Q3075" s="17">
        <f t="shared" ref="Q3075:Q3138" si="195">(((J3075/60/60/24)+DATE(1970,1,1)))</f>
        <v>42111.684027777781</v>
      </c>
      <c r="R3075">
        <f t="shared" si="193"/>
        <v>2015</v>
      </c>
      <c r="S3075" s="12" t="s">
        <v>8317</v>
      </c>
      <c r="T3075" t="s">
        <v>8357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4"/>
        <v>7.33</v>
      </c>
      <c r="Q3076" s="17">
        <f t="shared" si="195"/>
        <v>42409.571284722217</v>
      </c>
      <c r="R3076">
        <f t="shared" si="193"/>
        <v>2016</v>
      </c>
      <c r="S3076" s="12" t="s">
        <v>8317</v>
      </c>
      <c r="T3076" t="s">
        <v>8357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4"/>
        <v>64.8</v>
      </c>
      <c r="Q3077" s="17">
        <f t="shared" si="195"/>
        <v>42551.102314814809</v>
      </c>
      <c r="R3077">
        <f t="shared" si="193"/>
        <v>2016</v>
      </c>
      <c r="S3077" s="12" t="s">
        <v>8317</v>
      </c>
      <c r="T3077" t="s">
        <v>8357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4"/>
        <v>30.12</v>
      </c>
      <c r="Q3078" s="17">
        <f t="shared" si="195"/>
        <v>42226.651886574073</v>
      </c>
      <c r="R3078">
        <f t="shared" si="193"/>
        <v>2015</v>
      </c>
      <c r="S3078" s="12" t="s">
        <v>8317</v>
      </c>
      <c r="T3078" t="s">
        <v>8357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4"/>
        <v>52.5</v>
      </c>
      <c r="Q3079" s="17">
        <f t="shared" si="195"/>
        <v>42766.956921296296</v>
      </c>
      <c r="R3079">
        <f t="shared" si="193"/>
        <v>2017</v>
      </c>
      <c r="S3079" s="12" t="s">
        <v>8317</v>
      </c>
      <c r="T3079" t="s">
        <v>8357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4"/>
        <v>23.67</v>
      </c>
      <c r="Q3080" s="17">
        <f t="shared" si="195"/>
        <v>42031.138831018514</v>
      </c>
      <c r="R3080">
        <f t="shared" si="193"/>
        <v>2015</v>
      </c>
      <c r="S3080" s="12" t="s">
        <v>8317</v>
      </c>
      <c r="T3080" t="s">
        <v>8357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4"/>
        <v>415.78</v>
      </c>
      <c r="Q3081" s="17">
        <f t="shared" si="195"/>
        <v>42055.713368055556</v>
      </c>
      <c r="R3081">
        <f t="shared" si="193"/>
        <v>2015</v>
      </c>
      <c r="S3081" s="12" t="s">
        <v>8317</v>
      </c>
      <c r="T3081" t="s">
        <v>8357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4"/>
        <v>53.71</v>
      </c>
      <c r="Q3082" s="17">
        <f t="shared" si="195"/>
        <v>41940.028287037036</v>
      </c>
      <c r="R3082">
        <f t="shared" si="193"/>
        <v>2014</v>
      </c>
      <c r="S3082" s="12" t="s">
        <v>8317</v>
      </c>
      <c r="T3082" t="s">
        <v>8357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4"/>
        <v>420.6</v>
      </c>
      <c r="Q3083" s="17">
        <f t="shared" si="195"/>
        <v>42237.181608796294</v>
      </c>
      <c r="R3083">
        <f t="shared" si="193"/>
        <v>2015</v>
      </c>
      <c r="S3083" s="12" t="s">
        <v>8317</v>
      </c>
      <c r="T3083" t="s">
        <v>8357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4"/>
        <v>0</v>
      </c>
      <c r="Q3084" s="17">
        <f t="shared" si="195"/>
        <v>42293.922986111109</v>
      </c>
      <c r="R3084">
        <f t="shared" si="193"/>
        <v>2015</v>
      </c>
      <c r="S3084" s="12" t="s">
        <v>8317</v>
      </c>
      <c r="T3084" t="s">
        <v>8357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4"/>
        <v>18.670000000000002</v>
      </c>
      <c r="Q3085" s="17">
        <f t="shared" si="195"/>
        <v>41853.563402777778</v>
      </c>
      <c r="R3085">
        <f t="shared" si="193"/>
        <v>2014</v>
      </c>
      <c r="S3085" s="12" t="s">
        <v>8317</v>
      </c>
      <c r="T3085" t="s">
        <v>8357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4"/>
        <v>78.33</v>
      </c>
      <c r="Q3086" s="17">
        <f t="shared" si="195"/>
        <v>42100.723738425921</v>
      </c>
      <c r="R3086">
        <f t="shared" si="193"/>
        <v>2015</v>
      </c>
      <c r="S3086" s="12" t="s">
        <v>8317</v>
      </c>
      <c r="T3086" t="s">
        <v>8357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4"/>
        <v>67.78</v>
      </c>
      <c r="Q3087" s="17">
        <f t="shared" si="195"/>
        <v>42246.883784722217</v>
      </c>
      <c r="R3087">
        <f t="shared" si="193"/>
        <v>2015</v>
      </c>
      <c r="S3087" s="12" t="s">
        <v>8317</v>
      </c>
      <c r="T3087" t="s">
        <v>8357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4"/>
        <v>16.670000000000002</v>
      </c>
      <c r="Q3088" s="17">
        <f t="shared" si="195"/>
        <v>42173.67082175926</v>
      </c>
      <c r="R3088">
        <f t="shared" si="193"/>
        <v>2015</v>
      </c>
      <c r="S3088" s="12" t="s">
        <v>8317</v>
      </c>
      <c r="T3088" t="s">
        <v>8357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4"/>
        <v>62.5</v>
      </c>
      <c r="Q3089" s="17">
        <f t="shared" si="195"/>
        <v>42665.150347222225</v>
      </c>
      <c r="R3089">
        <f t="shared" si="193"/>
        <v>2016</v>
      </c>
      <c r="S3089" s="12" t="s">
        <v>8317</v>
      </c>
      <c r="T3089" t="s">
        <v>8357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4"/>
        <v>42</v>
      </c>
      <c r="Q3090" s="17">
        <f t="shared" si="195"/>
        <v>41981.57230324074</v>
      </c>
      <c r="R3090">
        <f t="shared" si="193"/>
        <v>2014</v>
      </c>
      <c r="S3090" s="12" t="s">
        <v>8317</v>
      </c>
      <c r="T3090" t="s">
        <v>8357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4"/>
        <v>130.09</v>
      </c>
      <c r="Q3091" s="17">
        <f t="shared" si="195"/>
        <v>42528.542627314819</v>
      </c>
      <c r="R3091">
        <f t="shared" si="193"/>
        <v>2016</v>
      </c>
      <c r="S3091" s="12" t="s">
        <v>8317</v>
      </c>
      <c r="T3091" t="s">
        <v>8357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ref="O3092:O3155" si="196">ROUND(E3092/D3092*100,0)</f>
        <v>5</v>
      </c>
      <c r="P3092">
        <f t="shared" si="194"/>
        <v>1270.22</v>
      </c>
      <c r="Q3092" s="17">
        <f t="shared" si="195"/>
        <v>42065.818807870368</v>
      </c>
      <c r="R3092">
        <f t="shared" ref="R3092:R3129" si="197">YEAR(Q3092)</f>
        <v>2015</v>
      </c>
      <c r="S3092" s="12" t="s">
        <v>8317</v>
      </c>
      <c r="T3092" t="s">
        <v>8357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4"/>
        <v>88.44</v>
      </c>
      <c r="Q3093" s="17">
        <f t="shared" si="195"/>
        <v>42566.948414351849</v>
      </c>
      <c r="R3093">
        <f t="shared" si="197"/>
        <v>2016</v>
      </c>
      <c r="S3093" s="12" t="s">
        <v>8317</v>
      </c>
      <c r="T3093" t="s">
        <v>8357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4"/>
        <v>56.34</v>
      </c>
      <c r="Q3094" s="17">
        <f t="shared" si="195"/>
        <v>42255.619351851856</v>
      </c>
      <c r="R3094">
        <f t="shared" si="197"/>
        <v>2015</v>
      </c>
      <c r="S3094" s="12" t="s">
        <v>8317</v>
      </c>
      <c r="T3094" t="s">
        <v>8357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4"/>
        <v>53.53</v>
      </c>
      <c r="Q3095" s="17">
        <f t="shared" si="195"/>
        <v>41760.909039351849</v>
      </c>
      <c r="R3095">
        <f t="shared" si="197"/>
        <v>2014</v>
      </c>
      <c r="S3095" s="12" t="s">
        <v>8317</v>
      </c>
      <c r="T3095" t="s">
        <v>8357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4"/>
        <v>25</v>
      </c>
      <c r="Q3096" s="17">
        <f t="shared" si="195"/>
        <v>42207.795787037037</v>
      </c>
      <c r="R3096">
        <f t="shared" si="197"/>
        <v>2015</v>
      </c>
      <c r="S3096" s="12" t="s">
        <v>8317</v>
      </c>
      <c r="T3096" t="s">
        <v>8357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4"/>
        <v>50</v>
      </c>
      <c r="Q3097" s="17">
        <f t="shared" si="195"/>
        <v>42523.025231481486</v>
      </c>
      <c r="R3097">
        <f t="shared" si="197"/>
        <v>2016</v>
      </c>
      <c r="S3097" s="12" t="s">
        <v>8317</v>
      </c>
      <c r="T3097" t="s">
        <v>8357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4"/>
        <v>56.79</v>
      </c>
      <c r="Q3098" s="17">
        <f t="shared" si="195"/>
        <v>42114.825532407413</v>
      </c>
      <c r="R3098">
        <f t="shared" si="197"/>
        <v>2015</v>
      </c>
      <c r="S3098" s="12" t="s">
        <v>8317</v>
      </c>
      <c r="T3098" t="s">
        <v>8357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4"/>
        <v>40.83</v>
      </c>
      <c r="Q3099" s="17">
        <f t="shared" si="195"/>
        <v>42629.503483796296</v>
      </c>
      <c r="R3099">
        <f t="shared" si="197"/>
        <v>2016</v>
      </c>
      <c r="S3099" s="12" t="s">
        <v>8317</v>
      </c>
      <c r="T3099" t="s">
        <v>8357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4"/>
        <v>65.11</v>
      </c>
      <c r="Q3100" s="17">
        <f t="shared" si="195"/>
        <v>42359.792233796295</v>
      </c>
      <c r="R3100">
        <f t="shared" si="197"/>
        <v>2015</v>
      </c>
      <c r="S3100" s="12" t="s">
        <v>8317</v>
      </c>
      <c r="T3100" t="s">
        <v>8357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4"/>
        <v>55.6</v>
      </c>
      <c r="Q3101" s="17">
        <f t="shared" si="195"/>
        <v>42382.189710648148</v>
      </c>
      <c r="R3101">
        <f t="shared" si="197"/>
        <v>2016</v>
      </c>
      <c r="S3101" s="12" t="s">
        <v>8317</v>
      </c>
      <c r="T3101" t="s">
        <v>8357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4"/>
        <v>140.54</v>
      </c>
      <c r="Q3102" s="17">
        <f t="shared" si="195"/>
        <v>41902.622395833336</v>
      </c>
      <c r="R3102">
        <f t="shared" si="197"/>
        <v>2014</v>
      </c>
      <c r="S3102" s="12" t="s">
        <v>8317</v>
      </c>
      <c r="T3102" t="s">
        <v>8357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4"/>
        <v>25</v>
      </c>
      <c r="Q3103" s="17">
        <f t="shared" si="195"/>
        <v>42171.383530092593</v>
      </c>
      <c r="R3103">
        <f t="shared" si="197"/>
        <v>2015</v>
      </c>
      <c r="S3103" s="12" t="s">
        <v>8317</v>
      </c>
      <c r="T3103" t="s">
        <v>8357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4"/>
        <v>69.53</v>
      </c>
      <c r="Q3104" s="17">
        <f t="shared" si="195"/>
        <v>42555.340486111112</v>
      </c>
      <c r="R3104">
        <f t="shared" si="197"/>
        <v>2016</v>
      </c>
      <c r="S3104" s="12" t="s">
        <v>8317</v>
      </c>
      <c r="T3104" t="s">
        <v>8357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4"/>
        <v>5.5</v>
      </c>
      <c r="Q3105" s="17">
        <f t="shared" si="195"/>
        <v>42107.156319444446</v>
      </c>
      <c r="R3105">
        <f t="shared" si="197"/>
        <v>2015</v>
      </c>
      <c r="S3105" s="12" t="s">
        <v>8317</v>
      </c>
      <c r="T3105" t="s">
        <v>8357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4"/>
        <v>237</v>
      </c>
      <c r="Q3106" s="17">
        <f t="shared" si="195"/>
        <v>42006.908692129626</v>
      </c>
      <c r="R3106">
        <f t="shared" si="197"/>
        <v>2015</v>
      </c>
      <c r="S3106" s="12" t="s">
        <v>8317</v>
      </c>
      <c r="T3106" t="s">
        <v>8357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4"/>
        <v>79.87</v>
      </c>
      <c r="Q3107" s="17">
        <f t="shared" si="195"/>
        <v>41876.718935185185</v>
      </c>
      <c r="R3107">
        <f t="shared" si="197"/>
        <v>2014</v>
      </c>
      <c r="S3107" s="12" t="s">
        <v>8317</v>
      </c>
      <c r="T3107" t="s">
        <v>8357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4"/>
        <v>10.25</v>
      </c>
      <c r="Q3108" s="17">
        <f t="shared" si="195"/>
        <v>42241.429120370376</v>
      </c>
      <c r="R3108">
        <f t="shared" si="197"/>
        <v>2015</v>
      </c>
      <c r="S3108" s="12" t="s">
        <v>8317</v>
      </c>
      <c r="T3108" t="s">
        <v>8357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4"/>
        <v>272.58999999999997</v>
      </c>
      <c r="Q3109" s="17">
        <f t="shared" si="195"/>
        <v>42128.814247685179</v>
      </c>
      <c r="R3109">
        <f t="shared" si="197"/>
        <v>2015</v>
      </c>
      <c r="S3109" s="12" t="s">
        <v>8317</v>
      </c>
      <c r="T3109" t="s">
        <v>8357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4"/>
        <v>13</v>
      </c>
      <c r="Q3110" s="17">
        <f t="shared" si="195"/>
        <v>42062.680486111116</v>
      </c>
      <c r="R3110">
        <f t="shared" si="197"/>
        <v>2015</v>
      </c>
      <c r="S3110" s="12" t="s">
        <v>8317</v>
      </c>
      <c r="T3110" t="s">
        <v>8357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4"/>
        <v>58.18</v>
      </c>
      <c r="Q3111" s="17">
        <f t="shared" si="195"/>
        <v>41844.125115740739</v>
      </c>
      <c r="R3111">
        <f t="shared" si="197"/>
        <v>2014</v>
      </c>
      <c r="S3111" s="12" t="s">
        <v>8317</v>
      </c>
      <c r="T3111" t="s">
        <v>8357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4"/>
        <v>10</v>
      </c>
      <c r="Q3112" s="17">
        <f t="shared" si="195"/>
        <v>42745.031469907408</v>
      </c>
      <c r="R3112">
        <f t="shared" si="197"/>
        <v>2017</v>
      </c>
      <c r="S3112" s="12" t="s">
        <v>8317</v>
      </c>
      <c r="T3112" t="s">
        <v>8357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4"/>
        <v>70.11</v>
      </c>
      <c r="Q3113" s="17">
        <f t="shared" si="195"/>
        <v>41885.595138888886</v>
      </c>
      <c r="R3113">
        <f t="shared" si="197"/>
        <v>2014</v>
      </c>
      <c r="S3113" s="12" t="s">
        <v>8317</v>
      </c>
      <c r="T3113" t="s">
        <v>8357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4"/>
        <v>57.89</v>
      </c>
      <c r="Q3114" s="17">
        <f t="shared" si="195"/>
        <v>42615.121921296297</v>
      </c>
      <c r="R3114">
        <f t="shared" si="197"/>
        <v>2016</v>
      </c>
      <c r="S3114" s="12" t="s">
        <v>8317</v>
      </c>
      <c r="T3114" t="s">
        <v>8357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4"/>
        <v>125.27</v>
      </c>
      <c r="Q3115" s="17">
        <f t="shared" si="195"/>
        <v>42081.731273148151</v>
      </c>
      <c r="R3115">
        <f t="shared" si="197"/>
        <v>2015</v>
      </c>
      <c r="S3115" s="12" t="s">
        <v>8317</v>
      </c>
      <c r="T3115" t="s">
        <v>8357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4"/>
        <v>0</v>
      </c>
      <c r="Q3116" s="17">
        <f t="shared" si="195"/>
        <v>41843.632523148146</v>
      </c>
      <c r="R3116">
        <f t="shared" si="197"/>
        <v>2014</v>
      </c>
      <c r="S3116" s="12" t="s">
        <v>8317</v>
      </c>
      <c r="T3116" t="s">
        <v>8357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4"/>
        <v>300</v>
      </c>
      <c r="Q3117" s="17">
        <f t="shared" si="195"/>
        <v>42496.447071759263</v>
      </c>
      <c r="R3117">
        <f t="shared" si="197"/>
        <v>2016</v>
      </c>
      <c r="S3117" s="12" t="s">
        <v>8317</v>
      </c>
      <c r="T3117" t="s">
        <v>8357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4"/>
        <v>43</v>
      </c>
      <c r="Q3118" s="17">
        <f t="shared" si="195"/>
        <v>42081.515335648146</v>
      </c>
      <c r="R3118">
        <f t="shared" si="197"/>
        <v>2015</v>
      </c>
      <c r="S3118" s="12" t="s">
        <v>8317</v>
      </c>
      <c r="T3118" t="s">
        <v>8357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4"/>
        <v>1</v>
      </c>
      <c r="Q3119" s="17">
        <f t="shared" si="195"/>
        <v>42509.374537037031</v>
      </c>
      <c r="R3119">
        <f t="shared" si="197"/>
        <v>2016</v>
      </c>
      <c r="S3119" s="12" t="s">
        <v>8317</v>
      </c>
      <c r="T3119" t="s">
        <v>8357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4"/>
        <v>775</v>
      </c>
      <c r="Q3120" s="17">
        <f t="shared" si="195"/>
        <v>42534.649571759262</v>
      </c>
      <c r="R3120">
        <f t="shared" si="197"/>
        <v>2016</v>
      </c>
      <c r="S3120" s="12" t="s">
        <v>8317</v>
      </c>
      <c r="T3120" t="s">
        <v>8357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4"/>
        <v>5</v>
      </c>
      <c r="Q3121" s="17">
        <f t="shared" si="195"/>
        <v>42060.04550925926</v>
      </c>
      <c r="R3121">
        <f t="shared" si="197"/>
        <v>2015</v>
      </c>
      <c r="S3121" s="12" t="s">
        <v>8317</v>
      </c>
      <c r="T3121" t="s">
        <v>8357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4"/>
        <v>12.8</v>
      </c>
      <c r="Q3122" s="17">
        <f t="shared" si="195"/>
        <v>42435.942083333335</v>
      </c>
      <c r="R3122">
        <f t="shared" si="197"/>
        <v>2016</v>
      </c>
      <c r="S3122" s="12" t="s">
        <v>8317</v>
      </c>
      <c r="T3122" t="s">
        <v>8357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4"/>
        <v>10</v>
      </c>
      <c r="Q3123" s="17">
        <f t="shared" si="195"/>
        <v>41848.679803240739</v>
      </c>
      <c r="R3123">
        <f t="shared" si="197"/>
        <v>2014</v>
      </c>
      <c r="S3123" s="12" t="s">
        <v>8317</v>
      </c>
      <c r="T3123" t="s">
        <v>8357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4"/>
        <v>58</v>
      </c>
      <c r="Q3124" s="17">
        <f t="shared" si="195"/>
        <v>42678.932083333333</v>
      </c>
      <c r="R3124">
        <f t="shared" si="197"/>
        <v>2016</v>
      </c>
      <c r="S3124" s="12" t="s">
        <v>8317</v>
      </c>
      <c r="T3124" t="s">
        <v>8357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4"/>
        <v>244.8</v>
      </c>
      <c r="Q3125" s="17">
        <f t="shared" si="195"/>
        <v>42530.993032407408</v>
      </c>
      <c r="R3125">
        <f t="shared" si="197"/>
        <v>2016</v>
      </c>
      <c r="S3125" s="12" t="s">
        <v>8317</v>
      </c>
      <c r="T3125" t="s">
        <v>8357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4"/>
        <v>6.5</v>
      </c>
      <c r="Q3126" s="17">
        <f t="shared" si="195"/>
        <v>41977.780104166668</v>
      </c>
      <c r="R3126">
        <f t="shared" si="197"/>
        <v>2014</v>
      </c>
      <c r="S3126" s="12" t="s">
        <v>8317</v>
      </c>
      <c r="T3126" t="s">
        <v>8357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4"/>
        <v>0</v>
      </c>
      <c r="Q3127" s="17">
        <f t="shared" si="195"/>
        <v>42346.20685185185</v>
      </c>
      <c r="R3127">
        <f t="shared" si="197"/>
        <v>2015</v>
      </c>
      <c r="S3127" s="12" t="s">
        <v>8317</v>
      </c>
      <c r="T3127" t="s">
        <v>8357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4"/>
        <v>61.18</v>
      </c>
      <c r="Q3128" s="17">
        <f t="shared" si="195"/>
        <v>42427.01807870371</v>
      </c>
      <c r="R3128">
        <f t="shared" si="197"/>
        <v>2016</v>
      </c>
      <c r="S3128" s="12" t="s">
        <v>8317</v>
      </c>
      <c r="T3128" t="s">
        <v>8357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4"/>
        <v>0</v>
      </c>
      <c r="Q3129" s="17">
        <f t="shared" si="195"/>
        <v>42034.856817129628</v>
      </c>
      <c r="R3129">
        <f t="shared" si="197"/>
        <v>2015</v>
      </c>
      <c r="S3129" s="12" t="s">
        <v>8317</v>
      </c>
      <c r="T3129" t="s">
        <v>8357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4"/>
        <v>139.24</v>
      </c>
      <c r="Q3130" s="17">
        <f t="shared" si="195"/>
        <v>42780.825706018513</v>
      </c>
      <c r="S3130" s="12" t="s">
        <v>8317</v>
      </c>
      <c r="T3130" t="s">
        <v>8318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4"/>
        <v>10</v>
      </c>
      <c r="Q3131" s="17">
        <f t="shared" si="195"/>
        <v>42803.842812499999</v>
      </c>
      <c r="S3131" s="12" t="s">
        <v>8317</v>
      </c>
      <c r="T3131" t="s">
        <v>8318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4"/>
        <v>93.75</v>
      </c>
      <c r="Q3132" s="17">
        <f t="shared" si="195"/>
        <v>42808.640231481477</v>
      </c>
      <c r="S3132" s="12" t="s">
        <v>8317</v>
      </c>
      <c r="T3132" t="s">
        <v>8318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4"/>
        <v>53.75</v>
      </c>
      <c r="Q3133" s="17">
        <f t="shared" si="195"/>
        <v>42803.579224537039</v>
      </c>
      <c r="S3133" s="12" t="s">
        <v>8317</v>
      </c>
      <c r="T3133" t="s">
        <v>8318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4"/>
        <v>10</v>
      </c>
      <c r="Q3134" s="17">
        <f t="shared" si="195"/>
        <v>42786.350231481483</v>
      </c>
      <c r="S3134" s="12" t="s">
        <v>8317</v>
      </c>
      <c r="T3134" t="s">
        <v>8318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4"/>
        <v>33.75</v>
      </c>
      <c r="Q3135" s="17">
        <f t="shared" si="195"/>
        <v>42788.565208333333</v>
      </c>
      <c r="S3135" s="12" t="s">
        <v>8317</v>
      </c>
      <c r="T3135" t="s">
        <v>8318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4"/>
        <v>18.75</v>
      </c>
      <c r="Q3136" s="17">
        <f t="shared" si="195"/>
        <v>42800.720127314817</v>
      </c>
      <c r="S3136" s="12" t="s">
        <v>8317</v>
      </c>
      <c r="T3136" t="s">
        <v>8318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4"/>
        <v>23.14</v>
      </c>
      <c r="Q3137" s="17">
        <f t="shared" si="195"/>
        <v>42807.151863425926</v>
      </c>
      <c r="S3137" s="12" t="s">
        <v>8317</v>
      </c>
      <c r="T3137" t="s">
        <v>8318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4"/>
        <v>29.05</v>
      </c>
      <c r="Q3138" s="17">
        <f t="shared" si="195"/>
        <v>42789.462430555555</v>
      </c>
      <c r="S3138" s="12" t="s">
        <v>8317</v>
      </c>
      <c r="T3138" t="s">
        <v>8318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8">IFERROR(ROUND(E3139/L3139,2),0)</f>
        <v>50</v>
      </c>
      <c r="Q3139" s="17">
        <f t="shared" ref="Q3139:Q3202" si="199">(((J3139/60/60/24)+DATE(1970,1,1)))</f>
        <v>42807.885057870371</v>
      </c>
      <c r="S3139" s="12" t="s">
        <v>8317</v>
      </c>
      <c r="T3139" t="s">
        <v>8318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8"/>
        <v>0</v>
      </c>
      <c r="Q3140" s="17">
        <f t="shared" si="199"/>
        <v>42809.645914351851</v>
      </c>
      <c r="S3140" s="12" t="s">
        <v>8317</v>
      </c>
      <c r="T3140" t="s">
        <v>8318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8"/>
        <v>450</v>
      </c>
      <c r="Q3141" s="17">
        <f t="shared" si="199"/>
        <v>42785.270370370374</v>
      </c>
      <c r="S3141" s="12" t="s">
        <v>8317</v>
      </c>
      <c r="T3141" t="s">
        <v>8318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8"/>
        <v>24</v>
      </c>
      <c r="Q3142" s="17">
        <f t="shared" si="199"/>
        <v>42802.718784722223</v>
      </c>
      <c r="S3142" s="12" t="s">
        <v>8317</v>
      </c>
      <c r="T3142" t="s">
        <v>8318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8"/>
        <v>32.25</v>
      </c>
      <c r="Q3143" s="17">
        <f t="shared" si="199"/>
        <v>42800.753333333334</v>
      </c>
      <c r="S3143" s="12" t="s">
        <v>8317</v>
      </c>
      <c r="T3143" t="s">
        <v>8318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8"/>
        <v>15</v>
      </c>
      <c r="Q3144" s="17">
        <f t="shared" si="199"/>
        <v>42783.513182870374</v>
      </c>
      <c r="S3144" s="12" t="s">
        <v>8317</v>
      </c>
      <c r="T3144" t="s">
        <v>8318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8"/>
        <v>0</v>
      </c>
      <c r="Q3145" s="17">
        <f t="shared" si="199"/>
        <v>42808.358287037037</v>
      </c>
      <c r="S3145" s="12" t="s">
        <v>8317</v>
      </c>
      <c r="T3145" t="s">
        <v>8318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8"/>
        <v>251.33</v>
      </c>
      <c r="Q3146" s="17">
        <f t="shared" si="199"/>
        <v>42796.538275462968</v>
      </c>
      <c r="S3146" s="12" t="s">
        <v>8317</v>
      </c>
      <c r="T3146" t="s">
        <v>8318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8"/>
        <v>0</v>
      </c>
      <c r="Q3147" s="17">
        <f t="shared" si="199"/>
        <v>42762.040902777779</v>
      </c>
      <c r="S3147" s="12" t="s">
        <v>8317</v>
      </c>
      <c r="T3147" t="s">
        <v>8318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8"/>
        <v>437.5</v>
      </c>
      <c r="Q3148" s="17">
        <f t="shared" si="199"/>
        <v>42796.682476851856</v>
      </c>
      <c r="S3148" s="12" t="s">
        <v>8317</v>
      </c>
      <c r="T3148" t="s">
        <v>8318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8"/>
        <v>110.35</v>
      </c>
      <c r="Q3149" s="17">
        <f t="shared" si="199"/>
        <v>41909.969386574077</v>
      </c>
      <c r="R3149">
        <f t="shared" ref="R3149:R3212" si="200">YEAR(Q3149)</f>
        <v>2014</v>
      </c>
      <c r="S3149" s="12" t="s">
        <v>8317</v>
      </c>
      <c r="T3149" t="s">
        <v>8318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8"/>
        <v>41.42</v>
      </c>
      <c r="Q3150" s="17">
        <f t="shared" si="199"/>
        <v>41891.665324074071</v>
      </c>
      <c r="R3150">
        <f t="shared" si="200"/>
        <v>2014</v>
      </c>
      <c r="S3150" s="12" t="s">
        <v>8317</v>
      </c>
      <c r="T3150" t="s">
        <v>8318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8"/>
        <v>52</v>
      </c>
      <c r="Q3151" s="17">
        <f t="shared" si="199"/>
        <v>41226.017361111109</v>
      </c>
      <c r="R3151">
        <f t="shared" si="200"/>
        <v>2012</v>
      </c>
      <c r="S3151" s="12" t="s">
        <v>8317</v>
      </c>
      <c r="T3151" t="s">
        <v>8318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8"/>
        <v>33.99</v>
      </c>
      <c r="Q3152" s="17">
        <f t="shared" si="199"/>
        <v>40478.263923611114</v>
      </c>
      <c r="R3152">
        <f t="shared" si="200"/>
        <v>2010</v>
      </c>
      <c r="S3152" s="12" t="s">
        <v>8317</v>
      </c>
      <c r="T3152" t="s">
        <v>8318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8"/>
        <v>103.35</v>
      </c>
      <c r="Q3153" s="17">
        <f t="shared" si="199"/>
        <v>41862.83997685185</v>
      </c>
      <c r="R3153">
        <f t="shared" si="200"/>
        <v>2014</v>
      </c>
      <c r="S3153" s="12" t="s">
        <v>8317</v>
      </c>
      <c r="T3153" t="s">
        <v>8318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8"/>
        <v>34.79</v>
      </c>
      <c r="Q3154" s="17">
        <f t="shared" si="199"/>
        <v>41550.867673611108</v>
      </c>
      <c r="R3154">
        <f t="shared" si="200"/>
        <v>2013</v>
      </c>
      <c r="S3154" s="12" t="s">
        <v>8317</v>
      </c>
      <c r="T3154" t="s">
        <v>8318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8"/>
        <v>41.77</v>
      </c>
      <c r="Q3155" s="17">
        <f t="shared" si="199"/>
        <v>40633.154363425929</v>
      </c>
      <c r="R3155">
        <f t="shared" si="200"/>
        <v>2011</v>
      </c>
      <c r="S3155" s="12" t="s">
        <v>8317</v>
      </c>
      <c r="T3155" t="s">
        <v>8318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ref="O3156:O3219" si="201">ROUND(E3156/D3156*100,0)</f>
        <v>113</v>
      </c>
      <c r="P3156">
        <f t="shared" si="198"/>
        <v>64.27</v>
      </c>
      <c r="Q3156" s="17">
        <f t="shared" si="199"/>
        <v>40970.875671296293</v>
      </c>
      <c r="R3156">
        <f t="shared" si="200"/>
        <v>2012</v>
      </c>
      <c r="S3156" s="12" t="s">
        <v>8317</v>
      </c>
      <c r="T3156" t="s">
        <v>8318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1"/>
        <v>189</v>
      </c>
      <c r="P3157">
        <f t="shared" si="198"/>
        <v>31.21</v>
      </c>
      <c r="Q3157" s="17">
        <f t="shared" si="199"/>
        <v>41233.499131944445</v>
      </c>
      <c r="R3157">
        <f t="shared" si="200"/>
        <v>2012</v>
      </c>
      <c r="S3157" s="12" t="s">
        <v>8317</v>
      </c>
      <c r="T3157" t="s">
        <v>8318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1"/>
        <v>102</v>
      </c>
      <c r="P3158">
        <f t="shared" si="198"/>
        <v>62.92</v>
      </c>
      <c r="Q3158" s="17">
        <f t="shared" si="199"/>
        <v>41026.953055555554</v>
      </c>
      <c r="R3158">
        <f t="shared" si="200"/>
        <v>2012</v>
      </c>
      <c r="S3158" s="12" t="s">
        <v>8317</v>
      </c>
      <c r="T3158" t="s">
        <v>8318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1"/>
        <v>101</v>
      </c>
      <c r="P3159">
        <f t="shared" si="198"/>
        <v>98.54</v>
      </c>
      <c r="Q3159" s="17">
        <f t="shared" si="199"/>
        <v>41829.788252314815</v>
      </c>
      <c r="R3159">
        <f t="shared" si="200"/>
        <v>2014</v>
      </c>
      <c r="S3159" s="12" t="s">
        <v>8317</v>
      </c>
      <c r="T3159" t="s">
        <v>8318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1"/>
        <v>114</v>
      </c>
      <c r="P3160">
        <f t="shared" si="198"/>
        <v>82.61</v>
      </c>
      <c r="Q3160" s="17">
        <f t="shared" si="199"/>
        <v>41447.839722222219</v>
      </c>
      <c r="R3160">
        <f t="shared" si="200"/>
        <v>2013</v>
      </c>
      <c r="S3160" s="12" t="s">
        <v>8317</v>
      </c>
      <c r="T3160" t="s">
        <v>8318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1"/>
        <v>133</v>
      </c>
      <c r="P3161">
        <f t="shared" si="198"/>
        <v>38.5</v>
      </c>
      <c r="Q3161" s="17">
        <f t="shared" si="199"/>
        <v>40884.066678240742</v>
      </c>
      <c r="R3161">
        <f t="shared" si="200"/>
        <v>2011</v>
      </c>
      <c r="S3161" s="12" t="s">
        <v>8317</v>
      </c>
      <c r="T3161" t="s">
        <v>8318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1"/>
        <v>102</v>
      </c>
      <c r="P3162">
        <f t="shared" si="198"/>
        <v>80.16</v>
      </c>
      <c r="Q3162" s="17">
        <f t="shared" si="199"/>
        <v>41841.26489583333</v>
      </c>
      <c r="R3162">
        <f t="shared" si="200"/>
        <v>2014</v>
      </c>
      <c r="S3162" s="12" t="s">
        <v>8317</v>
      </c>
      <c r="T3162" t="s">
        <v>8318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1"/>
        <v>105</v>
      </c>
      <c r="P3163">
        <f t="shared" si="198"/>
        <v>28.41</v>
      </c>
      <c r="Q3163" s="17">
        <f t="shared" si="199"/>
        <v>41897.536134259259</v>
      </c>
      <c r="R3163">
        <f t="shared" si="200"/>
        <v>2014</v>
      </c>
      <c r="S3163" s="12" t="s">
        <v>8317</v>
      </c>
      <c r="T3163" t="s">
        <v>8318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1"/>
        <v>127</v>
      </c>
      <c r="P3164">
        <f t="shared" si="198"/>
        <v>80.73</v>
      </c>
      <c r="Q3164" s="17">
        <f t="shared" si="199"/>
        <v>41799.685902777775</v>
      </c>
      <c r="R3164">
        <f t="shared" si="200"/>
        <v>2014</v>
      </c>
      <c r="S3164" s="12" t="s">
        <v>8317</v>
      </c>
      <c r="T3164" t="s">
        <v>8318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1"/>
        <v>111</v>
      </c>
      <c r="P3165">
        <f t="shared" si="198"/>
        <v>200.69</v>
      </c>
      <c r="Q3165" s="17">
        <f t="shared" si="199"/>
        <v>41775.753761574073</v>
      </c>
      <c r="R3165">
        <f t="shared" si="200"/>
        <v>2014</v>
      </c>
      <c r="S3165" s="12" t="s">
        <v>8317</v>
      </c>
      <c r="T3165" t="s">
        <v>8318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1"/>
        <v>107</v>
      </c>
      <c r="P3166">
        <f t="shared" si="198"/>
        <v>37.590000000000003</v>
      </c>
      <c r="Q3166" s="17">
        <f t="shared" si="199"/>
        <v>41766.80572916667</v>
      </c>
      <c r="R3166">
        <f t="shared" si="200"/>
        <v>2014</v>
      </c>
      <c r="S3166" s="12" t="s">
        <v>8317</v>
      </c>
      <c r="T3166" t="s">
        <v>8318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1"/>
        <v>163</v>
      </c>
      <c r="P3167">
        <f t="shared" si="198"/>
        <v>58.1</v>
      </c>
      <c r="Q3167" s="17">
        <f t="shared" si="199"/>
        <v>40644.159259259257</v>
      </c>
      <c r="R3167">
        <f t="shared" si="200"/>
        <v>2011</v>
      </c>
      <c r="S3167" s="12" t="s">
        <v>8317</v>
      </c>
      <c r="T3167" t="s">
        <v>8318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1"/>
        <v>160</v>
      </c>
      <c r="P3168">
        <f t="shared" si="198"/>
        <v>60.3</v>
      </c>
      <c r="Q3168" s="17">
        <f t="shared" si="199"/>
        <v>41940.69158564815</v>
      </c>
      <c r="R3168">
        <f t="shared" si="200"/>
        <v>2014</v>
      </c>
      <c r="S3168" s="12" t="s">
        <v>8317</v>
      </c>
      <c r="T3168" t="s">
        <v>8318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1"/>
        <v>116</v>
      </c>
      <c r="P3169">
        <f t="shared" si="198"/>
        <v>63.36</v>
      </c>
      <c r="Q3169" s="17">
        <f t="shared" si="199"/>
        <v>41839.175706018519</v>
      </c>
      <c r="R3169">
        <f t="shared" si="200"/>
        <v>2014</v>
      </c>
      <c r="S3169" s="12" t="s">
        <v>8317</v>
      </c>
      <c r="T3169" t="s">
        <v>8318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1"/>
        <v>124</v>
      </c>
      <c r="P3170">
        <f t="shared" si="198"/>
        <v>50.9</v>
      </c>
      <c r="Q3170" s="17">
        <f t="shared" si="199"/>
        <v>41772.105937500004</v>
      </c>
      <c r="R3170">
        <f t="shared" si="200"/>
        <v>2014</v>
      </c>
      <c r="S3170" s="12" t="s">
        <v>8317</v>
      </c>
      <c r="T3170" t="s">
        <v>8318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1"/>
        <v>103</v>
      </c>
      <c r="P3171">
        <f t="shared" si="198"/>
        <v>100.5</v>
      </c>
      <c r="Q3171" s="17">
        <f t="shared" si="199"/>
        <v>41591.737974537034</v>
      </c>
      <c r="R3171">
        <f t="shared" si="200"/>
        <v>2013</v>
      </c>
      <c r="S3171" s="12" t="s">
        <v>8317</v>
      </c>
      <c r="T3171" t="s">
        <v>8318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1"/>
        <v>112</v>
      </c>
      <c r="P3172">
        <f t="shared" si="198"/>
        <v>31.62</v>
      </c>
      <c r="Q3172" s="17">
        <f t="shared" si="199"/>
        <v>41789.080370370371</v>
      </c>
      <c r="R3172">
        <f t="shared" si="200"/>
        <v>2014</v>
      </c>
      <c r="S3172" s="12" t="s">
        <v>8317</v>
      </c>
      <c r="T3172" t="s">
        <v>8318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1"/>
        <v>109</v>
      </c>
      <c r="P3173">
        <f t="shared" si="198"/>
        <v>65.099999999999994</v>
      </c>
      <c r="Q3173" s="17">
        <f t="shared" si="199"/>
        <v>42466.608310185184</v>
      </c>
      <c r="R3173">
        <f t="shared" si="200"/>
        <v>2016</v>
      </c>
      <c r="S3173" s="12" t="s">
        <v>8317</v>
      </c>
      <c r="T3173" t="s">
        <v>8318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1"/>
        <v>115</v>
      </c>
      <c r="P3174">
        <f t="shared" si="198"/>
        <v>79.31</v>
      </c>
      <c r="Q3174" s="17">
        <f t="shared" si="199"/>
        <v>40923.729953703703</v>
      </c>
      <c r="R3174">
        <f t="shared" si="200"/>
        <v>2012</v>
      </c>
      <c r="S3174" s="12" t="s">
        <v>8317</v>
      </c>
      <c r="T3174" t="s">
        <v>8318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1"/>
        <v>103</v>
      </c>
      <c r="P3175">
        <f t="shared" si="198"/>
        <v>139.19</v>
      </c>
      <c r="Q3175" s="17">
        <f t="shared" si="199"/>
        <v>41878.878379629627</v>
      </c>
      <c r="R3175">
        <f t="shared" si="200"/>
        <v>2014</v>
      </c>
      <c r="S3175" s="12" t="s">
        <v>8317</v>
      </c>
      <c r="T3175" t="s">
        <v>8318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1"/>
        <v>101</v>
      </c>
      <c r="P3176">
        <f t="shared" si="198"/>
        <v>131.91</v>
      </c>
      <c r="Q3176" s="17">
        <f t="shared" si="199"/>
        <v>41862.864675925928</v>
      </c>
      <c r="R3176">
        <f t="shared" si="200"/>
        <v>2014</v>
      </c>
      <c r="S3176" s="12" t="s">
        <v>8317</v>
      </c>
      <c r="T3176" t="s">
        <v>8318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1"/>
        <v>110</v>
      </c>
      <c r="P3177">
        <f t="shared" si="198"/>
        <v>91.3</v>
      </c>
      <c r="Q3177" s="17">
        <f t="shared" si="199"/>
        <v>40531.886886574073</v>
      </c>
      <c r="R3177">
        <f t="shared" si="200"/>
        <v>2010</v>
      </c>
      <c r="S3177" s="12" t="s">
        <v>8317</v>
      </c>
      <c r="T3177" t="s">
        <v>8318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1"/>
        <v>115</v>
      </c>
      <c r="P3178">
        <f t="shared" si="198"/>
        <v>39.67</v>
      </c>
      <c r="Q3178" s="17">
        <f t="shared" si="199"/>
        <v>41477.930914351848</v>
      </c>
      <c r="R3178">
        <f t="shared" si="200"/>
        <v>2013</v>
      </c>
      <c r="S3178" s="12" t="s">
        <v>8317</v>
      </c>
      <c r="T3178" t="s">
        <v>8318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1"/>
        <v>117</v>
      </c>
      <c r="P3179">
        <f t="shared" si="198"/>
        <v>57.55</v>
      </c>
      <c r="Q3179" s="17">
        <f t="shared" si="199"/>
        <v>41781.666770833333</v>
      </c>
      <c r="R3179">
        <f t="shared" si="200"/>
        <v>2014</v>
      </c>
      <c r="S3179" s="12" t="s">
        <v>8317</v>
      </c>
      <c r="T3179" t="s">
        <v>8318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1"/>
        <v>172</v>
      </c>
      <c r="P3180">
        <f t="shared" si="198"/>
        <v>33.03</v>
      </c>
      <c r="Q3180" s="17">
        <f t="shared" si="199"/>
        <v>41806.605034722219</v>
      </c>
      <c r="R3180">
        <f t="shared" si="200"/>
        <v>2014</v>
      </c>
      <c r="S3180" s="12" t="s">
        <v>8317</v>
      </c>
      <c r="T3180" t="s">
        <v>8318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1"/>
        <v>114</v>
      </c>
      <c r="P3181">
        <f t="shared" si="198"/>
        <v>77.34</v>
      </c>
      <c r="Q3181" s="17">
        <f t="shared" si="199"/>
        <v>41375.702210648145</v>
      </c>
      <c r="R3181">
        <f t="shared" si="200"/>
        <v>2013</v>
      </c>
      <c r="S3181" s="12" t="s">
        <v>8317</v>
      </c>
      <c r="T3181" t="s">
        <v>8318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1"/>
        <v>120</v>
      </c>
      <c r="P3182">
        <f t="shared" si="198"/>
        <v>31.93</v>
      </c>
      <c r="Q3182" s="17">
        <f t="shared" si="199"/>
        <v>41780.412604166668</v>
      </c>
      <c r="R3182">
        <f t="shared" si="200"/>
        <v>2014</v>
      </c>
      <c r="S3182" s="12" t="s">
        <v>8317</v>
      </c>
      <c r="T3182" t="s">
        <v>8318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1"/>
        <v>109</v>
      </c>
      <c r="P3183">
        <f t="shared" si="198"/>
        <v>36.33</v>
      </c>
      <c r="Q3183" s="17">
        <f t="shared" si="199"/>
        <v>41779.310034722221</v>
      </c>
      <c r="R3183">
        <f t="shared" si="200"/>
        <v>2014</v>
      </c>
      <c r="S3183" s="12" t="s">
        <v>8317</v>
      </c>
      <c r="T3183" t="s">
        <v>8318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1"/>
        <v>101</v>
      </c>
      <c r="P3184">
        <f t="shared" si="198"/>
        <v>46.77</v>
      </c>
      <c r="Q3184" s="17">
        <f t="shared" si="199"/>
        <v>40883.949317129627</v>
      </c>
      <c r="R3184">
        <f t="shared" si="200"/>
        <v>2011</v>
      </c>
      <c r="S3184" s="12" t="s">
        <v>8317</v>
      </c>
      <c r="T3184" t="s">
        <v>8318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1"/>
        <v>109</v>
      </c>
      <c r="P3185">
        <f t="shared" si="198"/>
        <v>40.07</v>
      </c>
      <c r="Q3185" s="17">
        <f t="shared" si="199"/>
        <v>41491.79478009259</v>
      </c>
      <c r="R3185">
        <f t="shared" si="200"/>
        <v>2013</v>
      </c>
      <c r="S3185" s="12" t="s">
        <v>8317</v>
      </c>
      <c r="T3185" t="s">
        <v>8318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1"/>
        <v>107</v>
      </c>
      <c r="P3186">
        <f t="shared" si="198"/>
        <v>100.22</v>
      </c>
      <c r="Q3186" s="17">
        <f t="shared" si="199"/>
        <v>41791.993414351848</v>
      </c>
      <c r="R3186">
        <f t="shared" si="200"/>
        <v>2014</v>
      </c>
      <c r="S3186" s="12" t="s">
        <v>8317</v>
      </c>
      <c r="T3186" t="s">
        <v>8318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1"/>
        <v>100</v>
      </c>
      <c r="P3187">
        <f t="shared" si="198"/>
        <v>41.67</v>
      </c>
      <c r="Q3187" s="17">
        <f t="shared" si="199"/>
        <v>41829.977326388893</v>
      </c>
      <c r="R3187">
        <f t="shared" si="200"/>
        <v>2014</v>
      </c>
      <c r="S3187" s="12" t="s">
        <v>8317</v>
      </c>
      <c r="T3187" t="s">
        <v>8318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1"/>
        <v>102</v>
      </c>
      <c r="P3188">
        <f t="shared" si="198"/>
        <v>46.71</v>
      </c>
      <c r="Q3188" s="17">
        <f t="shared" si="199"/>
        <v>41868.924050925925</v>
      </c>
      <c r="R3188">
        <f t="shared" si="200"/>
        <v>2014</v>
      </c>
      <c r="S3188" s="12" t="s">
        <v>8317</v>
      </c>
      <c r="T3188" t="s">
        <v>8318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1"/>
        <v>116</v>
      </c>
      <c r="P3189">
        <f t="shared" si="198"/>
        <v>71.489999999999995</v>
      </c>
      <c r="Q3189" s="17">
        <f t="shared" si="199"/>
        <v>41835.666354166664</v>
      </c>
      <c r="R3189">
        <f t="shared" si="200"/>
        <v>2014</v>
      </c>
      <c r="S3189" s="12" t="s">
        <v>8317</v>
      </c>
      <c r="T3189" t="s">
        <v>8318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1"/>
        <v>65</v>
      </c>
      <c r="P3190">
        <f t="shared" si="198"/>
        <v>14.44</v>
      </c>
      <c r="Q3190" s="17">
        <f t="shared" si="199"/>
        <v>42144.415532407409</v>
      </c>
      <c r="R3190">
        <f t="shared" si="200"/>
        <v>2015</v>
      </c>
      <c r="S3190" s="12" t="s">
        <v>8317</v>
      </c>
      <c r="T3190" t="s">
        <v>8359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198"/>
        <v>356.84</v>
      </c>
      <c r="Q3191" s="17">
        <f t="shared" si="199"/>
        <v>42118.346435185187</v>
      </c>
      <c r="R3191">
        <f t="shared" si="200"/>
        <v>2015</v>
      </c>
      <c r="S3191" s="12" t="s">
        <v>8317</v>
      </c>
      <c r="T3191" t="s">
        <v>8359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198"/>
        <v>0</v>
      </c>
      <c r="Q3192" s="17">
        <f t="shared" si="199"/>
        <v>42683.151331018518</v>
      </c>
      <c r="R3192">
        <f t="shared" si="200"/>
        <v>2016</v>
      </c>
      <c r="S3192" s="12" t="s">
        <v>8317</v>
      </c>
      <c r="T3192" t="s">
        <v>8359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198"/>
        <v>37.75</v>
      </c>
      <c r="Q3193" s="17">
        <f t="shared" si="199"/>
        <v>42538.755428240736</v>
      </c>
      <c r="R3193">
        <f t="shared" si="200"/>
        <v>2016</v>
      </c>
      <c r="S3193" s="12" t="s">
        <v>8317</v>
      </c>
      <c r="T3193" t="s">
        <v>8359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1"/>
        <v>1</v>
      </c>
      <c r="P3194">
        <f t="shared" si="198"/>
        <v>12.75</v>
      </c>
      <c r="Q3194" s="17">
        <f t="shared" si="199"/>
        <v>42018.94049768518</v>
      </c>
      <c r="R3194">
        <f t="shared" si="200"/>
        <v>2015</v>
      </c>
      <c r="S3194" s="12" t="s">
        <v>8317</v>
      </c>
      <c r="T3194" t="s">
        <v>8359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1"/>
        <v>12</v>
      </c>
      <c r="P3195">
        <f t="shared" si="198"/>
        <v>24.46</v>
      </c>
      <c r="Q3195" s="17">
        <f t="shared" si="199"/>
        <v>42010.968240740738</v>
      </c>
      <c r="R3195">
        <f t="shared" si="200"/>
        <v>2015</v>
      </c>
      <c r="S3195" s="12" t="s">
        <v>8317</v>
      </c>
      <c r="T3195" t="s">
        <v>8359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198"/>
        <v>0</v>
      </c>
      <c r="Q3196" s="17">
        <f t="shared" si="199"/>
        <v>42182.062476851846</v>
      </c>
      <c r="R3196">
        <f t="shared" si="200"/>
        <v>2015</v>
      </c>
      <c r="S3196" s="12" t="s">
        <v>8317</v>
      </c>
      <c r="T3196" t="s">
        <v>8359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198"/>
        <v>53.08</v>
      </c>
      <c r="Q3197" s="17">
        <f t="shared" si="199"/>
        <v>42017.594236111108</v>
      </c>
      <c r="R3197">
        <f t="shared" si="200"/>
        <v>2015</v>
      </c>
      <c r="S3197" s="12" t="s">
        <v>8317</v>
      </c>
      <c r="T3197" t="s">
        <v>8359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198"/>
        <v>300</v>
      </c>
      <c r="Q3198" s="17">
        <f t="shared" si="199"/>
        <v>42157.598090277781</v>
      </c>
      <c r="R3198">
        <f t="shared" si="200"/>
        <v>2015</v>
      </c>
      <c r="S3198" s="12" t="s">
        <v>8317</v>
      </c>
      <c r="T3198" t="s">
        <v>8359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198"/>
        <v>286.25</v>
      </c>
      <c r="Q3199" s="17">
        <f t="shared" si="199"/>
        <v>42009.493263888886</v>
      </c>
      <c r="R3199">
        <f t="shared" si="200"/>
        <v>2015</v>
      </c>
      <c r="S3199" s="12" t="s">
        <v>8317</v>
      </c>
      <c r="T3199" t="s">
        <v>8359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198"/>
        <v>36.67</v>
      </c>
      <c r="Q3200" s="17">
        <f t="shared" si="199"/>
        <v>42013.424502314811</v>
      </c>
      <c r="R3200">
        <f t="shared" si="200"/>
        <v>2015</v>
      </c>
      <c r="S3200" s="12" t="s">
        <v>8317</v>
      </c>
      <c r="T3200" t="s">
        <v>8359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198"/>
        <v>49.21</v>
      </c>
      <c r="Q3201" s="17">
        <f t="shared" si="199"/>
        <v>41858.761782407404</v>
      </c>
      <c r="R3201">
        <f t="shared" si="200"/>
        <v>2014</v>
      </c>
      <c r="S3201" s="12" t="s">
        <v>8317</v>
      </c>
      <c r="T3201" t="s">
        <v>8359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1"/>
        <v>0</v>
      </c>
      <c r="P3202">
        <f t="shared" si="198"/>
        <v>1</v>
      </c>
      <c r="Q3202" s="17">
        <f t="shared" si="199"/>
        <v>42460.320613425924</v>
      </c>
      <c r="R3202">
        <f t="shared" si="200"/>
        <v>2016</v>
      </c>
      <c r="S3202" s="12" t="s">
        <v>8317</v>
      </c>
      <c r="T3202" t="s">
        <v>8359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7">
        <f t="shared" ref="Q3203:Q3266" si="203">(((J3203/60/60/24)+DATE(1970,1,1)))</f>
        <v>41861.767094907409</v>
      </c>
      <c r="R3203">
        <f t="shared" si="200"/>
        <v>2014</v>
      </c>
      <c r="S3203" s="12" t="s">
        <v>8317</v>
      </c>
      <c r="T3203" t="s">
        <v>8359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7">
        <f t="shared" si="203"/>
        <v>42293.853541666671</v>
      </c>
      <c r="R3204">
        <f t="shared" si="200"/>
        <v>2015</v>
      </c>
      <c r="S3204" s="12" t="s">
        <v>8317</v>
      </c>
      <c r="T3204" t="s">
        <v>8359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7">
        <f t="shared" si="203"/>
        <v>42242.988680555558</v>
      </c>
      <c r="R3205">
        <f t="shared" si="200"/>
        <v>2015</v>
      </c>
      <c r="S3205" s="12" t="s">
        <v>8317</v>
      </c>
      <c r="T3205" t="s">
        <v>8359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7">
        <f t="shared" si="203"/>
        <v>42172.686099537037</v>
      </c>
      <c r="R3206">
        <f t="shared" si="200"/>
        <v>2015</v>
      </c>
      <c r="S3206" s="12" t="s">
        <v>8317</v>
      </c>
      <c r="T3206" t="s">
        <v>8359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7">
        <f t="shared" si="203"/>
        <v>42095.374675925923</v>
      </c>
      <c r="R3207">
        <f t="shared" si="200"/>
        <v>2015</v>
      </c>
      <c r="S3207" s="12" t="s">
        <v>8317</v>
      </c>
      <c r="T3207" t="s">
        <v>8359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7">
        <f t="shared" si="203"/>
        <v>42236.276053240741</v>
      </c>
      <c r="R3208">
        <f t="shared" si="200"/>
        <v>2015</v>
      </c>
      <c r="S3208" s="12" t="s">
        <v>8317</v>
      </c>
      <c r="T3208" t="s">
        <v>8359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7">
        <f t="shared" si="203"/>
        <v>42057.277858796297</v>
      </c>
      <c r="R3209">
        <f t="shared" si="200"/>
        <v>2015</v>
      </c>
      <c r="S3209" s="12" t="s">
        <v>8317</v>
      </c>
      <c r="T3209" t="s">
        <v>8359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7">
        <f t="shared" si="203"/>
        <v>41827.605057870373</v>
      </c>
      <c r="R3210">
        <f t="shared" si="200"/>
        <v>2014</v>
      </c>
      <c r="S3210" s="12" t="s">
        <v>8317</v>
      </c>
      <c r="T3210" t="s">
        <v>8318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7">
        <f t="shared" si="203"/>
        <v>41778.637245370373</v>
      </c>
      <c r="R3211">
        <f t="shared" si="200"/>
        <v>2014</v>
      </c>
      <c r="S3211" s="12" t="s">
        <v>8317</v>
      </c>
      <c r="T3211" t="s">
        <v>8318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7">
        <f t="shared" si="203"/>
        <v>41013.936562499999</v>
      </c>
      <c r="R3212">
        <f t="shared" si="200"/>
        <v>2012</v>
      </c>
      <c r="S3212" s="12" t="s">
        <v>8317</v>
      </c>
      <c r="T3212" t="s">
        <v>8318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7">
        <f t="shared" si="203"/>
        <v>41834.586574074077</v>
      </c>
      <c r="R3213">
        <f t="shared" ref="R3213:R3276" si="204">YEAR(Q3213)</f>
        <v>2014</v>
      </c>
      <c r="S3213" s="12" t="s">
        <v>8317</v>
      </c>
      <c r="T3213" t="s">
        <v>8318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7">
        <f t="shared" si="203"/>
        <v>41829.795729166668</v>
      </c>
      <c r="R3214">
        <f t="shared" si="204"/>
        <v>2014</v>
      </c>
      <c r="S3214" s="12" t="s">
        <v>8317</v>
      </c>
      <c r="T3214" t="s">
        <v>8318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7">
        <f t="shared" si="203"/>
        <v>42171.763414351852</v>
      </c>
      <c r="R3215">
        <f t="shared" si="204"/>
        <v>2015</v>
      </c>
      <c r="S3215" s="12" t="s">
        <v>8317</v>
      </c>
      <c r="T3215" t="s">
        <v>8318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7">
        <f t="shared" si="203"/>
        <v>42337.792511574073</v>
      </c>
      <c r="R3216">
        <f t="shared" si="204"/>
        <v>2015</v>
      </c>
      <c r="S3216" s="12" t="s">
        <v>8317</v>
      </c>
      <c r="T3216" t="s">
        <v>8318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7">
        <f t="shared" si="203"/>
        <v>42219.665173611109</v>
      </c>
      <c r="R3217">
        <f t="shared" si="204"/>
        <v>2015</v>
      </c>
      <c r="S3217" s="12" t="s">
        <v>8317</v>
      </c>
      <c r="T3217" t="s">
        <v>8318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7">
        <f t="shared" si="203"/>
        <v>42165.462627314817</v>
      </c>
      <c r="R3218">
        <f t="shared" si="204"/>
        <v>2015</v>
      </c>
      <c r="S3218" s="12" t="s">
        <v>8317</v>
      </c>
      <c r="T3218" t="s">
        <v>8318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7">
        <f t="shared" si="203"/>
        <v>42648.546111111107</v>
      </c>
      <c r="R3219">
        <f t="shared" si="204"/>
        <v>2016</v>
      </c>
      <c r="S3219" s="12" t="s">
        <v>8317</v>
      </c>
      <c r="T3219" t="s">
        <v>8318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ref="O3220:O3283" si="205">ROUND(E3220/D3220*100,0)</f>
        <v>102</v>
      </c>
      <c r="P3220">
        <f t="shared" si="202"/>
        <v>66.59</v>
      </c>
      <c r="Q3220" s="17">
        <f t="shared" si="203"/>
        <v>41971.002152777779</v>
      </c>
      <c r="R3220">
        <f t="shared" si="204"/>
        <v>2014</v>
      </c>
      <c r="S3220" s="12" t="s">
        <v>8317</v>
      </c>
      <c r="T3220" t="s">
        <v>8318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5"/>
        <v>100</v>
      </c>
      <c r="P3221">
        <f t="shared" si="202"/>
        <v>168.25</v>
      </c>
      <c r="Q3221" s="17">
        <f t="shared" si="203"/>
        <v>42050.983182870375</v>
      </c>
      <c r="R3221">
        <f t="shared" si="204"/>
        <v>2015</v>
      </c>
      <c r="S3221" s="12" t="s">
        <v>8317</v>
      </c>
      <c r="T3221" t="s">
        <v>8318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5"/>
        <v>101</v>
      </c>
      <c r="P3222">
        <f t="shared" si="202"/>
        <v>256.37</v>
      </c>
      <c r="Q3222" s="17">
        <f t="shared" si="203"/>
        <v>42772.833379629628</v>
      </c>
      <c r="R3222">
        <f t="shared" si="204"/>
        <v>2017</v>
      </c>
      <c r="S3222" s="12" t="s">
        <v>8317</v>
      </c>
      <c r="T3222" t="s">
        <v>8318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5"/>
        <v>103</v>
      </c>
      <c r="P3223">
        <f t="shared" si="202"/>
        <v>36.61</v>
      </c>
      <c r="Q3223" s="17">
        <f t="shared" si="203"/>
        <v>42155.696793981479</v>
      </c>
      <c r="R3223">
        <f t="shared" si="204"/>
        <v>2015</v>
      </c>
      <c r="S3223" s="12" t="s">
        <v>8317</v>
      </c>
      <c r="T3223" t="s">
        <v>8318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5"/>
        <v>125</v>
      </c>
      <c r="P3224">
        <f t="shared" si="202"/>
        <v>37.14</v>
      </c>
      <c r="Q3224" s="17">
        <f t="shared" si="203"/>
        <v>42270.582141203704</v>
      </c>
      <c r="R3224">
        <f t="shared" si="204"/>
        <v>2015</v>
      </c>
      <c r="S3224" s="12" t="s">
        <v>8317</v>
      </c>
      <c r="T3224" t="s">
        <v>8318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5"/>
        <v>110</v>
      </c>
      <c r="P3225">
        <f t="shared" si="202"/>
        <v>45.88</v>
      </c>
      <c r="Q3225" s="17">
        <f t="shared" si="203"/>
        <v>42206.835370370376</v>
      </c>
      <c r="R3225">
        <f t="shared" si="204"/>
        <v>2015</v>
      </c>
      <c r="S3225" s="12" t="s">
        <v>8317</v>
      </c>
      <c r="T3225" t="s">
        <v>8318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5"/>
        <v>102</v>
      </c>
      <c r="P3226">
        <f t="shared" si="202"/>
        <v>141.71</v>
      </c>
      <c r="Q3226" s="17">
        <f t="shared" si="203"/>
        <v>42697.850844907407</v>
      </c>
      <c r="R3226">
        <f t="shared" si="204"/>
        <v>2016</v>
      </c>
      <c r="S3226" s="12" t="s">
        <v>8317</v>
      </c>
      <c r="T3226" t="s">
        <v>8318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5"/>
        <v>102</v>
      </c>
      <c r="P3227">
        <f t="shared" si="202"/>
        <v>52.49</v>
      </c>
      <c r="Q3227" s="17">
        <f t="shared" si="203"/>
        <v>42503.559467592597</v>
      </c>
      <c r="R3227">
        <f t="shared" si="204"/>
        <v>2016</v>
      </c>
      <c r="S3227" s="12" t="s">
        <v>8317</v>
      </c>
      <c r="T3227" t="s">
        <v>8318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5"/>
        <v>104</v>
      </c>
      <c r="P3228">
        <f t="shared" si="202"/>
        <v>59.52</v>
      </c>
      <c r="Q3228" s="17">
        <f t="shared" si="203"/>
        <v>42277.583472222221</v>
      </c>
      <c r="R3228">
        <f t="shared" si="204"/>
        <v>2015</v>
      </c>
      <c r="S3228" s="12" t="s">
        <v>8317</v>
      </c>
      <c r="T3228" t="s">
        <v>8318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5"/>
        <v>125</v>
      </c>
      <c r="P3229">
        <f t="shared" si="202"/>
        <v>50</v>
      </c>
      <c r="Q3229" s="17">
        <f t="shared" si="203"/>
        <v>42722.882361111115</v>
      </c>
      <c r="R3229">
        <f t="shared" si="204"/>
        <v>2016</v>
      </c>
      <c r="S3229" s="12" t="s">
        <v>8317</v>
      </c>
      <c r="T3229" t="s">
        <v>8318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5"/>
        <v>102</v>
      </c>
      <c r="P3230">
        <f t="shared" si="202"/>
        <v>193.62</v>
      </c>
      <c r="Q3230" s="17">
        <f t="shared" si="203"/>
        <v>42323.70930555556</v>
      </c>
      <c r="R3230">
        <f t="shared" si="204"/>
        <v>2015</v>
      </c>
      <c r="S3230" s="12" t="s">
        <v>8317</v>
      </c>
      <c r="T3230" t="s">
        <v>8318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5"/>
        <v>108</v>
      </c>
      <c r="P3231">
        <f t="shared" si="202"/>
        <v>106.8</v>
      </c>
      <c r="Q3231" s="17">
        <f t="shared" si="203"/>
        <v>41933.291643518518</v>
      </c>
      <c r="R3231">
        <f t="shared" si="204"/>
        <v>2014</v>
      </c>
      <c r="S3231" s="12" t="s">
        <v>8317</v>
      </c>
      <c r="T3231" t="s">
        <v>8318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5"/>
        <v>110</v>
      </c>
      <c r="P3232">
        <f t="shared" si="202"/>
        <v>77.22</v>
      </c>
      <c r="Q3232" s="17">
        <f t="shared" si="203"/>
        <v>41898.168125000004</v>
      </c>
      <c r="R3232">
        <f t="shared" si="204"/>
        <v>2014</v>
      </c>
      <c r="S3232" s="12" t="s">
        <v>8317</v>
      </c>
      <c r="T3232" t="s">
        <v>8318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5"/>
        <v>161</v>
      </c>
      <c r="P3233">
        <f t="shared" si="202"/>
        <v>57.5</v>
      </c>
      <c r="Q3233" s="17">
        <f t="shared" si="203"/>
        <v>42446.943831018521</v>
      </c>
      <c r="R3233">
        <f t="shared" si="204"/>
        <v>2016</v>
      </c>
      <c r="S3233" s="12" t="s">
        <v>8317</v>
      </c>
      <c r="T3233" t="s">
        <v>8318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5"/>
        <v>131</v>
      </c>
      <c r="P3234">
        <f t="shared" si="202"/>
        <v>50.46</v>
      </c>
      <c r="Q3234" s="17">
        <f t="shared" si="203"/>
        <v>42463.81385416667</v>
      </c>
      <c r="R3234">
        <f t="shared" si="204"/>
        <v>2016</v>
      </c>
      <c r="S3234" s="12" t="s">
        <v>8317</v>
      </c>
      <c r="T3234" t="s">
        <v>8318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5"/>
        <v>119</v>
      </c>
      <c r="P3235">
        <f t="shared" si="202"/>
        <v>97.38</v>
      </c>
      <c r="Q3235" s="17">
        <f t="shared" si="203"/>
        <v>42766.805034722223</v>
      </c>
      <c r="R3235">
        <f t="shared" si="204"/>
        <v>2017</v>
      </c>
      <c r="S3235" s="12" t="s">
        <v>8317</v>
      </c>
      <c r="T3235" t="s">
        <v>8318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5"/>
        <v>100</v>
      </c>
      <c r="P3236">
        <f t="shared" si="202"/>
        <v>34.92</v>
      </c>
      <c r="Q3236" s="17">
        <f t="shared" si="203"/>
        <v>42734.789444444439</v>
      </c>
      <c r="R3236">
        <f t="shared" si="204"/>
        <v>2016</v>
      </c>
      <c r="S3236" s="12" t="s">
        <v>8317</v>
      </c>
      <c r="T3236" t="s">
        <v>8318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5"/>
        <v>103</v>
      </c>
      <c r="P3237">
        <f t="shared" si="202"/>
        <v>85.53</v>
      </c>
      <c r="Q3237" s="17">
        <f t="shared" si="203"/>
        <v>42522.347812499997</v>
      </c>
      <c r="R3237">
        <f t="shared" si="204"/>
        <v>2016</v>
      </c>
      <c r="S3237" s="12" t="s">
        <v>8317</v>
      </c>
      <c r="T3237" t="s">
        <v>8318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5"/>
        <v>101</v>
      </c>
      <c r="P3238">
        <f t="shared" si="202"/>
        <v>182.91</v>
      </c>
      <c r="Q3238" s="17">
        <f t="shared" si="203"/>
        <v>42702.917048611111</v>
      </c>
      <c r="R3238">
        <f t="shared" si="204"/>
        <v>2016</v>
      </c>
      <c r="S3238" s="12" t="s">
        <v>8317</v>
      </c>
      <c r="T3238" t="s">
        <v>8318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5"/>
        <v>101</v>
      </c>
      <c r="P3239">
        <f t="shared" si="202"/>
        <v>131.13999999999999</v>
      </c>
      <c r="Q3239" s="17">
        <f t="shared" si="203"/>
        <v>42252.474351851852</v>
      </c>
      <c r="R3239">
        <f t="shared" si="204"/>
        <v>2015</v>
      </c>
      <c r="S3239" s="12" t="s">
        <v>8317</v>
      </c>
      <c r="T3239" t="s">
        <v>8318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5"/>
        <v>112</v>
      </c>
      <c r="P3240">
        <f t="shared" si="202"/>
        <v>39.81</v>
      </c>
      <c r="Q3240" s="17">
        <f t="shared" si="203"/>
        <v>42156.510393518518</v>
      </c>
      <c r="R3240">
        <f t="shared" si="204"/>
        <v>2015</v>
      </c>
      <c r="S3240" s="12" t="s">
        <v>8317</v>
      </c>
      <c r="T3240" t="s">
        <v>8318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5"/>
        <v>106</v>
      </c>
      <c r="P3241">
        <f t="shared" si="202"/>
        <v>59.7</v>
      </c>
      <c r="Q3241" s="17">
        <f t="shared" si="203"/>
        <v>42278.089039351849</v>
      </c>
      <c r="R3241">
        <f t="shared" si="204"/>
        <v>2015</v>
      </c>
      <c r="S3241" s="12" t="s">
        <v>8317</v>
      </c>
      <c r="T3241" t="s">
        <v>8318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5"/>
        <v>101</v>
      </c>
      <c r="P3242">
        <f t="shared" si="202"/>
        <v>88.74</v>
      </c>
      <c r="Q3242" s="17">
        <f t="shared" si="203"/>
        <v>42754.693842592591</v>
      </c>
      <c r="R3242">
        <f t="shared" si="204"/>
        <v>2017</v>
      </c>
      <c r="S3242" s="12" t="s">
        <v>8317</v>
      </c>
      <c r="T3242" t="s">
        <v>8318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5"/>
        <v>115</v>
      </c>
      <c r="P3243">
        <f t="shared" si="202"/>
        <v>58.69</v>
      </c>
      <c r="Q3243" s="17">
        <f t="shared" si="203"/>
        <v>41893.324884259258</v>
      </c>
      <c r="R3243">
        <f t="shared" si="204"/>
        <v>2014</v>
      </c>
      <c r="S3243" s="12" t="s">
        <v>8317</v>
      </c>
      <c r="T3243" t="s">
        <v>8318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5"/>
        <v>127</v>
      </c>
      <c r="P3244">
        <f t="shared" si="202"/>
        <v>69.569999999999993</v>
      </c>
      <c r="Q3244" s="17">
        <f t="shared" si="203"/>
        <v>41871.755694444444</v>
      </c>
      <c r="R3244">
        <f t="shared" si="204"/>
        <v>2014</v>
      </c>
      <c r="S3244" s="12" t="s">
        <v>8317</v>
      </c>
      <c r="T3244" t="s">
        <v>8318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5"/>
        <v>103</v>
      </c>
      <c r="P3245">
        <f t="shared" si="202"/>
        <v>115.87</v>
      </c>
      <c r="Q3245" s="17">
        <f t="shared" si="203"/>
        <v>42262.096782407403</v>
      </c>
      <c r="R3245">
        <f t="shared" si="204"/>
        <v>2015</v>
      </c>
      <c r="S3245" s="12" t="s">
        <v>8317</v>
      </c>
      <c r="T3245" t="s">
        <v>8318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5"/>
        <v>103</v>
      </c>
      <c r="P3246">
        <f t="shared" si="202"/>
        <v>23.87</v>
      </c>
      <c r="Q3246" s="17">
        <f t="shared" si="203"/>
        <v>42675.694236111114</v>
      </c>
      <c r="R3246">
        <f t="shared" si="204"/>
        <v>2016</v>
      </c>
      <c r="S3246" s="12" t="s">
        <v>8317</v>
      </c>
      <c r="T3246" t="s">
        <v>8318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5"/>
        <v>104</v>
      </c>
      <c r="P3247">
        <f t="shared" si="202"/>
        <v>81.13</v>
      </c>
      <c r="Q3247" s="17">
        <f t="shared" si="203"/>
        <v>42135.60020833333</v>
      </c>
      <c r="R3247">
        <f t="shared" si="204"/>
        <v>2015</v>
      </c>
      <c r="S3247" s="12" t="s">
        <v>8317</v>
      </c>
      <c r="T3247" t="s">
        <v>8318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5"/>
        <v>111</v>
      </c>
      <c r="P3248">
        <f t="shared" si="202"/>
        <v>57.63</v>
      </c>
      <c r="Q3248" s="17">
        <f t="shared" si="203"/>
        <v>42230.472222222219</v>
      </c>
      <c r="R3248">
        <f t="shared" si="204"/>
        <v>2015</v>
      </c>
      <c r="S3248" s="12" t="s">
        <v>8317</v>
      </c>
      <c r="T3248" t="s">
        <v>8318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5"/>
        <v>106</v>
      </c>
      <c r="P3249">
        <f t="shared" si="202"/>
        <v>46.43</v>
      </c>
      <c r="Q3249" s="17">
        <f t="shared" si="203"/>
        <v>42167.434166666666</v>
      </c>
      <c r="R3249">
        <f t="shared" si="204"/>
        <v>2015</v>
      </c>
      <c r="S3249" s="12" t="s">
        <v>8317</v>
      </c>
      <c r="T3249" t="s">
        <v>8318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5"/>
        <v>101</v>
      </c>
      <c r="P3250">
        <f t="shared" si="202"/>
        <v>60.48</v>
      </c>
      <c r="Q3250" s="17">
        <f t="shared" si="203"/>
        <v>42068.888391203705</v>
      </c>
      <c r="R3250">
        <f t="shared" si="204"/>
        <v>2015</v>
      </c>
      <c r="S3250" s="12" t="s">
        <v>8317</v>
      </c>
      <c r="T3250" t="s">
        <v>8318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5"/>
        <v>105</v>
      </c>
      <c r="P3251">
        <f t="shared" si="202"/>
        <v>65.58</v>
      </c>
      <c r="Q3251" s="17">
        <f t="shared" si="203"/>
        <v>42145.746689814812</v>
      </c>
      <c r="R3251">
        <f t="shared" si="204"/>
        <v>2015</v>
      </c>
      <c r="S3251" s="12" t="s">
        <v>8317</v>
      </c>
      <c r="T3251" t="s">
        <v>8318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5"/>
        <v>102</v>
      </c>
      <c r="P3252">
        <f t="shared" si="202"/>
        <v>119.19</v>
      </c>
      <c r="Q3252" s="17">
        <f t="shared" si="203"/>
        <v>41918.742175925923</v>
      </c>
      <c r="R3252">
        <f t="shared" si="204"/>
        <v>2014</v>
      </c>
      <c r="S3252" s="12" t="s">
        <v>8317</v>
      </c>
      <c r="T3252" t="s">
        <v>8318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5"/>
        <v>111</v>
      </c>
      <c r="P3253">
        <f t="shared" si="202"/>
        <v>83.05</v>
      </c>
      <c r="Q3253" s="17">
        <f t="shared" si="203"/>
        <v>42146.731087962966</v>
      </c>
      <c r="R3253">
        <f t="shared" si="204"/>
        <v>2015</v>
      </c>
      <c r="S3253" s="12" t="s">
        <v>8317</v>
      </c>
      <c r="T3253" t="s">
        <v>8318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5"/>
        <v>128</v>
      </c>
      <c r="P3254">
        <f t="shared" si="202"/>
        <v>57.52</v>
      </c>
      <c r="Q3254" s="17">
        <f t="shared" si="203"/>
        <v>42590.472685185188</v>
      </c>
      <c r="R3254">
        <f t="shared" si="204"/>
        <v>2016</v>
      </c>
      <c r="S3254" s="12" t="s">
        <v>8317</v>
      </c>
      <c r="T3254" t="s">
        <v>8318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5"/>
        <v>102</v>
      </c>
      <c r="P3255">
        <f t="shared" si="202"/>
        <v>177.09</v>
      </c>
      <c r="Q3255" s="17">
        <f t="shared" si="203"/>
        <v>42602.576712962968</v>
      </c>
      <c r="R3255">
        <f t="shared" si="204"/>
        <v>2016</v>
      </c>
      <c r="S3255" s="12" t="s">
        <v>8317</v>
      </c>
      <c r="T3255" t="s">
        <v>8318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5"/>
        <v>101</v>
      </c>
      <c r="P3256">
        <f t="shared" si="202"/>
        <v>70.77</v>
      </c>
      <c r="Q3256" s="17">
        <f t="shared" si="203"/>
        <v>42059.085752314815</v>
      </c>
      <c r="R3256">
        <f t="shared" si="204"/>
        <v>2015</v>
      </c>
      <c r="S3256" s="12" t="s">
        <v>8317</v>
      </c>
      <c r="T3256" t="s">
        <v>8318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5"/>
        <v>175</v>
      </c>
      <c r="P3257">
        <f t="shared" si="202"/>
        <v>29.17</v>
      </c>
      <c r="Q3257" s="17">
        <f t="shared" si="203"/>
        <v>41889.768229166664</v>
      </c>
      <c r="R3257">
        <f t="shared" si="204"/>
        <v>2014</v>
      </c>
      <c r="S3257" s="12" t="s">
        <v>8317</v>
      </c>
      <c r="T3257" t="s">
        <v>8318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5"/>
        <v>128</v>
      </c>
      <c r="P3258">
        <f t="shared" si="202"/>
        <v>72.760000000000005</v>
      </c>
      <c r="Q3258" s="17">
        <f t="shared" si="203"/>
        <v>42144.573807870373</v>
      </c>
      <c r="R3258">
        <f t="shared" si="204"/>
        <v>2015</v>
      </c>
      <c r="S3258" s="12" t="s">
        <v>8317</v>
      </c>
      <c r="T3258" t="s">
        <v>8318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5"/>
        <v>106</v>
      </c>
      <c r="P3259">
        <f t="shared" si="202"/>
        <v>51.85</v>
      </c>
      <c r="Q3259" s="17">
        <f t="shared" si="203"/>
        <v>42758.559629629628</v>
      </c>
      <c r="R3259">
        <f t="shared" si="204"/>
        <v>2017</v>
      </c>
      <c r="S3259" s="12" t="s">
        <v>8317</v>
      </c>
      <c r="T3259" t="s">
        <v>8318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5"/>
        <v>105</v>
      </c>
      <c r="P3260">
        <f t="shared" si="202"/>
        <v>98.2</v>
      </c>
      <c r="Q3260" s="17">
        <f t="shared" si="203"/>
        <v>41982.887280092589</v>
      </c>
      <c r="R3260">
        <f t="shared" si="204"/>
        <v>2014</v>
      </c>
      <c r="S3260" s="12" t="s">
        <v>8317</v>
      </c>
      <c r="T3260" t="s">
        <v>8318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5"/>
        <v>106</v>
      </c>
      <c r="P3261">
        <f t="shared" si="202"/>
        <v>251.74</v>
      </c>
      <c r="Q3261" s="17">
        <f t="shared" si="203"/>
        <v>42614.760937500003</v>
      </c>
      <c r="R3261">
        <f t="shared" si="204"/>
        <v>2016</v>
      </c>
      <c r="S3261" s="12" t="s">
        <v>8317</v>
      </c>
      <c r="T3261" t="s">
        <v>8318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5"/>
        <v>109</v>
      </c>
      <c r="P3262">
        <f t="shared" si="202"/>
        <v>74.819999999999993</v>
      </c>
      <c r="Q3262" s="17">
        <f t="shared" si="203"/>
        <v>42303.672662037032</v>
      </c>
      <c r="R3262">
        <f t="shared" si="204"/>
        <v>2015</v>
      </c>
      <c r="S3262" s="12" t="s">
        <v>8317</v>
      </c>
      <c r="T3262" t="s">
        <v>8318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5"/>
        <v>100</v>
      </c>
      <c r="P3263">
        <f t="shared" si="202"/>
        <v>67.650000000000006</v>
      </c>
      <c r="Q3263" s="17">
        <f t="shared" si="203"/>
        <v>42171.725416666668</v>
      </c>
      <c r="R3263">
        <f t="shared" si="204"/>
        <v>2015</v>
      </c>
      <c r="S3263" s="12" t="s">
        <v>8317</v>
      </c>
      <c r="T3263" t="s">
        <v>8318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5"/>
        <v>103</v>
      </c>
      <c r="P3264">
        <f t="shared" si="202"/>
        <v>93.81</v>
      </c>
      <c r="Q3264" s="17">
        <f t="shared" si="203"/>
        <v>41964.315532407403</v>
      </c>
      <c r="R3264">
        <f t="shared" si="204"/>
        <v>2014</v>
      </c>
      <c r="S3264" s="12" t="s">
        <v>8317</v>
      </c>
      <c r="T3264" t="s">
        <v>8318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5"/>
        <v>112</v>
      </c>
      <c r="P3265">
        <f>IFERROR(ROUND(E3265/L3265,2),0)</f>
        <v>41.24</v>
      </c>
      <c r="Q3265" s="17">
        <f t="shared" si="203"/>
        <v>42284.516064814816</v>
      </c>
      <c r="R3265">
        <f t="shared" si="204"/>
        <v>2015</v>
      </c>
      <c r="S3265" s="12" t="s">
        <v>8317</v>
      </c>
      <c r="T3265" t="s">
        <v>8318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5"/>
        <v>103</v>
      </c>
      <c r="P3266">
        <f t="shared" si="202"/>
        <v>52.55</v>
      </c>
      <c r="Q3266" s="17">
        <f t="shared" si="203"/>
        <v>42016.800208333334</v>
      </c>
      <c r="R3266">
        <f t="shared" si="204"/>
        <v>2015</v>
      </c>
      <c r="S3266" s="12" t="s">
        <v>8317</v>
      </c>
      <c r="T3266" t="s">
        <v>8318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>IFERROR(ROUND(E3267/L3267,2),0)</f>
        <v>70.290000000000006</v>
      </c>
      <c r="Q3267" s="17">
        <f t="shared" ref="Q3267:Q3330" si="206">(((J3267/60/60/24)+DATE(1970,1,1)))</f>
        <v>42311.711979166663</v>
      </c>
      <c r="R3267">
        <f t="shared" si="204"/>
        <v>2015</v>
      </c>
      <c r="S3267" s="12" t="s">
        <v>8317</v>
      </c>
      <c r="T3267" t="s">
        <v>8318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ref="P3268:P3330" si="207">IFERROR(ROUND(E3268/L3268,2),0)</f>
        <v>48.33</v>
      </c>
      <c r="Q3268" s="17">
        <f t="shared" si="206"/>
        <v>42136.536134259266</v>
      </c>
      <c r="R3268">
        <f t="shared" si="204"/>
        <v>2015</v>
      </c>
      <c r="S3268" s="12" t="s">
        <v>8317</v>
      </c>
      <c r="T3268" t="s">
        <v>8318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7"/>
        <v>53.18</v>
      </c>
      <c r="Q3269" s="17">
        <f t="shared" si="206"/>
        <v>42172.757638888885</v>
      </c>
      <c r="R3269">
        <f t="shared" si="204"/>
        <v>2015</v>
      </c>
      <c r="S3269" s="12" t="s">
        <v>8317</v>
      </c>
      <c r="T3269" t="s">
        <v>8318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7"/>
        <v>60.95</v>
      </c>
      <c r="Q3270" s="17">
        <f t="shared" si="206"/>
        <v>42590.90425925926</v>
      </c>
      <c r="R3270">
        <f t="shared" si="204"/>
        <v>2016</v>
      </c>
      <c r="S3270" s="12" t="s">
        <v>8317</v>
      </c>
      <c r="T3270" t="s">
        <v>8318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7"/>
        <v>116</v>
      </c>
      <c r="Q3271" s="17">
        <f t="shared" si="206"/>
        <v>42137.395798611105</v>
      </c>
      <c r="R3271">
        <f t="shared" si="204"/>
        <v>2015</v>
      </c>
      <c r="S3271" s="12" t="s">
        <v>8317</v>
      </c>
      <c r="T3271" t="s">
        <v>8318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7"/>
        <v>61</v>
      </c>
      <c r="Q3272" s="17">
        <f t="shared" si="206"/>
        <v>42167.533159722225</v>
      </c>
      <c r="R3272">
        <f t="shared" si="204"/>
        <v>2015</v>
      </c>
      <c r="S3272" s="12" t="s">
        <v>8317</v>
      </c>
      <c r="T3272" t="s">
        <v>8318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7"/>
        <v>38.24</v>
      </c>
      <c r="Q3273" s="17">
        <f t="shared" si="206"/>
        <v>41915.437210648146</v>
      </c>
      <c r="R3273">
        <f t="shared" si="204"/>
        <v>2014</v>
      </c>
      <c r="S3273" s="12" t="s">
        <v>8317</v>
      </c>
      <c r="T3273" t="s">
        <v>8318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7"/>
        <v>106.5</v>
      </c>
      <c r="Q3274" s="17">
        <f t="shared" si="206"/>
        <v>42284.500104166669</v>
      </c>
      <c r="R3274">
        <f t="shared" si="204"/>
        <v>2015</v>
      </c>
      <c r="S3274" s="12" t="s">
        <v>8317</v>
      </c>
      <c r="T3274" t="s">
        <v>8318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7"/>
        <v>204.57</v>
      </c>
      <c r="Q3275" s="17">
        <f t="shared" si="206"/>
        <v>42611.801412037035</v>
      </c>
      <c r="R3275">
        <f t="shared" si="204"/>
        <v>2016</v>
      </c>
      <c r="S3275" s="12" t="s">
        <v>8317</v>
      </c>
      <c r="T3275" t="s">
        <v>8318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7"/>
        <v>54.91</v>
      </c>
      <c r="Q3276" s="17">
        <f t="shared" si="206"/>
        <v>42400.704537037032</v>
      </c>
      <c r="R3276">
        <f t="shared" si="204"/>
        <v>2016</v>
      </c>
      <c r="S3276" s="12" t="s">
        <v>8317</v>
      </c>
      <c r="T3276" t="s">
        <v>8318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7"/>
        <v>150.41999999999999</v>
      </c>
      <c r="Q3277" s="17">
        <f t="shared" si="206"/>
        <v>42017.88045138889</v>
      </c>
      <c r="R3277">
        <f t="shared" ref="R3277:R3340" si="208">YEAR(Q3277)</f>
        <v>2015</v>
      </c>
      <c r="S3277" s="12" t="s">
        <v>8317</v>
      </c>
      <c r="T3277" t="s">
        <v>8318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7"/>
        <v>52.58</v>
      </c>
      <c r="Q3278" s="17">
        <f t="shared" si="206"/>
        <v>42426.949988425928</v>
      </c>
      <c r="R3278">
        <f t="shared" si="208"/>
        <v>2016</v>
      </c>
      <c r="S3278" s="12" t="s">
        <v>8317</v>
      </c>
      <c r="T3278" t="s">
        <v>8318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7"/>
        <v>54.3</v>
      </c>
      <c r="Q3279" s="17">
        <f t="shared" si="206"/>
        <v>41931.682939814818</v>
      </c>
      <c r="R3279">
        <f t="shared" si="208"/>
        <v>2014</v>
      </c>
      <c r="S3279" s="12" t="s">
        <v>8317</v>
      </c>
      <c r="T3279" t="s">
        <v>8318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7"/>
        <v>76.03</v>
      </c>
      <c r="Q3280" s="17">
        <f t="shared" si="206"/>
        <v>42124.848414351851</v>
      </c>
      <c r="R3280">
        <f t="shared" si="208"/>
        <v>2015</v>
      </c>
      <c r="S3280" s="12" t="s">
        <v>8317</v>
      </c>
      <c r="T3280" t="s">
        <v>8318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7"/>
        <v>105.21</v>
      </c>
      <c r="Q3281" s="17">
        <f t="shared" si="206"/>
        <v>42431.102534722217</v>
      </c>
      <c r="R3281">
        <f t="shared" si="208"/>
        <v>2016</v>
      </c>
      <c r="S3281" s="12" t="s">
        <v>8317</v>
      </c>
      <c r="T3281" t="s">
        <v>8318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7"/>
        <v>68.67</v>
      </c>
      <c r="Q3282" s="17">
        <f t="shared" si="206"/>
        <v>42121.756921296299</v>
      </c>
      <c r="R3282">
        <f t="shared" si="208"/>
        <v>2015</v>
      </c>
      <c r="S3282" s="12" t="s">
        <v>8317</v>
      </c>
      <c r="T3282" t="s">
        <v>8318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7"/>
        <v>129.36000000000001</v>
      </c>
      <c r="Q3283" s="17">
        <f t="shared" si="206"/>
        <v>42219.019733796296</v>
      </c>
      <c r="R3283">
        <f t="shared" si="208"/>
        <v>2015</v>
      </c>
      <c r="S3283" s="12" t="s">
        <v>8317</v>
      </c>
      <c r="T3283" t="s">
        <v>8318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ref="O3284:O3347" si="209">ROUND(E3284/D3284*100,0)</f>
        <v>103</v>
      </c>
      <c r="P3284">
        <f t="shared" si="207"/>
        <v>134.26</v>
      </c>
      <c r="Q3284" s="17">
        <f t="shared" si="206"/>
        <v>42445.19430555556</v>
      </c>
      <c r="R3284">
        <f t="shared" si="208"/>
        <v>2016</v>
      </c>
      <c r="S3284" s="12" t="s">
        <v>8317</v>
      </c>
      <c r="T3284" t="s">
        <v>8318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9"/>
        <v>105</v>
      </c>
      <c r="P3285">
        <f t="shared" si="207"/>
        <v>17.829999999999998</v>
      </c>
      <c r="Q3285" s="17">
        <f t="shared" si="206"/>
        <v>42379.74418981481</v>
      </c>
      <c r="R3285">
        <f t="shared" si="208"/>
        <v>2016</v>
      </c>
      <c r="S3285" s="12" t="s">
        <v>8317</v>
      </c>
      <c r="T3285" t="s">
        <v>8318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9"/>
        <v>102</v>
      </c>
      <c r="P3286">
        <f t="shared" si="207"/>
        <v>203.2</v>
      </c>
      <c r="Q3286" s="17">
        <f t="shared" si="206"/>
        <v>42380.884872685187</v>
      </c>
      <c r="R3286">
        <f t="shared" si="208"/>
        <v>2016</v>
      </c>
      <c r="S3286" s="12" t="s">
        <v>8317</v>
      </c>
      <c r="T3286" t="s">
        <v>8318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9"/>
        <v>112</v>
      </c>
      <c r="P3287">
        <f t="shared" si="207"/>
        <v>69.19</v>
      </c>
      <c r="Q3287" s="17">
        <f t="shared" si="206"/>
        <v>42762.942430555559</v>
      </c>
      <c r="R3287">
        <f t="shared" si="208"/>
        <v>2017</v>
      </c>
      <c r="S3287" s="12" t="s">
        <v>8317</v>
      </c>
      <c r="T3287" t="s">
        <v>8318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9"/>
        <v>102</v>
      </c>
      <c r="P3288">
        <f t="shared" si="207"/>
        <v>125.12</v>
      </c>
      <c r="Q3288" s="17">
        <f t="shared" si="206"/>
        <v>42567.840069444443</v>
      </c>
      <c r="R3288">
        <f t="shared" si="208"/>
        <v>2016</v>
      </c>
      <c r="S3288" s="12" t="s">
        <v>8317</v>
      </c>
      <c r="T3288" t="s">
        <v>8318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9"/>
        <v>100</v>
      </c>
      <c r="P3289">
        <f t="shared" si="207"/>
        <v>73.53</v>
      </c>
      <c r="Q3289" s="17">
        <f t="shared" si="206"/>
        <v>42311.750324074077</v>
      </c>
      <c r="R3289">
        <f t="shared" si="208"/>
        <v>2015</v>
      </c>
      <c r="S3289" s="12" t="s">
        <v>8317</v>
      </c>
      <c r="T3289" t="s">
        <v>8318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9"/>
        <v>100</v>
      </c>
      <c r="P3290">
        <f t="shared" si="207"/>
        <v>48.44</v>
      </c>
      <c r="Q3290" s="17">
        <f t="shared" si="206"/>
        <v>42505.774479166663</v>
      </c>
      <c r="R3290">
        <f t="shared" si="208"/>
        <v>2016</v>
      </c>
      <c r="S3290" s="12" t="s">
        <v>8317</v>
      </c>
      <c r="T3290" t="s">
        <v>8318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9"/>
        <v>133</v>
      </c>
      <c r="P3291">
        <f t="shared" si="207"/>
        <v>26.61</v>
      </c>
      <c r="Q3291" s="17">
        <f t="shared" si="206"/>
        <v>42758.368078703701</v>
      </c>
      <c r="R3291">
        <f t="shared" si="208"/>
        <v>2017</v>
      </c>
      <c r="S3291" s="12" t="s">
        <v>8317</v>
      </c>
      <c r="T3291" t="s">
        <v>8318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9"/>
        <v>121</v>
      </c>
      <c r="P3292">
        <f t="shared" si="207"/>
        <v>33.67</v>
      </c>
      <c r="Q3292" s="17">
        <f t="shared" si="206"/>
        <v>42775.51494212963</v>
      </c>
      <c r="R3292">
        <f t="shared" si="208"/>
        <v>2017</v>
      </c>
      <c r="S3292" s="12" t="s">
        <v>8317</v>
      </c>
      <c r="T3292" t="s">
        <v>8318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9"/>
        <v>114</v>
      </c>
      <c r="P3293">
        <f t="shared" si="207"/>
        <v>40.71</v>
      </c>
      <c r="Q3293" s="17">
        <f t="shared" si="206"/>
        <v>42232.702546296292</v>
      </c>
      <c r="R3293">
        <f t="shared" si="208"/>
        <v>2015</v>
      </c>
      <c r="S3293" s="12" t="s">
        <v>8317</v>
      </c>
      <c r="T3293" t="s">
        <v>8318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9"/>
        <v>286</v>
      </c>
      <c r="P3294">
        <f t="shared" si="207"/>
        <v>19.27</v>
      </c>
      <c r="Q3294" s="17">
        <f t="shared" si="206"/>
        <v>42282.770231481481</v>
      </c>
      <c r="R3294">
        <f t="shared" si="208"/>
        <v>2015</v>
      </c>
      <c r="S3294" s="12" t="s">
        <v>8317</v>
      </c>
      <c r="T3294" t="s">
        <v>8318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9"/>
        <v>170</v>
      </c>
      <c r="P3295">
        <f t="shared" si="207"/>
        <v>84.29</v>
      </c>
      <c r="Q3295" s="17">
        <f t="shared" si="206"/>
        <v>42768.425370370373</v>
      </c>
      <c r="R3295">
        <f t="shared" si="208"/>
        <v>2017</v>
      </c>
      <c r="S3295" s="12" t="s">
        <v>8317</v>
      </c>
      <c r="T3295" t="s">
        <v>8318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9"/>
        <v>118</v>
      </c>
      <c r="P3296">
        <f t="shared" si="207"/>
        <v>29.58</v>
      </c>
      <c r="Q3296" s="17">
        <f t="shared" si="206"/>
        <v>42141.541134259256</v>
      </c>
      <c r="R3296">
        <f t="shared" si="208"/>
        <v>2015</v>
      </c>
      <c r="S3296" s="12" t="s">
        <v>8317</v>
      </c>
      <c r="T3296" t="s">
        <v>8318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9"/>
        <v>103</v>
      </c>
      <c r="P3297">
        <f t="shared" si="207"/>
        <v>26.67</v>
      </c>
      <c r="Q3297" s="17">
        <f t="shared" si="206"/>
        <v>42609.442465277782</v>
      </c>
      <c r="R3297">
        <f t="shared" si="208"/>
        <v>2016</v>
      </c>
      <c r="S3297" s="12" t="s">
        <v>8317</v>
      </c>
      <c r="T3297" t="s">
        <v>8318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9"/>
        <v>144</v>
      </c>
      <c r="P3298">
        <f t="shared" si="207"/>
        <v>45.98</v>
      </c>
      <c r="Q3298" s="17">
        <f t="shared" si="206"/>
        <v>42309.756620370375</v>
      </c>
      <c r="R3298">
        <f t="shared" si="208"/>
        <v>2015</v>
      </c>
      <c r="S3298" s="12" t="s">
        <v>8317</v>
      </c>
      <c r="T3298" t="s">
        <v>8318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9"/>
        <v>100</v>
      </c>
      <c r="P3299">
        <f t="shared" si="207"/>
        <v>125.09</v>
      </c>
      <c r="Q3299" s="17">
        <f t="shared" si="206"/>
        <v>42193.771481481483</v>
      </c>
      <c r="R3299">
        <f t="shared" si="208"/>
        <v>2015</v>
      </c>
      <c r="S3299" s="12" t="s">
        <v>8317</v>
      </c>
      <c r="T3299" t="s">
        <v>8318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9"/>
        <v>102</v>
      </c>
      <c r="P3300">
        <f t="shared" si="207"/>
        <v>141.29</v>
      </c>
      <c r="Q3300" s="17">
        <f t="shared" si="206"/>
        <v>42239.957962962959</v>
      </c>
      <c r="R3300">
        <f t="shared" si="208"/>
        <v>2015</v>
      </c>
      <c r="S3300" s="12" t="s">
        <v>8317</v>
      </c>
      <c r="T3300" t="s">
        <v>8318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9"/>
        <v>116</v>
      </c>
      <c r="P3301">
        <f t="shared" si="207"/>
        <v>55.33</v>
      </c>
      <c r="Q3301" s="17">
        <f t="shared" si="206"/>
        <v>42261.917395833334</v>
      </c>
      <c r="R3301">
        <f t="shared" si="208"/>
        <v>2015</v>
      </c>
      <c r="S3301" s="12" t="s">
        <v>8317</v>
      </c>
      <c r="T3301" t="s">
        <v>8318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9"/>
        <v>136</v>
      </c>
      <c r="P3302">
        <f t="shared" si="207"/>
        <v>46.42</v>
      </c>
      <c r="Q3302" s="17">
        <f t="shared" si="206"/>
        <v>42102.743773148148</v>
      </c>
      <c r="R3302">
        <f t="shared" si="208"/>
        <v>2015</v>
      </c>
      <c r="S3302" s="12" t="s">
        <v>8317</v>
      </c>
      <c r="T3302" t="s">
        <v>8318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9"/>
        <v>133</v>
      </c>
      <c r="P3303">
        <f t="shared" si="207"/>
        <v>57.2</v>
      </c>
      <c r="Q3303" s="17">
        <f t="shared" si="206"/>
        <v>42538.73583333334</v>
      </c>
      <c r="R3303">
        <f t="shared" si="208"/>
        <v>2016</v>
      </c>
      <c r="S3303" s="12" t="s">
        <v>8317</v>
      </c>
      <c r="T3303" t="s">
        <v>8318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9"/>
        <v>103</v>
      </c>
      <c r="P3304">
        <f t="shared" si="207"/>
        <v>173.7</v>
      </c>
      <c r="Q3304" s="17">
        <f t="shared" si="206"/>
        <v>42681.35157407407</v>
      </c>
      <c r="R3304">
        <f t="shared" si="208"/>
        <v>2016</v>
      </c>
      <c r="S3304" s="12" t="s">
        <v>8317</v>
      </c>
      <c r="T3304" t="s">
        <v>8318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9"/>
        <v>116</v>
      </c>
      <c r="P3305">
        <f t="shared" si="207"/>
        <v>59.6</v>
      </c>
      <c r="Q3305" s="17">
        <f t="shared" si="206"/>
        <v>42056.65143518518</v>
      </c>
      <c r="R3305">
        <f t="shared" si="208"/>
        <v>2015</v>
      </c>
      <c r="S3305" s="12" t="s">
        <v>8317</v>
      </c>
      <c r="T3305" t="s">
        <v>8318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9"/>
        <v>105</v>
      </c>
      <c r="P3306">
        <f t="shared" si="207"/>
        <v>89.59</v>
      </c>
      <c r="Q3306" s="17">
        <f t="shared" si="206"/>
        <v>42696.624444444446</v>
      </c>
      <c r="R3306">
        <f t="shared" si="208"/>
        <v>2016</v>
      </c>
      <c r="S3306" s="12" t="s">
        <v>8317</v>
      </c>
      <c r="T3306" t="s">
        <v>8318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9"/>
        <v>102</v>
      </c>
      <c r="P3307">
        <f t="shared" si="207"/>
        <v>204.05</v>
      </c>
      <c r="Q3307" s="17">
        <f t="shared" si="206"/>
        <v>42186.855879629627</v>
      </c>
      <c r="R3307">
        <f t="shared" si="208"/>
        <v>2015</v>
      </c>
      <c r="S3307" s="12" t="s">
        <v>8317</v>
      </c>
      <c r="T3307" t="s">
        <v>8318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9"/>
        <v>175</v>
      </c>
      <c r="P3308">
        <f t="shared" si="207"/>
        <v>48.7</v>
      </c>
      <c r="Q3308" s="17">
        <f t="shared" si="206"/>
        <v>42493.219236111108</v>
      </c>
      <c r="R3308">
        <f t="shared" si="208"/>
        <v>2016</v>
      </c>
      <c r="S3308" s="12" t="s">
        <v>8317</v>
      </c>
      <c r="T3308" t="s">
        <v>8318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9"/>
        <v>107</v>
      </c>
      <c r="P3309">
        <f t="shared" si="207"/>
        <v>53.34</v>
      </c>
      <c r="Q3309" s="17">
        <f t="shared" si="206"/>
        <v>42475.057164351849</v>
      </c>
      <c r="R3309">
        <f t="shared" si="208"/>
        <v>2016</v>
      </c>
      <c r="S3309" s="12" t="s">
        <v>8317</v>
      </c>
      <c r="T3309" t="s">
        <v>8318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9"/>
        <v>122</v>
      </c>
      <c r="P3310">
        <f t="shared" si="207"/>
        <v>75.09</v>
      </c>
      <c r="Q3310" s="17">
        <f t="shared" si="206"/>
        <v>42452.876909722225</v>
      </c>
      <c r="R3310">
        <f t="shared" si="208"/>
        <v>2016</v>
      </c>
      <c r="S3310" s="12" t="s">
        <v>8317</v>
      </c>
      <c r="T3310" t="s">
        <v>8318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9"/>
        <v>159</v>
      </c>
      <c r="P3311">
        <f t="shared" si="207"/>
        <v>18</v>
      </c>
      <c r="Q3311" s="17">
        <f t="shared" si="206"/>
        <v>42628.650208333333</v>
      </c>
      <c r="R3311">
        <f t="shared" si="208"/>
        <v>2016</v>
      </c>
      <c r="S3311" s="12" t="s">
        <v>8317</v>
      </c>
      <c r="T3311" t="s">
        <v>8318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9"/>
        <v>100</v>
      </c>
      <c r="P3312">
        <f t="shared" si="207"/>
        <v>209.84</v>
      </c>
      <c r="Q3312" s="17">
        <f t="shared" si="206"/>
        <v>42253.928530092591</v>
      </c>
      <c r="R3312">
        <f t="shared" si="208"/>
        <v>2015</v>
      </c>
      <c r="S3312" s="12" t="s">
        <v>8317</v>
      </c>
      <c r="T3312" t="s">
        <v>8318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9"/>
        <v>110</v>
      </c>
      <c r="P3313">
        <f t="shared" si="207"/>
        <v>61.02</v>
      </c>
      <c r="Q3313" s="17">
        <f t="shared" si="206"/>
        <v>42264.29178240741</v>
      </c>
      <c r="R3313">
        <f t="shared" si="208"/>
        <v>2015</v>
      </c>
      <c r="S3313" s="12" t="s">
        <v>8317</v>
      </c>
      <c r="T3313" t="s">
        <v>8318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9"/>
        <v>100</v>
      </c>
      <c r="P3314">
        <f t="shared" si="207"/>
        <v>61</v>
      </c>
      <c r="Q3314" s="17">
        <f t="shared" si="206"/>
        <v>42664.809560185182</v>
      </c>
      <c r="R3314">
        <f t="shared" si="208"/>
        <v>2016</v>
      </c>
      <c r="S3314" s="12" t="s">
        <v>8317</v>
      </c>
      <c r="T3314" t="s">
        <v>8318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9"/>
        <v>116</v>
      </c>
      <c r="P3315">
        <f t="shared" si="207"/>
        <v>80.03</v>
      </c>
      <c r="Q3315" s="17">
        <f t="shared" si="206"/>
        <v>42382.244409722218</v>
      </c>
      <c r="R3315">
        <f t="shared" si="208"/>
        <v>2016</v>
      </c>
      <c r="S3315" s="12" t="s">
        <v>8317</v>
      </c>
      <c r="T3315" t="s">
        <v>8318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9"/>
        <v>211</v>
      </c>
      <c r="P3316">
        <f t="shared" si="207"/>
        <v>29.07</v>
      </c>
      <c r="Q3316" s="17">
        <f t="shared" si="206"/>
        <v>42105.267488425925</v>
      </c>
      <c r="R3316">
        <f t="shared" si="208"/>
        <v>2015</v>
      </c>
      <c r="S3316" s="12" t="s">
        <v>8317</v>
      </c>
      <c r="T3316" t="s">
        <v>8318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9"/>
        <v>110</v>
      </c>
      <c r="P3317">
        <f t="shared" si="207"/>
        <v>49.44</v>
      </c>
      <c r="Q3317" s="17">
        <f t="shared" si="206"/>
        <v>42466.303715277783</v>
      </c>
      <c r="R3317">
        <f t="shared" si="208"/>
        <v>2016</v>
      </c>
      <c r="S3317" s="12" t="s">
        <v>8317</v>
      </c>
      <c r="T3317" t="s">
        <v>8318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9"/>
        <v>100</v>
      </c>
      <c r="P3318">
        <f t="shared" si="207"/>
        <v>93.98</v>
      </c>
      <c r="Q3318" s="17">
        <f t="shared" si="206"/>
        <v>41826.871238425927</v>
      </c>
      <c r="R3318">
        <f t="shared" si="208"/>
        <v>2014</v>
      </c>
      <c r="S3318" s="12" t="s">
        <v>8317</v>
      </c>
      <c r="T3318" t="s">
        <v>8318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9"/>
        <v>106</v>
      </c>
      <c r="P3319">
        <f t="shared" si="207"/>
        <v>61.94</v>
      </c>
      <c r="Q3319" s="17">
        <f t="shared" si="206"/>
        <v>42499.039629629624</v>
      </c>
      <c r="R3319">
        <f t="shared" si="208"/>
        <v>2016</v>
      </c>
      <c r="S3319" s="12" t="s">
        <v>8317</v>
      </c>
      <c r="T3319" t="s">
        <v>8318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9"/>
        <v>126</v>
      </c>
      <c r="P3320">
        <f t="shared" si="207"/>
        <v>78.5</v>
      </c>
      <c r="Q3320" s="17">
        <f t="shared" si="206"/>
        <v>42431.302002314813</v>
      </c>
      <c r="R3320">
        <f t="shared" si="208"/>
        <v>2016</v>
      </c>
      <c r="S3320" s="12" t="s">
        <v>8317</v>
      </c>
      <c r="T3320" t="s">
        <v>8318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9"/>
        <v>108</v>
      </c>
      <c r="P3321">
        <f t="shared" si="207"/>
        <v>33.75</v>
      </c>
      <c r="Q3321" s="17">
        <f t="shared" si="206"/>
        <v>41990.585486111115</v>
      </c>
      <c r="R3321">
        <f t="shared" si="208"/>
        <v>2014</v>
      </c>
      <c r="S3321" s="12" t="s">
        <v>8317</v>
      </c>
      <c r="T3321" t="s">
        <v>8318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9"/>
        <v>101</v>
      </c>
      <c r="P3322">
        <f t="shared" si="207"/>
        <v>66.45</v>
      </c>
      <c r="Q3322" s="17">
        <f t="shared" si="206"/>
        <v>42513.045798611114</v>
      </c>
      <c r="R3322">
        <f t="shared" si="208"/>
        <v>2016</v>
      </c>
      <c r="S3322" s="12" t="s">
        <v>8317</v>
      </c>
      <c r="T3322" t="s">
        <v>8318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9"/>
        <v>107</v>
      </c>
      <c r="P3323">
        <f t="shared" si="207"/>
        <v>35.799999999999997</v>
      </c>
      <c r="Q3323" s="17">
        <f t="shared" si="206"/>
        <v>41914.100289351853</v>
      </c>
      <c r="R3323">
        <f t="shared" si="208"/>
        <v>2014</v>
      </c>
      <c r="S3323" s="12" t="s">
        <v>8317</v>
      </c>
      <c r="T3323" t="s">
        <v>8318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9"/>
        <v>102</v>
      </c>
      <c r="P3324">
        <f t="shared" si="207"/>
        <v>145.65</v>
      </c>
      <c r="Q3324" s="17">
        <f t="shared" si="206"/>
        <v>42521.010370370372</v>
      </c>
      <c r="R3324">
        <f t="shared" si="208"/>
        <v>2016</v>
      </c>
      <c r="S3324" s="12" t="s">
        <v>8317</v>
      </c>
      <c r="T3324" t="s">
        <v>8318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9"/>
        <v>126</v>
      </c>
      <c r="P3325">
        <f t="shared" si="207"/>
        <v>25.69</v>
      </c>
      <c r="Q3325" s="17">
        <f t="shared" si="206"/>
        <v>42608.36583333333</v>
      </c>
      <c r="R3325">
        <f t="shared" si="208"/>
        <v>2016</v>
      </c>
      <c r="S3325" s="12" t="s">
        <v>8317</v>
      </c>
      <c r="T3325" t="s">
        <v>8318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9"/>
        <v>102</v>
      </c>
      <c r="P3326">
        <f t="shared" si="207"/>
        <v>152.5</v>
      </c>
      <c r="Q3326" s="17">
        <f t="shared" si="206"/>
        <v>42512.58321759259</v>
      </c>
      <c r="R3326">
        <f t="shared" si="208"/>
        <v>2016</v>
      </c>
      <c r="S3326" s="12" t="s">
        <v>8317</v>
      </c>
      <c r="T3326" t="s">
        <v>8318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9"/>
        <v>113</v>
      </c>
      <c r="P3327">
        <f t="shared" si="207"/>
        <v>30</v>
      </c>
      <c r="Q3327" s="17">
        <f t="shared" si="206"/>
        <v>42064.785613425927</v>
      </c>
      <c r="R3327">
        <f t="shared" si="208"/>
        <v>2015</v>
      </c>
      <c r="S3327" s="12" t="s">
        <v>8317</v>
      </c>
      <c r="T3327" t="s">
        <v>8318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9"/>
        <v>101</v>
      </c>
      <c r="P3328">
        <f t="shared" si="207"/>
        <v>142.28</v>
      </c>
      <c r="Q3328" s="17">
        <f t="shared" si="206"/>
        <v>42041.714178240742</v>
      </c>
      <c r="R3328">
        <f t="shared" si="208"/>
        <v>2015</v>
      </c>
      <c r="S3328" s="12" t="s">
        <v>8317</v>
      </c>
      <c r="T3328" t="s">
        <v>8318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9"/>
        <v>101</v>
      </c>
      <c r="P3329">
        <f t="shared" si="207"/>
        <v>24.55</v>
      </c>
      <c r="Q3329" s="17">
        <f t="shared" si="206"/>
        <v>42468.374606481477</v>
      </c>
      <c r="R3329">
        <f t="shared" si="208"/>
        <v>2016</v>
      </c>
      <c r="S3329" s="12" t="s">
        <v>8317</v>
      </c>
      <c r="T3329" t="s">
        <v>8318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9"/>
        <v>146</v>
      </c>
      <c r="P3330">
        <f t="shared" si="207"/>
        <v>292.77999999999997</v>
      </c>
      <c r="Q3330" s="17">
        <f t="shared" si="206"/>
        <v>41822.57503472222</v>
      </c>
      <c r="R3330">
        <f t="shared" si="208"/>
        <v>2014</v>
      </c>
      <c r="S3330" s="12" t="s">
        <v>8317</v>
      </c>
      <c r="T3330" t="s">
        <v>8318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7">
        <f t="shared" ref="Q3331:Q3394" si="211">(((J3331/60/60/24)+DATE(1970,1,1)))</f>
        <v>41837.323009259257</v>
      </c>
      <c r="R3331">
        <f t="shared" si="208"/>
        <v>2014</v>
      </c>
      <c r="S3331" s="12" t="s">
        <v>8317</v>
      </c>
      <c r="T3331" t="s">
        <v>8318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7">
        <f t="shared" si="211"/>
        <v>42065.887361111112</v>
      </c>
      <c r="R3332">
        <f t="shared" si="208"/>
        <v>2015</v>
      </c>
      <c r="S3332" s="12" t="s">
        <v>8317</v>
      </c>
      <c r="T3332" t="s">
        <v>8318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7">
        <f t="shared" si="211"/>
        <v>42248.697754629626</v>
      </c>
      <c r="R3333">
        <f t="shared" si="208"/>
        <v>2015</v>
      </c>
      <c r="S3333" s="12" t="s">
        <v>8317</v>
      </c>
      <c r="T3333" t="s">
        <v>8318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7">
        <f t="shared" si="211"/>
        <v>41809.860300925924</v>
      </c>
      <c r="R3334">
        <f t="shared" si="208"/>
        <v>2014</v>
      </c>
      <c r="S3334" s="12" t="s">
        <v>8317</v>
      </c>
      <c r="T3334" t="s">
        <v>8318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7">
        <f t="shared" si="211"/>
        <v>42148.676851851851</v>
      </c>
      <c r="R3335">
        <f t="shared" si="208"/>
        <v>2015</v>
      </c>
      <c r="S3335" s="12" t="s">
        <v>8317</v>
      </c>
      <c r="T3335" t="s">
        <v>8318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7">
        <f t="shared" si="211"/>
        <v>42185.521087962959</v>
      </c>
      <c r="R3336">
        <f t="shared" si="208"/>
        <v>2015</v>
      </c>
      <c r="S3336" s="12" t="s">
        <v>8317</v>
      </c>
      <c r="T3336" t="s">
        <v>8318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7">
        <f t="shared" si="211"/>
        <v>41827.674143518518</v>
      </c>
      <c r="R3337">
        <f t="shared" si="208"/>
        <v>2014</v>
      </c>
      <c r="S3337" s="12" t="s">
        <v>8317</v>
      </c>
      <c r="T3337" t="s">
        <v>8318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7">
        <f t="shared" si="211"/>
        <v>42437.398680555561</v>
      </c>
      <c r="R3338">
        <f t="shared" si="208"/>
        <v>2016</v>
      </c>
      <c r="S3338" s="12" t="s">
        <v>8317</v>
      </c>
      <c r="T3338" t="s">
        <v>8318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7">
        <f t="shared" si="211"/>
        <v>41901.282025462962</v>
      </c>
      <c r="R3339">
        <f t="shared" si="208"/>
        <v>2014</v>
      </c>
      <c r="S3339" s="12" t="s">
        <v>8317</v>
      </c>
      <c r="T3339" t="s">
        <v>8318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7">
        <f t="shared" si="211"/>
        <v>42769.574999999997</v>
      </c>
      <c r="R3340">
        <f t="shared" si="208"/>
        <v>2017</v>
      </c>
      <c r="S3340" s="12" t="s">
        <v>8317</v>
      </c>
      <c r="T3340" t="s">
        <v>8318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7">
        <f t="shared" si="211"/>
        <v>42549.665717592594</v>
      </c>
      <c r="R3341">
        <f t="shared" ref="R3341:R3404" si="212">YEAR(Q3341)</f>
        <v>2016</v>
      </c>
      <c r="S3341" s="12" t="s">
        <v>8317</v>
      </c>
      <c r="T3341" t="s">
        <v>8318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7">
        <f t="shared" si="211"/>
        <v>42685.974004629628</v>
      </c>
      <c r="R3342">
        <f t="shared" si="212"/>
        <v>2016</v>
      </c>
      <c r="S3342" s="12" t="s">
        <v>8317</v>
      </c>
      <c r="T3342" t="s">
        <v>8318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7">
        <f t="shared" si="211"/>
        <v>42510.798854166671</v>
      </c>
      <c r="R3343">
        <f t="shared" si="212"/>
        <v>2016</v>
      </c>
      <c r="S3343" s="12" t="s">
        <v>8317</v>
      </c>
      <c r="T3343" t="s">
        <v>8318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7">
        <f t="shared" si="211"/>
        <v>42062.296412037031</v>
      </c>
      <c r="R3344">
        <f t="shared" si="212"/>
        <v>2015</v>
      </c>
      <c r="S3344" s="12" t="s">
        <v>8317</v>
      </c>
      <c r="T3344" t="s">
        <v>8318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7">
        <f t="shared" si="211"/>
        <v>42452.916481481487</v>
      </c>
      <c r="R3345">
        <f t="shared" si="212"/>
        <v>2016</v>
      </c>
      <c r="S3345" s="12" t="s">
        <v>8317</v>
      </c>
      <c r="T3345" t="s">
        <v>8318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7">
        <f t="shared" si="211"/>
        <v>41851.200150462959</v>
      </c>
      <c r="R3346">
        <f t="shared" si="212"/>
        <v>2014</v>
      </c>
      <c r="S3346" s="12" t="s">
        <v>8317</v>
      </c>
      <c r="T3346" t="s">
        <v>8318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7">
        <f t="shared" si="211"/>
        <v>42053.106111111112</v>
      </c>
      <c r="R3347">
        <f t="shared" si="212"/>
        <v>2015</v>
      </c>
      <c r="S3347" s="12" t="s">
        <v>8317</v>
      </c>
      <c r="T3347" t="s">
        <v>8318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ref="O3348:O3411" si="213">ROUND(E3348/D3348*100,0)</f>
        <v>110</v>
      </c>
      <c r="P3348">
        <f t="shared" si="210"/>
        <v>91.67</v>
      </c>
      <c r="Q3348" s="17">
        <f t="shared" si="211"/>
        <v>42054.024421296301</v>
      </c>
      <c r="R3348">
        <f t="shared" si="212"/>
        <v>2015</v>
      </c>
      <c r="S3348" s="12" t="s">
        <v>8317</v>
      </c>
      <c r="T3348" t="s">
        <v>8318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3"/>
        <v>119</v>
      </c>
      <c r="P3349">
        <f t="shared" si="210"/>
        <v>108.59</v>
      </c>
      <c r="Q3349" s="17">
        <f t="shared" si="211"/>
        <v>42484.551550925928</v>
      </c>
      <c r="R3349">
        <f t="shared" si="212"/>
        <v>2016</v>
      </c>
      <c r="S3349" s="12" t="s">
        <v>8317</v>
      </c>
      <c r="T3349" t="s">
        <v>8318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3"/>
        <v>100</v>
      </c>
      <c r="P3350">
        <f t="shared" si="210"/>
        <v>69.819999999999993</v>
      </c>
      <c r="Q3350" s="17">
        <f t="shared" si="211"/>
        <v>42466.558796296296</v>
      </c>
      <c r="R3350">
        <f t="shared" si="212"/>
        <v>2016</v>
      </c>
      <c r="S3350" s="12" t="s">
        <v>8317</v>
      </c>
      <c r="T3350" t="s">
        <v>8318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3"/>
        <v>153</v>
      </c>
      <c r="P3351">
        <f t="shared" si="210"/>
        <v>109.57</v>
      </c>
      <c r="Q3351" s="17">
        <f t="shared" si="211"/>
        <v>42513.110787037032</v>
      </c>
      <c r="R3351">
        <f t="shared" si="212"/>
        <v>2016</v>
      </c>
      <c r="S3351" s="12" t="s">
        <v>8317</v>
      </c>
      <c r="T3351" t="s">
        <v>8318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3"/>
        <v>104</v>
      </c>
      <c r="P3352">
        <f t="shared" si="210"/>
        <v>71.67</v>
      </c>
      <c r="Q3352" s="17">
        <f t="shared" si="211"/>
        <v>42302.701516203699</v>
      </c>
      <c r="R3352">
        <f t="shared" si="212"/>
        <v>2015</v>
      </c>
      <c r="S3352" s="12" t="s">
        <v>8317</v>
      </c>
      <c r="T3352" t="s">
        <v>8318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3"/>
        <v>101</v>
      </c>
      <c r="P3353">
        <f t="shared" si="210"/>
        <v>93.61</v>
      </c>
      <c r="Q3353" s="17">
        <f t="shared" si="211"/>
        <v>41806.395428240743</v>
      </c>
      <c r="R3353">
        <f t="shared" si="212"/>
        <v>2014</v>
      </c>
      <c r="S3353" s="12" t="s">
        <v>8317</v>
      </c>
      <c r="T3353" t="s">
        <v>8318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3"/>
        <v>108</v>
      </c>
      <c r="P3354">
        <f t="shared" si="210"/>
        <v>76.8</v>
      </c>
      <c r="Q3354" s="17">
        <f t="shared" si="211"/>
        <v>42495.992800925931</v>
      </c>
      <c r="R3354">
        <f t="shared" si="212"/>
        <v>2016</v>
      </c>
      <c r="S3354" s="12" t="s">
        <v>8317</v>
      </c>
      <c r="T3354" t="s">
        <v>8318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3"/>
        <v>315</v>
      </c>
      <c r="P3355">
        <f t="shared" si="210"/>
        <v>35.799999999999997</v>
      </c>
      <c r="Q3355" s="17">
        <f t="shared" si="211"/>
        <v>42479.432291666672</v>
      </c>
      <c r="R3355">
        <f t="shared" si="212"/>
        <v>2016</v>
      </c>
      <c r="S3355" s="12" t="s">
        <v>8317</v>
      </c>
      <c r="T3355" t="s">
        <v>8318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3"/>
        <v>102</v>
      </c>
      <c r="P3356">
        <f t="shared" si="210"/>
        <v>55.6</v>
      </c>
      <c r="Q3356" s="17">
        <f t="shared" si="211"/>
        <v>42270.7269212963</v>
      </c>
      <c r="R3356">
        <f t="shared" si="212"/>
        <v>2015</v>
      </c>
      <c r="S3356" s="12" t="s">
        <v>8317</v>
      </c>
      <c r="T3356" t="s">
        <v>8318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3"/>
        <v>126</v>
      </c>
      <c r="P3357">
        <f t="shared" si="210"/>
        <v>147.33000000000001</v>
      </c>
      <c r="Q3357" s="17">
        <f t="shared" si="211"/>
        <v>42489.619525462964</v>
      </c>
      <c r="R3357">
        <f t="shared" si="212"/>
        <v>2016</v>
      </c>
      <c r="S3357" s="12" t="s">
        <v>8317</v>
      </c>
      <c r="T3357" t="s">
        <v>8318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3"/>
        <v>101</v>
      </c>
      <c r="P3358">
        <f t="shared" si="210"/>
        <v>56.33</v>
      </c>
      <c r="Q3358" s="17">
        <f t="shared" si="211"/>
        <v>42536.815648148149</v>
      </c>
      <c r="R3358">
        <f t="shared" si="212"/>
        <v>2016</v>
      </c>
      <c r="S3358" s="12" t="s">
        <v>8317</v>
      </c>
      <c r="T3358" t="s">
        <v>8318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3"/>
        <v>101</v>
      </c>
      <c r="P3359">
        <f t="shared" si="210"/>
        <v>96.19</v>
      </c>
      <c r="Q3359" s="17">
        <f t="shared" si="211"/>
        <v>41822.417939814812</v>
      </c>
      <c r="R3359">
        <f t="shared" si="212"/>
        <v>2014</v>
      </c>
      <c r="S3359" s="12" t="s">
        <v>8317</v>
      </c>
      <c r="T3359" t="s">
        <v>8318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3"/>
        <v>103</v>
      </c>
      <c r="P3360">
        <f t="shared" si="210"/>
        <v>63.57</v>
      </c>
      <c r="Q3360" s="17">
        <f t="shared" si="211"/>
        <v>41932.311099537037</v>
      </c>
      <c r="R3360">
        <f t="shared" si="212"/>
        <v>2014</v>
      </c>
      <c r="S3360" s="12" t="s">
        <v>8317</v>
      </c>
      <c r="T3360" t="s">
        <v>8318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3"/>
        <v>106</v>
      </c>
      <c r="P3361">
        <f t="shared" si="210"/>
        <v>184.78</v>
      </c>
      <c r="Q3361" s="17">
        <f t="shared" si="211"/>
        <v>42746.057106481487</v>
      </c>
      <c r="R3361">
        <f t="shared" si="212"/>
        <v>2017</v>
      </c>
      <c r="S3361" s="12" t="s">
        <v>8317</v>
      </c>
      <c r="T3361" t="s">
        <v>8318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3"/>
        <v>101</v>
      </c>
      <c r="P3362">
        <f t="shared" si="210"/>
        <v>126.72</v>
      </c>
      <c r="Q3362" s="17">
        <f t="shared" si="211"/>
        <v>42697.082673611112</v>
      </c>
      <c r="R3362">
        <f t="shared" si="212"/>
        <v>2016</v>
      </c>
      <c r="S3362" s="12" t="s">
        <v>8317</v>
      </c>
      <c r="T3362" t="s">
        <v>8318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3"/>
        <v>113</v>
      </c>
      <c r="P3363">
        <f t="shared" si="210"/>
        <v>83.43</v>
      </c>
      <c r="Q3363" s="17">
        <f t="shared" si="211"/>
        <v>41866.025347222225</v>
      </c>
      <c r="R3363">
        <f t="shared" si="212"/>
        <v>2014</v>
      </c>
      <c r="S3363" s="12" t="s">
        <v>8317</v>
      </c>
      <c r="T3363" t="s">
        <v>8318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3"/>
        <v>218</v>
      </c>
      <c r="P3364">
        <f t="shared" si="210"/>
        <v>54.5</v>
      </c>
      <c r="Q3364" s="17">
        <f t="shared" si="211"/>
        <v>42056.091631944444</v>
      </c>
      <c r="R3364">
        <f t="shared" si="212"/>
        <v>2015</v>
      </c>
      <c r="S3364" s="12" t="s">
        <v>8317</v>
      </c>
      <c r="T3364" t="s">
        <v>8318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3"/>
        <v>101</v>
      </c>
      <c r="P3365">
        <f t="shared" si="210"/>
        <v>302.31</v>
      </c>
      <c r="Q3365" s="17">
        <f t="shared" si="211"/>
        <v>41851.771354166667</v>
      </c>
      <c r="R3365">
        <f t="shared" si="212"/>
        <v>2014</v>
      </c>
      <c r="S3365" s="12" t="s">
        <v>8317</v>
      </c>
      <c r="T3365" t="s">
        <v>8318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3"/>
        <v>106</v>
      </c>
      <c r="P3366">
        <f t="shared" si="210"/>
        <v>44.14</v>
      </c>
      <c r="Q3366" s="17">
        <f t="shared" si="211"/>
        <v>42422.977418981478</v>
      </c>
      <c r="R3366">
        <f t="shared" si="212"/>
        <v>2016</v>
      </c>
      <c r="S3366" s="12" t="s">
        <v>8317</v>
      </c>
      <c r="T3366" t="s">
        <v>8318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3"/>
        <v>104</v>
      </c>
      <c r="P3367">
        <f t="shared" si="210"/>
        <v>866.67</v>
      </c>
      <c r="Q3367" s="17">
        <f t="shared" si="211"/>
        <v>42321.101759259262</v>
      </c>
      <c r="R3367">
        <f t="shared" si="212"/>
        <v>2015</v>
      </c>
      <c r="S3367" s="12" t="s">
        <v>8317</v>
      </c>
      <c r="T3367" t="s">
        <v>8318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3"/>
        <v>221</v>
      </c>
      <c r="P3368">
        <f t="shared" si="210"/>
        <v>61.39</v>
      </c>
      <c r="Q3368" s="17">
        <f t="shared" si="211"/>
        <v>42107.067557870367</v>
      </c>
      <c r="R3368">
        <f t="shared" si="212"/>
        <v>2015</v>
      </c>
      <c r="S3368" s="12" t="s">
        <v>8317</v>
      </c>
      <c r="T3368" t="s">
        <v>8318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3"/>
        <v>119</v>
      </c>
      <c r="P3369">
        <f t="shared" si="210"/>
        <v>29.67</v>
      </c>
      <c r="Q3369" s="17">
        <f t="shared" si="211"/>
        <v>42192.933958333335</v>
      </c>
      <c r="R3369">
        <f t="shared" si="212"/>
        <v>2015</v>
      </c>
      <c r="S3369" s="12" t="s">
        <v>8317</v>
      </c>
      <c r="T3369" t="s">
        <v>8318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3"/>
        <v>105</v>
      </c>
      <c r="P3370">
        <f t="shared" si="210"/>
        <v>45.48</v>
      </c>
      <c r="Q3370" s="17">
        <f t="shared" si="211"/>
        <v>41969.199756944443</v>
      </c>
      <c r="R3370">
        <f t="shared" si="212"/>
        <v>2014</v>
      </c>
      <c r="S3370" s="12" t="s">
        <v>8317</v>
      </c>
      <c r="T3370" t="s">
        <v>8318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3"/>
        <v>104</v>
      </c>
      <c r="P3371">
        <f t="shared" si="210"/>
        <v>96.2</v>
      </c>
      <c r="Q3371" s="17">
        <f t="shared" si="211"/>
        <v>42690.041435185187</v>
      </c>
      <c r="R3371">
        <f t="shared" si="212"/>
        <v>2016</v>
      </c>
      <c r="S3371" s="12" t="s">
        <v>8317</v>
      </c>
      <c r="T3371" t="s">
        <v>8318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3"/>
        <v>118</v>
      </c>
      <c r="P3372">
        <f t="shared" si="210"/>
        <v>67.92</v>
      </c>
      <c r="Q3372" s="17">
        <f t="shared" si="211"/>
        <v>42690.334317129629</v>
      </c>
      <c r="R3372">
        <f t="shared" si="212"/>
        <v>2016</v>
      </c>
      <c r="S3372" s="12" t="s">
        <v>8317</v>
      </c>
      <c r="T3372" t="s">
        <v>8318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3"/>
        <v>139</v>
      </c>
      <c r="P3373">
        <f t="shared" si="210"/>
        <v>30.78</v>
      </c>
      <c r="Q3373" s="17">
        <f t="shared" si="211"/>
        <v>42312.874594907407</v>
      </c>
      <c r="R3373">
        <f t="shared" si="212"/>
        <v>2015</v>
      </c>
      <c r="S3373" s="12" t="s">
        <v>8317</v>
      </c>
      <c r="T3373" t="s">
        <v>8318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3"/>
        <v>104</v>
      </c>
      <c r="P3374">
        <f t="shared" si="210"/>
        <v>38.33</v>
      </c>
      <c r="Q3374" s="17">
        <f t="shared" si="211"/>
        <v>41855.548101851848</v>
      </c>
      <c r="R3374">
        <f t="shared" si="212"/>
        <v>2014</v>
      </c>
      <c r="S3374" s="12" t="s">
        <v>8317</v>
      </c>
      <c r="T3374" t="s">
        <v>8318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3"/>
        <v>100</v>
      </c>
      <c r="P3375">
        <f t="shared" si="210"/>
        <v>66.83</v>
      </c>
      <c r="Q3375" s="17">
        <f t="shared" si="211"/>
        <v>42179.854629629626</v>
      </c>
      <c r="R3375">
        <f t="shared" si="212"/>
        <v>2015</v>
      </c>
      <c r="S3375" s="12" t="s">
        <v>8317</v>
      </c>
      <c r="T3375" t="s">
        <v>8318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3"/>
        <v>107</v>
      </c>
      <c r="P3376">
        <f t="shared" si="210"/>
        <v>71.73</v>
      </c>
      <c r="Q3376" s="17">
        <f t="shared" si="211"/>
        <v>42275.731666666667</v>
      </c>
      <c r="R3376">
        <f t="shared" si="212"/>
        <v>2015</v>
      </c>
      <c r="S3376" s="12" t="s">
        <v>8317</v>
      </c>
      <c r="T3376" t="s">
        <v>8318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3"/>
        <v>100</v>
      </c>
      <c r="P3377">
        <f t="shared" si="210"/>
        <v>176.47</v>
      </c>
      <c r="Q3377" s="17">
        <f t="shared" si="211"/>
        <v>41765.610798611109</v>
      </c>
      <c r="R3377">
        <f t="shared" si="212"/>
        <v>2014</v>
      </c>
      <c r="S3377" s="12" t="s">
        <v>8317</v>
      </c>
      <c r="T3377" t="s">
        <v>8318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3"/>
        <v>100</v>
      </c>
      <c r="P3378">
        <f t="shared" si="210"/>
        <v>421.11</v>
      </c>
      <c r="Q3378" s="17">
        <f t="shared" si="211"/>
        <v>42059.701319444444</v>
      </c>
      <c r="R3378">
        <f t="shared" si="212"/>
        <v>2015</v>
      </c>
      <c r="S3378" s="12" t="s">
        <v>8317</v>
      </c>
      <c r="T3378" t="s">
        <v>8318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3"/>
        <v>101</v>
      </c>
      <c r="P3379">
        <f t="shared" si="210"/>
        <v>104.99</v>
      </c>
      <c r="Q3379" s="17">
        <f t="shared" si="211"/>
        <v>42053.732627314821</v>
      </c>
      <c r="R3379">
        <f t="shared" si="212"/>
        <v>2015</v>
      </c>
      <c r="S3379" s="12" t="s">
        <v>8317</v>
      </c>
      <c r="T3379" t="s">
        <v>8318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3"/>
        <v>108</v>
      </c>
      <c r="P3380">
        <f t="shared" si="210"/>
        <v>28.19</v>
      </c>
      <c r="Q3380" s="17">
        <f t="shared" si="211"/>
        <v>41858.355393518519</v>
      </c>
      <c r="R3380">
        <f t="shared" si="212"/>
        <v>2014</v>
      </c>
      <c r="S3380" s="12" t="s">
        <v>8317</v>
      </c>
      <c r="T3380" t="s">
        <v>8318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3"/>
        <v>104</v>
      </c>
      <c r="P3381">
        <f t="shared" si="210"/>
        <v>54.55</v>
      </c>
      <c r="Q3381" s="17">
        <f t="shared" si="211"/>
        <v>42225.513888888891</v>
      </c>
      <c r="R3381">
        <f t="shared" si="212"/>
        <v>2015</v>
      </c>
      <c r="S3381" s="12" t="s">
        <v>8317</v>
      </c>
      <c r="T3381" t="s">
        <v>8318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3"/>
        <v>104</v>
      </c>
      <c r="P3382">
        <f t="shared" si="210"/>
        <v>111.89</v>
      </c>
      <c r="Q3382" s="17">
        <f t="shared" si="211"/>
        <v>41937.95344907407</v>
      </c>
      <c r="R3382">
        <f t="shared" si="212"/>
        <v>2014</v>
      </c>
      <c r="S3382" s="12" t="s">
        <v>8317</v>
      </c>
      <c r="T3382" t="s">
        <v>8318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3"/>
        <v>102</v>
      </c>
      <c r="P3383">
        <f t="shared" si="210"/>
        <v>85.21</v>
      </c>
      <c r="Q3383" s="17">
        <f t="shared" si="211"/>
        <v>42044.184988425928</v>
      </c>
      <c r="R3383">
        <f t="shared" si="212"/>
        <v>2015</v>
      </c>
      <c r="S3383" s="12" t="s">
        <v>8317</v>
      </c>
      <c r="T3383" t="s">
        <v>8318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3"/>
        <v>101</v>
      </c>
      <c r="P3384">
        <f t="shared" si="210"/>
        <v>76.650000000000006</v>
      </c>
      <c r="Q3384" s="17">
        <f t="shared" si="211"/>
        <v>42559.431203703702</v>
      </c>
      <c r="R3384">
        <f t="shared" si="212"/>
        <v>2016</v>
      </c>
      <c r="S3384" s="12" t="s">
        <v>8317</v>
      </c>
      <c r="T3384" t="s">
        <v>8318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3"/>
        <v>112</v>
      </c>
      <c r="P3385">
        <f t="shared" si="210"/>
        <v>65.17</v>
      </c>
      <c r="Q3385" s="17">
        <f t="shared" si="211"/>
        <v>42524.782638888893</v>
      </c>
      <c r="R3385">
        <f t="shared" si="212"/>
        <v>2016</v>
      </c>
      <c r="S3385" s="12" t="s">
        <v>8317</v>
      </c>
      <c r="T3385" t="s">
        <v>8318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3"/>
        <v>100</v>
      </c>
      <c r="P3386">
        <f t="shared" si="210"/>
        <v>93.76</v>
      </c>
      <c r="Q3386" s="17">
        <f t="shared" si="211"/>
        <v>42292.087592592594</v>
      </c>
      <c r="R3386">
        <f t="shared" si="212"/>
        <v>2015</v>
      </c>
      <c r="S3386" s="12" t="s">
        <v>8317</v>
      </c>
      <c r="T3386" t="s">
        <v>8318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3"/>
        <v>100</v>
      </c>
      <c r="P3387">
        <f t="shared" si="210"/>
        <v>133.33000000000001</v>
      </c>
      <c r="Q3387" s="17">
        <f t="shared" si="211"/>
        <v>41953.8675</v>
      </c>
      <c r="R3387">
        <f t="shared" si="212"/>
        <v>2014</v>
      </c>
      <c r="S3387" s="12" t="s">
        <v>8317</v>
      </c>
      <c r="T3387" t="s">
        <v>8318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3"/>
        <v>105</v>
      </c>
      <c r="P3388">
        <f t="shared" si="210"/>
        <v>51.22</v>
      </c>
      <c r="Q3388" s="17">
        <f t="shared" si="211"/>
        <v>41946.644745370373</v>
      </c>
      <c r="R3388">
        <f t="shared" si="212"/>
        <v>2014</v>
      </c>
      <c r="S3388" s="12" t="s">
        <v>8317</v>
      </c>
      <c r="T3388" t="s">
        <v>8318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3"/>
        <v>117</v>
      </c>
      <c r="P3389">
        <f t="shared" si="210"/>
        <v>100.17</v>
      </c>
      <c r="Q3389" s="17">
        <f t="shared" si="211"/>
        <v>41947.762592592589</v>
      </c>
      <c r="R3389">
        <f t="shared" si="212"/>
        <v>2014</v>
      </c>
      <c r="S3389" s="12" t="s">
        <v>8317</v>
      </c>
      <c r="T3389" t="s">
        <v>8318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3"/>
        <v>104</v>
      </c>
      <c r="P3390">
        <f t="shared" si="210"/>
        <v>34.6</v>
      </c>
      <c r="Q3390" s="17">
        <f t="shared" si="211"/>
        <v>42143.461122685185</v>
      </c>
      <c r="R3390">
        <f t="shared" si="212"/>
        <v>2015</v>
      </c>
      <c r="S3390" s="12" t="s">
        <v>8317</v>
      </c>
      <c r="T3390" t="s">
        <v>8318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3"/>
        <v>115</v>
      </c>
      <c r="P3391">
        <f t="shared" si="210"/>
        <v>184.68</v>
      </c>
      <c r="Q3391" s="17">
        <f t="shared" si="211"/>
        <v>42494.563449074078</v>
      </c>
      <c r="R3391">
        <f t="shared" si="212"/>
        <v>2016</v>
      </c>
      <c r="S3391" s="12" t="s">
        <v>8317</v>
      </c>
      <c r="T3391" t="s">
        <v>8318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3"/>
        <v>102</v>
      </c>
      <c r="P3392">
        <f t="shared" si="210"/>
        <v>69.819999999999993</v>
      </c>
      <c r="Q3392" s="17">
        <f t="shared" si="211"/>
        <v>41815.774826388886</v>
      </c>
      <c r="R3392">
        <f t="shared" si="212"/>
        <v>2014</v>
      </c>
      <c r="S3392" s="12" t="s">
        <v>8317</v>
      </c>
      <c r="T3392" t="s">
        <v>8318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3"/>
        <v>223</v>
      </c>
      <c r="P3393">
        <f t="shared" si="210"/>
        <v>61.94</v>
      </c>
      <c r="Q3393" s="17">
        <f t="shared" si="211"/>
        <v>41830.545694444445</v>
      </c>
      <c r="R3393">
        <f t="shared" si="212"/>
        <v>2014</v>
      </c>
      <c r="S3393" s="12" t="s">
        <v>8317</v>
      </c>
      <c r="T3393" t="s">
        <v>8318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3"/>
        <v>100</v>
      </c>
      <c r="P3394">
        <f t="shared" si="210"/>
        <v>41.67</v>
      </c>
      <c r="Q3394" s="17">
        <f t="shared" si="211"/>
        <v>42446.845543981486</v>
      </c>
      <c r="R3394">
        <f t="shared" si="212"/>
        <v>2016</v>
      </c>
      <c r="S3394" s="12" t="s">
        <v>8317</v>
      </c>
      <c r="T3394" t="s">
        <v>8318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7">
        <f t="shared" ref="Q3395:Q3458" si="215">(((J3395/60/60/24)+DATE(1970,1,1)))</f>
        <v>41923.921643518523</v>
      </c>
      <c r="R3395">
        <f t="shared" si="212"/>
        <v>2014</v>
      </c>
      <c r="S3395" s="12" t="s">
        <v>8317</v>
      </c>
      <c r="T3395" t="s">
        <v>8318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7">
        <f t="shared" si="215"/>
        <v>41817.59542824074</v>
      </c>
      <c r="R3396">
        <f t="shared" si="212"/>
        <v>2014</v>
      </c>
      <c r="S3396" s="12" t="s">
        <v>8317</v>
      </c>
      <c r="T3396" t="s">
        <v>8318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7">
        <f t="shared" si="215"/>
        <v>42140.712314814817</v>
      </c>
      <c r="R3397">
        <f t="shared" si="212"/>
        <v>2015</v>
      </c>
      <c r="S3397" s="12" t="s">
        <v>8317</v>
      </c>
      <c r="T3397" t="s">
        <v>8318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7">
        <f t="shared" si="215"/>
        <v>41764.44663194444</v>
      </c>
      <c r="R3398">
        <f t="shared" si="212"/>
        <v>2014</v>
      </c>
      <c r="S3398" s="12" t="s">
        <v>8317</v>
      </c>
      <c r="T3398" t="s">
        <v>8318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7">
        <f t="shared" si="215"/>
        <v>42378.478344907402</v>
      </c>
      <c r="R3399">
        <f t="shared" si="212"/>
        <v>2016</v>
      </c>
      <c r="S3399" s="12" t="s">
        <v>8317</v>
      </c>
      <c r="T3399" t="s">
        <v>8318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7">
        <f t="shared" si="215"/>
        <v>41941.75203703704</v>
      </c>
      <c r="R3400">
        <f t="shared" si="212"/>
        <v>2014</v>
      </c>
      <c r="S3400" s="12" t="s">
        <v>8317</v>
      </c>
      <c r="T3400" t="s">
        <v>8318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7">
        <f t="shared" si="215"/>
        <v>42026.920428240745</v>
      </c>
      <c r="R3401">
        <f t="shared" si="212"/>
        <v>2015</v>
      </c>
      <c r="S3401" s="12" t="s">
        <v>8317</v>
      </c>
      <c r="T3401" t="s">
        <v>8318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7">
        <f t="shared" si="215"/>
        <v>41834.953865740739</v>
      </c>
      <c r="R3402">
        <f t="shared" si="212"/>
        <v>2014</v>
      </c>
      <c r="S3402" s="12" t="s">
        <v>8317</v>
      </c>
      <c r="T3402" t="s">
        <v>8318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7">
        <f t="shared" si="215"/>
        <v>42193.723912037036</v>
      </c>
      <c r="R3403">
        <f t="shared" si="212"/>
        <v>2015</v>
      </c>
      <c r="S3403" s="12" t="s">
        <v>8317</v>
      </c>
      <c r="T3403" t="s">
        <v>8318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7">
        <f t="shared" si="215"/>
        <v>42290.61855324074</v>
      </c>
      <c r="R3404">
        <f t="shared" si="212"/>
        <v>2015</v>
      </c>
      <c r="S3404" s="12" t="s">
        <v>8317</v>
      </c>
      <c r="T3404" t="s">
        <v>8318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7">
        <f t="shared" si="215"/>
        <v>42150.462083333332</v>
      </c>
      <c r="R3405">
        <f t="shared" ref="R3405:R3468" si="216">YEAR(Q3405)</f>
        <v>2015</v>
      </c>
      <c r="S3405" s="12" t="s">
        <v>8317</v>
      </c>
      <c r="T3405" t="s">
        <v>8318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7">
        <f t="shared" si="215"/>
        <v>42152.503495370373</v>
      </c>
      <c r="R3406">
        <f t="shared" si="216"/>
        <v>2015</v>
      </c>
      <c r="S3406" s="12" t="s">
        <v>8317</v>
      </c>
      <c r="T3406" t="s">
        <v>8318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7">
        <f t="shared" si="215"/>
        <v>42410.017199074078</v>
      </c>
      <c r="R3407">
        <f t="shared" si="216"/>
        <v>2016</v>
      </c>
      <c r="S3407" s="12" t="s">
        <v>8317</v>
      </c>
      <c r="T3407" t="s">
        <v>8318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7">
        <f t="shared" si="215"/>
        <v>41791.492777777778</v>
      </c>
      <c r="R3408">
        <f t="shared" si="216"/>
        <v>2014</v>
      </c>
      <c r="S3408" s="12" t="s">
        <v>8317</v>
      </c>
      <c r="T3408" t="s">
        <v>8318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7">
        <f t="shared" si="215"/>
        <v>41796.422326388885</v>
      </c>
      <c r="R3409">
        <f t="shared" si="216"/>
        <v>2014</v>
      </c>
      <c r="S3409" s="12" t="s">
        <v>8317</v>
      </c>
      <c r="T3409" t="s">
        <v>8318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7">
        <f t="shared" si="215"/>
        <v>41808.991944444446</v>
      </c>
      <c r="R3410">
        <f t="shared" si="216"/>
        <v>2014</v>
      </c>
      <c r="S3410" s="12" t="s">
        <v>8317</v>
      </c>
      <c r="T3410" t="s">
        <v>8318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7">
        <f t="shared" si="215"/>
        <v>42544.814328703709</v>
      </c>
      <c r="R3411">
        <f t="shared" si="216"/>
        <v>2016</v>
      </c>
      <c r="S3411" s="12" t="s">
        <v>8317</v>
      </c>
      <c r="T3411" t="s">
        <v>8318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ref="O3412:O3475" si="217">ROUND(E3412/D3412*100,0)</f>
        <v>109</v>
      </c>
      <c r="P3412">
        <f t="shared" si="214"/>
        <v>81.38</v>
      </c>
      <c r="Q3412" s="17">
        <f t="shared" si="215"/>
        <v>42500.041550925926</v>
      </c>
      <c r="R3412">
        <f t="shared" si="216"/>
        <v>2016</v>
      </c>
      <c r="S3412" s="12" t="s">
        <v>8317</v>
      </c>
      <c r="T3412" t="s">
        <v>8318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7"/>
        <v>104</v>
      </c>
      <c r="P3413">
        <f t="shared" si="214"/>
        <v>199.17</v>
      </c>
      <c r="Q3413" s="17">
        <f t="shared" si="215"/>
        <v>42265.022824074069</v>
      </c>
      <c r="R3413">
        <f t="shared" si="216"/>
        <v>2015</v>
      </c>
      <c r="S3413" s="12" t="s">
        <v>8317</v>
      </c>
      <c r="T3413" t="s">
        <v>8318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7"/>
        <v>100</v>
      </c>
      <c r="P3414">
        <f t="shared" si="214"/>
        <v>115.38</v>
      </c>
      <c r="Q3414" s="17">
        <f t="shared" si="215"/>
        <v>41879.959050925929</v>
      </c>
      <c r="R3414">
        <f t="shared" si="216"/>
        <v>2014</v>
      </c>
      <c r="S3414" s="12" t="s">
        <v>8317</v>
      </c>
      <c r="T3414" t="s">
        <v>8318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7"/>
        <v>130</v>
      </c>
      <c r="P3415">
        <f t="shared" si="214"/>
        <v>46.43</v>
      </c>
      <c r="Q3415" s="17">
        <f t="shared" si="215"/>
        <v>42053.733078703706</v>
      </c>
      <c r="R3415">
        <f t="shared" si="216"/>
        <v>2015</v>
      </c>
      <c r="S3415" s="12" t="s">
        <v>8317</v>
      </c>
      <c r="T3415" t="s">
        <v>8318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7"/>
        <v>104</v>
      </c>
      <c r="P3416">
        <f t="shared" si="214"/>
        <v>70.569999999999993</v>
      </c>
      <c r="Q3416" s="17">
        <f t="shared" si="215"/>
        <v>42675.832465277781</v>
      </c>
      <c r="R3416">
        <f t="shared" si="216"/>
        <v>2016</v>
      </c>
      <c r="S3416" s="12" t="s">
        <v>8317</v>
      </c>
      <c r="T3416" t="s">
        <v>8318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7"/>
        <v>100</v>
      </c>
      <c r="P3417">
        <f t="shared" si="214"/>
        <v>22.22</v>
      </c>
      <c r="Q3417" s="17">
        <f t="shared" si="215"/>
        <v>42467.144166666665</v>
      </c>
      <c r="R3417">
        <f t="shared" si="216"/>
        <v>2016</v>
      </c>
      <c r="S3417" s="12" t="s">
        <v>8317</v>
      </c>
      <c r="T3417" t="s">
        <v>8318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7"/>
        <v>120</v>
      </c>
      <c r="P3418">
        <f t="shared" si="214"/>
        <v>159.47</v>
      </c>
      <c r="Q3418" s="17">
        <f t="shared" si="215"/>
        <v>42089.412557870368</v>
      </c>
      <c r="R3418">
        <f t="shared" si="216"/>
        <v>2015</v>
      </c>
      <c r="S3418" s="12" t="s">
        <v>8317</v>
      </c>
      <c r="T3418" t="s">
        <v>8318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7"/>
        <v>100</v>
      </c>
      <c r="P3419">
        <f t="shared" si="214"/>
        <v>37.78</v>
      </c>
      <c r="Q3419" s="17">
        <f t="shared" si="215"/>
        <v>41894.91375</v>
      </c>
      <c r="R3419">
        <f t="shared" si="216"/>
        <v>2014</v>
      </c>
      <c r="S3419" s="12" t="s">
        <v>8317</v>
      </c>
      <c r="T3419" t="s">
        <v>8318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7"/>
        <v>101</v>
      </c>
      <c r="P3420">
        <f t="shared" si="214"/>
        <v>72.05</v>
      </c>
      <c r="Q3420" s="17">
        <f t="shared" si="215"/>
        <v>41752.83457175926</v>
      </c>
      <c r="R3420">
        <f t="shared" si="216"/>
        <v>2014</v>
      </c>
      <c r="S3420" s="12" t="s">
        <v>8317</v>
      </c>
      <c r="T3420" t="s">
        <v>8318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7"/>
        <v>107</v>
      </c>
      <c r="P3421">
        <f t="shared" si="214"/>
        <v>63.7</v>
      </c>
      <c r="Q3421" s="17">
        <f t="shared" si="215"/>
        <v>42448.821585648147</v>
      </c>
      <c r="R3421">
        <f t="shared" si="216"/>
        <v>2016</v>
      </c>
      <c r="S3421" s="12" t="s">
        <v>8317</v>
      </c>
      <c r="T3421" t="s">
        <v>8318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7"/>
        <v>138</v>
      </c>
      <c r="P3422">
        <f t="shared" si="214"/>
        <v>28.41</v>
      </c>
      <c r="Q3422" s="17">
        <f t="shared" si="215"/>
        <v>42405.090300925927</v>
      </c>
      <c r="R3422">
        <f t="shared" si="216"/>
        <v>2016</v>
      </c>
      <c r="S3422" s="12" t="s">
        <v>8317</v>
      </c>
      <c r="T3422" t="s">
        <v>8318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7"/>
        <v>101</v>
      </c>
      <c r="P3423">
        <f t="shared" si="214"/>
        <v>103.21</v>
      </c>
      <c r="Q3423" s="17">
        <f t="shared" si="215"/>
        <v>42037.791238425925</v>
      </c>
      <c r="R3423">
        <f t="shared" si="216"/>
        <v>2015</v>
      </c>
      <c r="S3423" s="12" t="s">
        <v>8317</v>
      </c>
      <c r="T3423" t="s">
        <v>8318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7"/>
        <v>109</v>
      </c>
      <c r="P3424">
        <f t="shared" si="214"/>
        <v>71.150000000000006</v>
      </c>
      <c r="Q3424" s="17">
        <f t="shared" si="215"/>
        <v>42323.562222222223</v>
      </c>
      <c r="R3424">
        <f t="shared" si="216"/>
        <v>2015</v>
      </c>
      <c r="S3424" s="12" t="s">
        <v>8317</v>
      </c>
      <c r="T3424" t="s">
        <v>8318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7"/>
        <v>140</v>
      </c>
      <c r="P3425">
        <f t="shared" si="214"/>
        <v>35</v>
      </c>
      <c r="Q3425" s="17">
        <f t="shared" si="215"/>
        <v>42088.911354166667</v>
      </c>
      <c r="R3425">
        <f t="shared" si="216"/>
        <v>2015</v>
      </c>
      <c r="S3425" s="12" t="s">
        <v>8317</v>
      </c>
      <c r="T3425" t="s">
        <v>8318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7"/>
        <v>104</v>
      </c>
      <c r="P3426">
        <f t="shared" si="214"/>
        <v>81.78</v>
      </c>
      <c r="Q3426" s="17">
        <f t="shared" si="215"/>
        <v>42018.676898148144</v>
      </c>
      <c r="R3426">
        <f t="shared" si="216"/>
        <v>2015</v>
      </c>
      <c r="S3426" s="12" t="s">
        <v>8317</v>
      </c>
      <c r="T3426" t="s">
        <v>8318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7"/>
        <v>103</v>
      </c>
      <c r="P3427">
        <f t="shared" si="214"/>
        <v>297.02999999999997</v>
      </c>
      <c r="Q3427" s="17">
        <f t="shared" si="215"/>
        <v>41884.617314814815</v>
      </c>
      <c r="R3427">
        <f t="shared" si="216"/>
        <v>2014</v>
      </c>
      <c r="S3427" s="12" t="s">
        <v>8317</v>
      </c>
      <c r="T3427" t="s">
        <v>8318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7"/>
        <v>108</v>
      </c>
      <c r="P3428">
        <f t="shared" si="214"/>
        <v>46.61</v>
      </c>
      <c r="Q3428" s="17">
        <f t="shared" si="215"/>
        <v>41884.056747685187</v>
      </c>
      <c r="R3428">
        <f t="shared" si="216"/>
        <v>2014</v>
      </c>
      <c r="S3428" s="12" t="s">
        <v>8317</v>
      </c>
      <c r="T3428" t="s">
        <v>8318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7"/>
        <v>100</v>
      </c>
      <c r="P3429">
        <f t="shared" si="214"/>
        <v>51.72</v>
      </c>
      <c r="Q3429" s="17">
        <f t="shared" si="215"/>
        <v>41792.645277777774</v>
      </c>
      <c r="R3429">
        <f t="shared" si="216"/>
        <v>2014</v>
      </c>
      <c r="S3429" s="12" t="s">
        <v>8317</v>
      </c>
      <c r="T3429" t="s">
        <v>8318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7"/>
        <v>103</v>
      </c>
      <c r="P3430">
        <f t="shared" si="214"/>
        <v>40.29</v>
      </c>
      <c r="Q3430" s="17">
        <f t="shared" si="215"/>
        <v>42038.720451388886</v>
      </c>
      <c r="R3430">
        <f t="shared" si="216"/>
        <v>2015</v>
      </c>
      <c r="S3430" s="12" t="s">
        <v>8317</v>
      </c>
      <c r="T3430" t="s">
        <v>8318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7"/>
        <v>130</v>
      </c>
      <c r="P3431">
        <f t="shared" si="214"/>
        <v>16.25</v>
      </c>
      <c r="Q3431" s="17">
        <f t="shared" si="215"/>
        <v>42662.021539351852</v>
      </c>
      <c r="R3431">
        <f t="shared" si="216"/>
        <v>2016</v>
      </c>
      <c r="S3431" s="12" t="s">
        <v>8317</v>
      </c>
      <c r="T3431" t="s">
        <v>8318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7"/>
        <v>109</v>
      </c>
      <c r="P3432">
        <f t="shared" si="214"/>
        <v>30.15</v>
      </c>
      <c r="Q3432" s="17">
        <f t="shared" si="215"/>
        <v>41820.945613425924</v>
      </c>
      <c r="R3432">
        <f t="shared" si="216"/>
        <v>2014</v>
      </c>
      <c r="S3432" s="12" t="s">
        <v>8317</v>
      </c>
      <c r="T3432" t="s">
        <v>8318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7"/>
        <v>100</v>
      </c>
      <c r="P3433">
        <f t="shared" si="214"/>
        <v>95.24</v>
      </c>
      <c r="Q3433" s="17">
        <f t="shared" si="215"/>
        <v>41839.730937500004</v>
      </c>
      <c r="R3433">
        <f t="shared" si="216"/>
        <v>2014</v>
      </c>
      <c r="S3433" s="12" t="s">
        <v>8317</v>
      </c>
      <c r="T3433" t="s">
        <v>8318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7"/>
        <v>110</v>
      </c>
      <c r="P3434">
        <f t="shared" si="214"/>
        <v>52.21</v>
      </c>
      <c r="Q3434" s="17">
        <f t="shared" si="215"/>
        <v>42380.581180555557</v>
      </c>
      <c r="R3434">
        <f t="shared" si="216"/>
        <v>2016</v>
      </c>
      <c r="S3434" s="12" t="s">
        <v>8317</v>
      </c>
      <c r="T3434" t="s">
        <v>8318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7"/>
        <v>100</v>
      </c>
      <c r="P3435">
        <f t="shared" si="214"/>
        <v>134.15</v>
      </c>
      <c r="Q3435" s="17">
        <f t="shared" si="215"/>
        <v>41776.063136574077</v>
      </c>
      <c r="R3435">
        <f t="shared" si="216"/>
        <v>2014</v>
      </c>
      <c r="S3435" s="12" t="s">
        <v>8317</v>
      </c>
      <c r="T3435" t="s">
        <v>8318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7"/>
        <v>106</v>
      </c>
      <c r="P3436">
        <f t="shared" si="214"/>
        <v>62.83</v>
      </c>
      <c r="Q3436" s="17">
        <f t="shared" si="215"/>
        <v>41800.380428240744</v>
      </c>
      <c r="R3436">
        <f t="shared" si="216"/>
        <v>2014</v>
      </c>
      <c r="S3436" s="12" t="s">
        <v>8317</v>
      </c>
      <c r="T3436" t="s">
        <v>8318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7"/>
        <v>112</v>
      </c>
      <c r="P3437">
        <f t="shared" si="214"/>
        <v>58.95</v>
      </c>
      <c r="Q3437" s="17">
        <f t="shared" si="215"/>
        <v>42572.61681712963</v>
      </c>
      <c r="R3437">
        <f t="shared" si="216"/>
        <v>2016</v>
      </c>
      <c r="S3437" s="12" t="s">
        <v>8317</v>
      </c>
      <c r="T3437" t="s">
        <v>8318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7"/>
        <v>106</v>
      </c>
      <c r="P3438">
        <f t="shared" si="214"/>
        <v>143.11000000000001</v>
      </c>
      <c r="Q3438" s="17">
        <f t="shared" si="215"/>
        <v>41851.541585648149</v>
      </c>
      <c r="R3438">
        <f t="shared" si="216"/>
        <v>2014</v>
      </c>
      <c r="S3438" s="12" t="s">
        <v>8317</v>
      </c>
      <c r="T3438" t="s">
        <v>8318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7"/>
        <v>101</v>
      </c>
      <c r="P3439">
        <f t="shared" si="214"/>
        <v>84.17</v>
      </c>
      <c r="Q3439" s="17">
        <f t="shared" si="215"/>
        <v>42205.710879629631</v>
      </c>
      <c r="R3439">
        <f t="shared" si="216"/>
        <v>2015</v>
      </c>
      <c r="S3439" s="12" t="s">
        <v>8317</v>
      </c>
      <c r="T3439" t="s">
        <v>8318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7"/>
        <v>104</v>
      </c>
      <c r="P3440">
        <f t="shared" si="214"/>
        <v>186.07</v>
      </c>
      <c r="Q3440" s="17">
        <f t="shared" si="215"/>
        <v>42100.927858796291</v>
      </c>
      <c r="R3440">
        <f t="shared" si="216"/>
        <v>2015</v>
      </c>
      <c r="S3440" s="12" t="s">
        <v>8317</v>
      </c>
      <c r="T3440" t="s">
        <v>8318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7"/>
        <v>135</v>
      </c>
      <c r="P3441">
        <f t="shared" si="214"/>
        <v>89.79</v>
      </c>
      <c r="Q3441" s="17">
        <f t="shared" si="215"/>
        <v>42374.911226851851</v>
      </c>
      <c r="R3441">
        <f t="shared" si="216"/>
        <v>2016</v>
      </c>
      <c r="S3441" s="12" t="s">
        <v>8317</v>
      </c>
      <c r="T3441" t="s">
        <v>8318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7"/>
        <v>105</v>
      </c>
      <c r="P3442">
        <f t="shared" si="214"/>
        <v>64.16</v>
      </c>
      <c r="Q3442" s="17">
        <f t="shared" si="215"/>
        <v>41809.12300925926</v>
      </c>
      <c r="R3442">
        <f t="shared" si="216"/>
        <v>2014</v>
      </c>
      <c r="S3442" s="12" t="s">
        <v>8317</v>
      </c>
      <c r="T3442" t="s">
        <v>8318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7"/>
        <v>103</v>
      </c>
      <c r="P3443">
        <f t="shared" si="214"/>
        <v>59.65</v>
      </c>
      <c r="Q3443" s="17">
        <f t="shared" si="215"/>
        <v>42294.429641203707</v>
      </c>
      <c r="R3443">
        <f t="shared" si="216"/>
        <v>2015</v>
      </c>
      <c r="S3443" s="12" t="s">
        <v>8317</v>
      </c>
      <c r="T3443" t="s">
        <v>8318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7"/>
        <v>100</v>
      </c>
      <c r="P3444">
        <f t="shared" si="214"/>
        <v>31.25</v>
      </c>
      <c r="Q3444" s="17">
        <f t="shared" si="215"/>
        <v>42124.841111111105</v>
      </c>
      <c r="R3444">
        <f t="shared" si="216"/>
        <v>2015</v>
      </c>
      <c r="S3444" s="12" t="s">
        <v>8317</v>
      </c>
      <c r="T3444" t="s">
        <v>8318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7"/>
        <v>186</v>
      </c>
      <c r="P3445">
        <f t="shared" si="214"/>
        <v>41.22</v>
      </c>
      <c r="Q3445" s="17">
        <f t="shared" si="215"/>
        <v>41861.524837962963</v>
      </c>
      <c r="R3445">
        <f t="shared" si="216"/>
        <v>2014</v>
      </c>
      <c r="S3445" s="12" t="s">
        <v>8317</v>
      </c>
      <c r="T3445" t="s">
        <v>8318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7"/>
        <v>289</v>
      </c>
      <c r="P3446">
        <f t="shared" si="214"/>
        <v>43.35</v>
      </c>
      <c r="Q3446" s="17">
        <f t="shared" si="215"/>
        <v>42521.291504629626</v>
      </c>
      <c r="R3446">
        <f t="shared" si="216"/>
        <v>2016</v>
      </c>
      <c r="S3446" s="12" t="s">
        <v>8317</v>
      </c>
      <c r="T3446" t="s">
        <v>8318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7"/>
        <v>100</v>
      </c>
      <c r="P3447">
        <f t="shared" si="214"/>
        <v>64.52</v>
      </c>
      <c r="Q3447" s="17">
        <f t="shared" si="215"/>
        <v>42272.530509259261</v>
      </c>
      <c r="R3447">
        <f t="shared" si="216"/>
        <v>2015</v>
      </c>
      <c r="S3447" s="12" t="s">
        <v>8317</v>
      </c>
      <c r="T3447" t="s">
        <v>8318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7"/>
        <v>108</v>
      </c>
      <c r="P3448">
        <f t="shared" si="214"/>
        <v>43.28</v>
      </c>
      <c r="Q3448" s="17">
        <f t="shared" si="215"/>
        <v>42016.832465277781</v>
      </c>
      <c r="R3448">
        <f t="shared" si="216"/>
        <v>2015</v>
      </c>
      <c r="S3448" s="12" t="s">
        <v>8317</v>
      </c>
      <c r="T3448" t="s">
        <v>8318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7"/>
        <v>108</v>
      </c>
      <c r="P3449">
        <f t="shared" si="214"/>
        <v>77</v>
      </c>
      <c r="Q3449" s="17">
        <f t="shared" si="215"/>
        <v>42402.889027777783</v>
      </c>
      <c r="R3449">
        <f t="shared" si="216"/>
        <v>2016</v>
      </c>
      <c r="S3449" s="12" t="s">
        <v>8317</v>
      </c>
      <c r="T3449" t="s">
        <v>8318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7"/>
        <v>110</v>
      </c>
      <c r="P3450">
        <f t="shared" si="214"/>
        <v>51.22</v>
      </c>
      <c r="Q3450" s="17">
        <f t="shared" si="215"/>
        <v>41960.119085648148</v>
      </c>
      <c r="R3450">
        <f t="shared" si="216"/>
        <v>2014</v>
      </c>
      <c r="S3450" s="12" t="s">
        <v>8317</v>
      </c>
      <c r="T3450" t="s">
        <v>8318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7"/>
        <v>171</v>
      </c>
      <c r="P3451">
        <f t="shared" si="214"/>
        <v>68.25</v>
      </c>
      <c r="Q3451" s="17">
        <f t="shared" si="215"/>
        <v>42532.052523148144</v>
      </c>
      <c r="R3451">
        <f t="shared" si="216"/>
        <v>2016</v>
      </c>
      <c r="S3451" s="12" t="s">
        <v>8317</v>
      </c>
      <c r="T3451" t="s">
        <v>8318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7"/>
        <v>152</v>
      </c>
      <c r="P3452">
        <f t="shared" si="214"/>
        <v>19.489999999999998</v>
      </c>
      <c r="Q3452" s="17">
        <f t="shared" si="215"/>
        <v>42036.704525462963</v>
      </c>
      <c r="R3452">
        <f t="shared" si="216"/>
        <v>2015</v>
      </c>
      <c r="S3452" s="12" t="s">
        <v>8317</v>
      </c>
      <c r="T3452" t="s">
        <v>8318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7"/>
        <v>101</v>
      </c>
      <c r="P3453">
        <f t="shared" si="214"/>
        <v>41.13</v>
      </c>
      <c r="Q3453" s="17">
        <f t="shared" si="215"/>
        <v>42088.723692129628</v>
      </c>
      <c r="R3453">
        <f t="shared" si="216"/>
        <v>2015</v>
      </c>
      <c r="S3453" s="12" t="s">
        <v>8317</v>
      </c>
      <c r="T3453" t="s">
        <v>8318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7"/>
        <v>153</v>
      </c>
      <c r="P3454">
        <f t="shared" si="214"/>
        <v>41.41</v>
      </c>
      <c r="Q3454" s="17">
        <f t="shared" si="215"/>
        <v>41820.639189814814</v>
      </c>
      <c r="R3454">
        <f t="shared" si="216"/>
        <v>2014</v>
      </c>
      <c r="S3454" s="12" t="s">
        <v>8317</v>
      </c>
      <c r="T3454" t="s">
        <v>8318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7"/>
        <v>128</v>
      </c>
      <c r="P3455">
        <f t="shared" si="214"/>
        <v>27.5</v>
      </c>
      <c r="Q3455" s="17">
        <f t="shared" si="215"/>
        <v>42535.97865740741</v>
      </c>
      <c r="R3455">
        <f t="shared" si="216"/>
        <v>2016</v>
      </c>
      <c r="S3455" s="12" t="s">
        <v>8317</v>
      </c>
      <c r="T3455" t="s">
        <v>8318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7"/>
        <v>101</v>
      </c>
      <c r="P3456">
        <f t="shared" si="214"/>
        <v>33.57</v>
      </c>
      <c r="Q3456" s="17">
        <f t="shared" si="215"/>
        <v>41821.698599537034</v>
      </c>
      <c r="R3456">
        <f t="shared" si="216"/>
        <v>2014</v>
      </c>
      <c r="S3456" s="12" t="s">
        <v>8317</v>
      </c>
      <c r="T3456" t="s">
        <v>8318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7"/>
        <v>101</v>
      </c>
      <c r="P3457">
        <f t="shared" si="214"/>
        <v>145.87</v>
      </c>
      <c r="Q3457" s="17">
        <f t="shared" si="215"/>
        <v>42626.7503125</v>
      </c>
      <c r="R3457">
        <f t="shared" si="216"/>
        <v>2016</v>
      </c>
      <c r="S3457" s="12" t="s">
        <v>8317</v>
      </c>
      <c r="T3457" t="s">
        <v>8318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7"/>
        <v>191</v>
      </c>
      <c r="P3458">
        <f t="shared" si="214"/>
        <v>358.69</v>
      </c>
      <c r="Q3458" s="17">
        <f t="shared" si="215"/>
        <v>41821.205636574072</v>
      </c>
      <c r="R3458">
        <f t="shared" si="216"/>
        <v>2014</v>
      </c>
      <c r="S3458" s="12" t="s">
        <v>8317</v>
      </c>
      <c r="T3458" t="s">
        <v>8318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7">
        <f t="shared" ref="Q3459:Q3522" si="219">(((J3459/60/60/24)+DATE(1970,1,1)))</f>
        <v>42016.706678240742</v>
      </c>
      <c r="R3459">
        <f t="shared" si="216"/>
        <v>2015</v>
      </c>
      <c r="S3459" s="12" t="s">
        <v>8317</v>
      </c>
      <c r="T3459" t="s">
        <v>8318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7">
        <f t="shared" si="219"/>
        <v>42011.202581018515</v>
      </c>
      <c r="R3460">
        <f t="shared" si="216"/>
        <v>2015</v>
      </c>
      <c r="S3460" s="12" t="s">
        <v>8317</v>
      </c>
      <c r="T3460" t="s">
        <v>8318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7">
        <f t="shared" si="219"/>
        <v>42480.479861111111</v>
      </c>
      <c r="R3461">
        <f t="shared" si="216"/>
        <v>2016</v>
      </c>
      <c r="S3461" s="12" t="s">
        <v>8317</v>
      </c>
      <c r="T3461" t="s">
        <v>8318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7">
        <f t="shared" si="219"/>
        <v>41852.527222222219</v>
      </c>
      <c r="R3462">
        <f t="shared" si="216"/>
        <v>2014</v>
      </c>
      <c r="S3462" s="12" t="s">
        <v>8317</v>
      </c>
      <c r="T3462" t="s">
        <v>8318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7">
        <f t="shared" si="219"/>
        <v>42643.632858796293</v>
      </c>
      <c r="R3463">
        <f t="shared" si="216"/>
        <v>2016</v>
      </c>
      <c r="S3463" s="12" t="s">
        <v>8317</v>
      </c>
      <c r="T3463" t="s">
        <v>8318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7">
        <f t="shared" si="219"/>
        <v>42179.898472222223</v>
      </c>
      <c r="R3464">
        <f t="shared" si="216"/>
        <v>2015</v>
      </c>
      <c r="S3464" s="12" t="s">
        <v>8317</v>
      </c>
      <c r="T3464" t="s">
        <v>8318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7">
        <f t="shared" si="219"/>
        <v>42612.918807870374</v>
      </c>
      <c r="R3465">
        <f t="shared" si="216"/>
        <v>2016</v>
      </c>
      <c r="S3465" s="12" t="s">
        <v>8317</v>
      </c>
      <c r="T3465" t="s">
        <v>8318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7">
        <f t="shared" si="219"/>
        <v>42575.130057870367</v>
      </c>
      <c r="R3466">
        <f t="shared" si="216"/>
        <v>2016</v>
      </c>
      <c r="S3466" s="12" t="s">
        <v>8317</v>
      </c>
      <c r="T3466" t="s">
        <v>8318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7">
        <f t="shared" si="219"/>
        <v>42200.625833333332</v>
      </c>
      <c r="R3467">
        <f t="shared" si="216"/>
        <v>2015</v>
      </c>
      <c r="S3467" s="12" t="s">
        <v>8317</v>
      </c>
      <c r="T3467" t="s">
        <v>8318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7">
        <f t="shared" si="219"/>
        <v>42420.019097222219</v>
      </c>
      <c r="R3468">
        <f t="shared" si="216"/>
        <v>2016</v>
      </c>
      <c r="S3468" s="12" t="s">
        <v>8317</v>
      </c>
      <c r="T3468" t="s">
        <v>8318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7">
        <f t="shared" si="219"/>
        <v>42053.671666666662</v>
      </c>
      <c r="R3469">
        <f t="shared" ref="R3469:R3532" si="220">YEAR(Q3469)</f>
        <v>2015</v>
      </c>
      <c r="S3469" s="12" t="s">
        <v>8317</v>
      </c>
      <c r="T3469" t="s">
        <v>8318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7">
        <f t="shared" si="219"/>
        <v>42605.765381944439</v>
      </c>
      <c r="R3470">
        <f t="shared" si="220"/>
        <v>2016</v>
      </c>
      <c r="S3470" s="12" t="s">
        <v>8317</v>
      </c>
      <c r="T3470" t="s">
        <v>8318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7">
        <f t="shared" si="219"/>
        <v>42458.641724537039</v>
      </c>
      <c r="R3471">
        <f t="shared" si="220"/>
        <v>2016</v>
      </c>
      <c r="S3471" s="12" t="s">
        <v>8317</v>
      </c>
      <c r="T3471" t="s">
        <v>8318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7">
        <f t="shared" si="219"/>
        <v>42529.022013888884</v>
      </c>
      <c r="R3472">
        <f t="shared" si="220"/>
        <v>2016</v>
      </c>
      <c r="S3472" s="12" t="s">
        <v>8317</v>
      </c>
      <c r="T3472" t="s">
        <v>8318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7">
        <f t="shared" si="219"/>
        <v>41841.820486111108</v>
      </c>
      <c r="R3473">
        <f t="shared" si="220"/>
        <v>2014</v>
      </c>
      <c r="S3473" s="12" t="s">
        <v>8317</v>
      </c>
      <c r="T3473" t="s">
        <v>8318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7">
        <f t="shared" si="219"/>
        <v>41928.170497685183</v>
      </c>
      <c r="R3474">
        <f t="shared" si="220"/>
        <v>2014</v>
      </c>
      <c r="S3474" s="12" t="s">
        <v>8317</v>
      </c>
      <c r="T3474" t="s">
        <v>8318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7">
        <f t="shared" si="219"/>
        <v>42062.834444444445</v>
      </c>
      <c r="R3475">
        <f t="shared" si="220"/>
        <v>2015</v>
      </c>
      <c r="S3475" s="12" t="s">
        <v>8317</v>
      </c>
      <c r="T3475" t="s">
        <v>8318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ref="O3476:O3539" si="221">ROUND(E3476/D3476*100,0)</f>
        <v>101</v>
      </c>
      <c r="P3476">
        <f t="shared" si="218"/>
        <v>51.79</v>
      </c>
      <c r="Q3476" s="17">
        <f t="shared" si="219"/>
        <v>42541.501516203702</v>
      </c>
      <c r="R3476">
        <f t="shared" si="220"/>
        <v>2016</v>
      </c>
      <c r="S3476" s="12" t="s">
        <v>8317</v>
      </c>
      <c r="T3476" t="s">
        <v>8318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1"/>
        <v>113</v>
      </c>
      <c r="P3477">
        <f t="shared" si="218"/>
        <v>20</v>
      </c>
      <c r="Q3477" s="17">
        <f t="shared" si="219"/>
        <v>41918.880833333329</v>
      </c>
      <c r="R3477">
        <f t="shared" si="220"/>
        <v>2014</v>
      </c>
      <c r="S3477" s="12" t="s">
        <v>8317</v>
      </c>
      <c r="T3477" t="s">
        <v>8318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1"/>
        <v>104</v>
      </c>
      <c r="P3478">
        <f t="shared" si="218"/>
        <v>52</v>
      </c>
      <c r="Q3478" s="17">
        <f t="shared" si="219"/>
        <v>41921.279976851853</v>
      </c>
      <c r="R3478">
        <f t="shared" si="220"/>
        <v>2014</v>
      </c>
      <c r="S3478" s="12" t="s">
        <v>8317</v>
      </c>
      <c r="T3478" t="s">
        <v>8318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1"/>
        <v>115</v>
      </c>
      <c r="P3479">
        <f t="shared" si="218"/>
        <v>53.23</v>
      </c>
      <c r="Q3479" s="17">
        <f t="shared" si="219"/>
        <v>42128.736608796295</v>
      </c>
      <c r="R3479">
        <f t="shared" si="220"/>
        <v>2015</v>
      </c>
      <c r="S3479" s="12" t="s">
        <v>8317</v>
      </c>
      <c r="T3479" t="s">
        <v>8318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1"/>
        <v>113</v>
      </c>
      <c r="P3480">
        <f t="shared" si="218"/>
        <v>39.6</v>
      </c>
      <c r="Q3480" s="17">
        <f t="shared" si="219"/>
        <v>42053.916921296302</v>
      </c>
      <c r="R3480">
        <f t="shared" si="220"/>
        <v>2015</v>
      </c>
      <c r="S3480" s="12" t="s">
        <v>8317</v>
      </c>
      <c r="T3480" t="s">
        <v>8318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1"/>
        <v>128</v>
      </c>
      <c r="P3481">
        <f t="shared" si="218"/>
        <v>34.25</v>
      </c>
      <c r="Q3481" s="17">
        <f t="shared" si="219"/>
        <v>41781.855092592588</v>
      </c>
      <c r="R3481">
        <f t="shared" si="220"/>
        <v>2014</v>
      </c>
      <c r="S3481" s="12" t="s">
        <v>8317</v>
      </c>
      <c r="T3481" t="s">
        <v>8318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1"/>
        <v>143</v>
      </c>
      <c r="P3482">
        <f t="shared" si="218"/>
        <v>164.62</v>
      </c>
      <c r="Q3482" s="17">
        <f t="shared" si="219"/>
        <v>42171.317442129628</v>
      </c>
      <c r="R3482">
        <f t="shared" si="220"/>
        <v>2015</v>
      </c>
      <c r="S3482" s="12" t="s">
        <v>8317</v>
      </c>
      <c r="T3482" t="s">
        <v>8318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1"/>
        <v>119</v>
      </c>
      <c r="P3483">
        <f t="shared" si="218"/>
        <v>125.05</v>
      </c>
      <c r="Q3483" s="17">
        <f t="shared" si="219"/>
        <v>41989.24754629629</v>
      </c>
      <c r="R3483">
        <f t="shared" si="220"/>
        <v>2014</v>
      </c>
      <c r="S3483" s="12" t="s">
        <v>8317</v>
      </c>
      <c r="T3483" t="s">
        <v>8318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1"/>
        <v>138</v>
      </c>
      <c r="P3484">
        <f t="shared" si="218"/>
        <v>51.88</v>
      </c>
      <c r="Q3484" s="17">
        <f t="shared" si="219"/>
        <v>41796.771597222221</v>
      </c>
      <c r="R3484">
        <f t="shared" si="220"/>
        <v>2014</v>
      </c>
      <c r="S3484" s="12" t="s">
        <v>8317</v>
      </c>
      <c r="T3484" t="s">
        <v>8318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1"/>
        <v>160</v>
      </c>
      <c r="P3485">
        <f t="shared" si="218"/>
        <v>40.29</v>
      </c>
      <c r="Q3485" s="17">
        <f t="shared" si="219"/>
        <v>41793.668761574074</v>
      </c>
      <c r="R3485">
        <f t="shared" si="220"/>
        <v>2014</v>
      </c>
      <c r="S3485" s="12" t="s">
        <v>8317</v>
      </c>
      <c r="T3485" t="s">
        <v>8318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1"/>
        <v>114</v>
      </c>
      <c r="P3486">
        <f t="shared" si="218"/>
        <v>64.91</v>
      </c>
      <c r="Q3486" s="17">
        <f t="shared" si="219"/>
        <v>42506.760405092587</v>
      </c>
      <c r="R3486">
        <f t="shared" si="220"/>
        <v>2016</v>
      </c>
      <c r="S3486" s="12" t="s">
        <v>8317</v>
      </c>
      <c r="T3486" t="s">
        <v>8318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1"/>
        <v>101</v>
      </c>
      <c r="P3487">
        <f t="shared" si="218"/>
        <v>55.33</v>
      </c>
      <c r="Q3487" s="17">
        <f t="shared" si="219"/>
        <v>42372.693055555559</v>
      </c>
      <c r="R3487">
        <f t="shared" si="220"/>
        <v>2016</v>
      </c>
      <c r="S3487" s="12" t="s">
        <v>8317</v>
      </c>
      <c r="T3487" t="s">
        <v>8318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1"/>
        <v>155</v>
      </c>
      <c r="P3488">
        <f t="shared" si="218"/>
        <v>83.14</v>
      </c>
      <c r="Q3488" s="17">
        <f t="shared" si="219"/>
        <v>42126.87501157407</v>
      </c>
      <c r="R3488">
        <f t="shared" si="220"/>
        <v>2015</v>
      </c>
      <c r="S3488" s="12" t="s">
        <v>8317</v>
      </c>
      <c r="T3488" t="s">
        <v>8318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1"/>
        <v>128</v>
      </c>
      <c r="P3489">
        <f t="shared" si="218"/>
        <v>38.71</v>
      </c>
      <c r="Q3489" s="17">
        <f t="shared" si="219"/>
        <v>42149.940416666665</v>
      </c>
      <c r="R3489">
        <f t="shared" si="220"/>
        <v>2015</v>
      </c>
      <c r="S3489" s="12" t="s">
        <v>8317</v>
      </c>
      <c r="T3489" t="s">
        <v>8318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1"/>
        <v>121</v>
      </c>
      <c r="P3490">
        <f t="shared" si="218"/>
        <v>125.38</v>
      </c>
      <c r="Q3490" s="17">
        <f t="shared" si="219"/>
        <v>42087.768055555556</v>
      </c>
      <c r="R3490">
        <f t="shared" si="220"/>
        <v>2015</v>
      </c>
      <c r="S3490" s="12" t="s">
        <v>8317</v>
      </c>
      <c r="T3490" t="s">
        <v>8318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1"/>
        <v>113</v>
      </c>
      <c r="P3491">
        <f t="shared" si="218"/>
        <v>78.260000000000005</v>
      </c>
      <c r="Q3491" s="17">
        <f t="shared" si="219"/>
        <v>41753.635775462964</v>
      </c>
      <c r="R3491">
        <f t="shared" si="220"/>
        <v>2014</v>
      </c>
      <c r="S3491" s="12" t="s">
        <v>8317</v>
      </c>
      <c r="T3491" t="s">
        <v>8318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1"/>
        <v>128</v>
      </c>
      <c r="P3492">
        <f t="shared" si="218"/>
        <v>47.22</v>
      </c>
      <c r="Q3492" s="17">
        <f t="shared" si="219"/>
        <v>42443.802361111113</v>
      </c>
      <c r="R3492">
        <f t="shared" si="220"/>
        <v>2016</v>
      </c>
      <c r="S3492" s="12" t="s">
        <v>8317</v>
      </c>
      <c r="T3492" t="s">
        <v>8318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1"/>
        <v>158</v>
      </c>
      <c r="P3493">
        <f t="shared" si="218"/>
        <v>79.099999999999994</v>
      </c>
      <c r="Q3493" s="17">
        <f t="shared" si="219"/>
        <v>42121.249814814815</v>
      </c>
      <c r="R3493">
        <f t="shared" si="220"/>
        <v>2015</v>
      </c>
      <c r="S3493" s="12" t="s">
        <v>8317</v>
      </c>
      <c r="T3493" t="s">
        <v>8318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1"/>
        <v>105</v>
      </c>
      <c r="P3494">
        <f t="shared" si="218"/>
        <v>114.29</v>
      </c>
      <c r="Q3494" s="17">
        <f t="shared" si="219"/>
        <v>42268.009224537032</v>
      </c>
      <c r="R3494">
        <f t="shared" si="220"/>
        <v>2015</v>
      </c>
      <c r="S3494" s="12" t="s">
        <v>8317</v>
      </c>
      <c r="T3494" t="s">
        <v>8318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1"/>
        <v>100</v>
      </c>
      <c r="P3495">
        <f t="shared" si="218"/>
        <v>51.72</v>
      </c>
      <c r="Q3495" s="17">
        <f t="shared" si="219"/>
        <v>41848.866157407407</v>
      </c>
      <c r="R3495">
        <f t="shared" si="220"/>
        <v>2014</v>
      </c>
      <c r="S3495" s="12" t="s">
        <v>8317</v>
      </c>
      <c r="T3495" t="s">
        <v>8318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1"/>
        <v>100</v>
      </c>
      <c r="P3496">
        <f t="shared" si="218"/>
        <v>30.77</v>
      </c>
      <c r="Q3496" s="17">
        <f t="shared" si="219"/>
        <v>42689.214988425927</v>
      </c>
      <c r="R3496">
        <f t="shared" si="220"/>
        <v>2016</v>
      </c>
      <c r="S3496" s="12" t="s">
        <v>8317</v>
      </c>
      <c r="T3496" t="s">
        <v>8318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1"/>
        <v>107</v>
      </c>
      <c r="P3497">
        <f t="shared" si="218"/>
        <v>74.209999999999994</v>
      </c>
      <c r="Q3497" s="17">
        <f t="shared" si="219"/>
        <v>41915.762835648151</v>
      </c>
      <c r="R3497">
        <f t="shared" si="220"/>
        <v>2014</v>
      </c>
      <c r="S3497" s="12" t="s">
        <v>8317</v>
      </c>
      <c r="T3497" t="s">
        <v>8318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1"/>
        <v>124</v>
      </c>
      <c r="P3498">
        <f t="shared" si="218"/>
        <v>47.85</v>
      </c>
      <c r="Q3498" s="17">
        <f t="shared" si="219"/>
        <v>42584.846828703703</v>
      </c>
      <c r="R3498">
        <f t="shared" si="220"/>
        <v>2016</v>
      </c>
      <c r="S3498" s="12" t="s">
        <v>8317</v>
      </c>
      <c r="T3498" t="s">
        <v>8318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1"/>
        <v>109</v>
      </c>
      <c r="P3499">
        <f t="shared" si="218"/>
        <v>34.409999999999997</v>
      </c>
      <c r="Q3499" s="17">
        <f t="shared" si="219"/>
        <v>42511.741944444439</v>
      </c>
      <c r="R3499">
        <f t="shared" si="220"/>
        <v>2016</v>
      </c>
      <c r="S3499" s="12" t="s">
        <v>8317</v>
      </c>
      <c r="T3499" t="s">
        <v>8318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1"/>
        <v>102</v>
      </c>
      <c r="P3500">
        <f t="shared" si="218"/>
        <v>40.24</v>
      </c>
      <c r="Q3500" s="17">
        <f t="shared" si="219"/>
        <v>42459.15861111111</v>
      </c>
      <c r="R3500">
        <f t="shared" si="220"/>
        <v>2016</v>
      </c>
      <c r="S3500" s="12" t="s">
        <v>8317</v>
      </c>
      <c r="T3500" t="s">
        <v>8318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1"/>
        <v>106</v>
      </c>
      <c r="P3501">
        <f t="shared" si="218"/>
        <v>60.29</v>
      </c>
      <c r="Q3501" s="17">
        <f t="shared" si="219"/>
        <v>42132.036168981482</v>
      </c>
      <c r="R3501">
        <f t="shared" si="220"/>
        <v>2015</v>
      </c>
      <c r="S3501" s="12" t="s">
        <v>8317</v>
      </c>
      <c r="T3501" t="s">
        <v>8318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1"/>
        <v>106</v>
      </c>
      <c r="P3502">
        <f t="shared" si="218"/>
        <v>25.31</v>
      </c>
      <c r="Q3502" s="17">
        <f t="shared" si="219"/>
        <v>42419.91942129629</v>
      </c>
      <c r="R3502">
        <f t="shared" si="220"/>
        <v>2016</v>
      </c>
      <c r="S3502" s="12" t="s">
        <v>8317</v>
      </c>
      <c r="T3502" t="s">
        <v>8318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1"/>
        <v>101</v>
      </c>
      <c r="P3503">
        <f t="shared" si="218"/>
        <v>35.950000000000003</v>
      </c>
      <c r="Q3503" s="17">
        <f t="shared" si="219"/>
        <v>42233.763831018514</v>
      </c>
      <c r="R3503">
        <f t="shared" si="220"/>
        <v>2015</v>
      </c>
      <c r="S3503" s="12" t="s">
        <v>8317</v>
      </c>
      <c r="T3503" t="s">
        <v>8318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1"/>
        <v>105</v>
      </c>
      <c r="P3504">
        <f t="shared" si="218"/>
        <v>136</v>
      </c>
      <c r="Q3504" s="17">
        <f t="shared" si="219"/>
        <v>42430.839398148149</v>
      </c>
      <c r="R3504">
        <f t="shared" si="220"/>
        <v>2016</v>
      </c>
      <c r="S3504" s="12" t="s">
        <v>8317</v>
      </c>
      <c r="T3504" t="s">
        <v>8318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1"/>
        <v>108</v>
      </c>
      <c r="P3505">
        <f t="shared" si="218"/>
        <v>70.760000000000005</v>
      </c>
      <c r="Q3505" s="17">
        <f t="shared" si="219"/>
        <v>42545.478333333333</v>
      </c>
      <c r="R3505">
        <f t="shared" si="220"/>
        <v>2016</v>
      </c>
      <c r="S3505" s="12" t="s">
        <v>8317</v>
      </c>
      <c r="T3505" t="s">
        <v>8318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1"/>
        <v>100</v>
      </c>
      <c r="P3506">
        <f t="shared" si="218"/>
        <v>125</v>
      </c>
      <c r="Q3506" s="17">
        <f t="shared" si="219"/>
        <v>42297.748738425929</v>
      </c>
      <c r="R3506">
        <f t="shared" si="220"/>
        <v>2015</v>
      </c>
      <c r="S3506" s="12" t="s">
        <v>8317</v>
      </c>
      <c r="T3506" t="s">
        <v>8318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1"/>
        <v>104</v>
      </c>
      <c r="P3507">
        <f t="shared" si="218"/>
        <v>66.510000000000005</v>
      </c>
      <c r="Q3507" s="17">
        <f t="shared" si="219"/>
        <v>41760.935706018521</v>
      </c>
      <c r="R3507">
        <f t="shared" si="220"/>
        <v>2014</v>
      </c>
      <c r="S3507" s="12" t="s">
        <v>8317</v>
      </c>
      <c r="T3507" t="s">
        <v>8318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1"/>
        <v>102</v>
      </c>
      <c r="P3508">
        <f t="shared" si="218"/>
        <v>105</v>
      </c>
      <c r="Q3508" s="17">
        <f t="shared" si="219"/>
        <v>41829.734259259261</v>
      </c>
      <c r="R3508">
        <f t="shared" si="220"/>
        <v>2014</v>
      </c>
      <c r="S3508" s="12" t="s">
        <v>8317</v>
      </c>
      <c r="T3508" t="s">
        <v>8318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1"/>
        <v>104</v>
      </c>
      <c r="P3509">
        <f t="shared" si="218"/>
        <v>145</v>
      </c>
      <c r="Q3509" s="17">
        <f t="shared" si="219"/>
        <v>42491.92288194444</v>
      </c>
      <c r="R3509">
        <f t="shared" si="220"/>
        <v>2016</v>
      </c>
      <c r="S3509" s="12" t="s">
        <v>8317</v>
      </c>
      <c r="T3509" t="s">
        <v>8318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1"/>
        <v>180</v>
      </c>
      <c r="P3510">
        <f t="shared" si="218"/>
        <v>12</v>
      </c>
      <c r="Q3510" s="17">
        <f t="shared" si="219"/>
        <v>42477.729780092588</v>
      </c>
      <c r="R3510">
        <f t="shared" si="220"/>
        <v>2016</v>
      </c>
      <c r="S3510" s="12" t="s">
        <v>8317</v>
      </c>
      <c r="T3510" t="s">
        <v>8318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1"/>
        <v>106</v>
      </c>
      <c r="P3511">
        <f t="shared" si="218"/>
        <v>96.67</v>
      </c>
      <c r="Q3511" s="17">
        <f t="shared" si="219"/>
        <v>41950.859560185185</v>
      </c>
      <c r="R3511">
        <f t="shared" si="220"/>
        <v>2014</v>
      </c>
      <c r="S3511" s="12" t="s">
        <v>8317</v>
      </c>
      <c r="T3511" t="s">
        <v>8318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1"/>
        <v>101</v>
      </c>
      <c r="P3512">
        <f t="shared" si="218"/>
        <v>60.33</v>
      </c>
      <c r="Q3512" s="17">
        <f t="shared" si="219"/>
        <v>41802.62090277778</v>
      </c>
      <c r="R3512">
        <f t="shared" si="220"/>
        <v>2014</v>
      </c>
      <c r="S3512" s="12" t="s">
        <v>8317</v>
      </c>
      <c r="T3512" t="s">
        <v>8318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1"/>
        <v>101</v>
      </c>
      <c r="P3513">
        <f t="shared" si="218"/>
        <v>79.89</v>
      </c>
      <c r="Q3513" s="17">
        <f t="shared" si="219"/>
        <v>41927.873784722222</v>
      </c>
      <c r="R3513">
        <f t="shared" si="220"/>
        <v>2014</v>
      </c>
      <c r="S3513" s="12" t="s">
        <v>8317</v>
      </c>
      <c r="T3513" t="s">
        <v>8318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1"/>
        <v>100</v>
      </c>
      <c r="P3514">
        <f t="shared" si="218"/>
        <v>58.82</v>
      </c>
      <c r="Q3514" s="17">
        <f t="shared" si="219"/>
        <v>42057.536944444444</v>
      </c>
      <c r="R3514">
        <f t="shared" si="220"/>
        <v>2015</v>
      </c>
      <c r="S3514" s="12" t="s">
        <v>8317</v>
      </c>
      <c r="T3514" t="s">
        <v>8318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1"/>
        <v>118</v>
      </c>
      <c r="P3515">
        <f t="shared" si="218"/>
        <v>75.34</v>
      </c>
      <c r="Q3515" s="17">
        <f t="shared" si="219"/>
        <v>41781.096203703702</v>
      </c>
      <c r="R3515">
        <f t="shared" si="220"/>
        <v>2014</v>
      </c>
      <c r="S3515" s="12" t="s">
        <v>8317</v>
      </c>
      <c r="T3515" t="s">
        <v>8318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1"/>
        <v>110</v>
      </c>
      <c r="P3516">
        <f t="shared" si="218"/>
        <v>55</v>
      </c>
      <c r="Q3516" s="17">
        <f t="shared" si="219"/>
        <v>42020.846666666665</v>
      </c>
      <c r="R3516">
        <f t="shared" si="220"/>
        <v>2015</v>
      </c>
      <c r="S3516" s="12" t="s">
        <v>8317</v>
      </c>
      <c r="T3516" t="s">
        <v>8318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1"/>
        <v>103</v>
      </c>
      <c r="P3517">
        <f t="shared" si="218"/>
        <v>66.959999999999994</v>
      </c>
      <c r="Q3517" s="17">
        <f t="shared" si="219"/>
        <v>42125.772812499999</v>
      </c>
      <c r="R3517">
        <f t="shared" si="220"/>
        <v>2015</v>
      </c>
      <c r="S3517" s="12" t="s">
        <v>8317</v>
      </c>
      <c r="T3517" t="s">
        <v>8318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1"/>
        <v>100</v>
      </c>
      <c r="P3518">
        <f t="shared" si="218"/>
        <v>227.27</v>
      </c>
      <c r="Q3518" s="17">
        <f t="shared" si="219"/>
        <v>41856.010069444441</v>
      </c>
      <c r="R3518">
        <f t="shared" si="220"/>
        <v>2014</v>
      </c>
      <c r="S3518" s="12" t="s">
        <v>8317</v>
      </c>
      <c r="T3518" t="s">
        <v>8318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1"/>
        <v>100</v>
      </c>
      <c r="P3519">
        <f t="shared" si="218"/>
        <v>307.69</v>
      </c>
      <c r="Q3519" s="17">
        <f t="shared" si="219"/>
        <v>41794.817523148151</v>
      </c>
      <c r="R3519">
        <f t="shared" si="220"/>
        <v>2014</v>
      </c>
      <c r="S3519" s="12" t="s">
        <v>8317</v>
      </c>
      <c r="T3519" t="s">
        <v>8318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1"/>
        <v>110</v>
      </c>
      <c r="P3520">
        <f t="shared" si="218"/>
        <v>50.02</v>
      </c>
      <c r="Q3520" s="17">
        <f t="shared" si="219"/>
        <v>41893.783553240741</v>
      </c>
      <c r="R3520">
        <f t="shared" si="220"/>
        <v>2014</v>
      </c>
      <c r="S3520" s="12" t="s">
        <v>8317</v>
      </c>
      <c r="T3520" t="s">
        <v>8318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1"/>
        <v>101</v>
      </c>
      <c r="P3521">
        <f t="shared" si="218"/>
        <v>72.39</v>
      </c>
      <c r="Q3521" s="17">
        <f t="shared" si="219"/>
        <v>42037.598958333328</v>
      </c>
      <c r="R3521">
        <f t="shared" si="220"/>
        <v>2015</v>
      </c>
      <c r="S3521" s="12" t="s">
        <v>8317</v>
      </c>
      <c r="T3521" t="s">
        <v>8318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1"/>
        <v>101</v>
      </c>
      <c r="P3522">
        <f t="shared" si="218"/>
        <v>95.95</v>
      </c>
      <c r="Q3522" s="17">
        <f t="shared" si="219"/>
        <v>42227.824212962965</v>
      </c>
      <c r="R3522">
        <f t="shared" si="220"/>
        <v>2015</v>
      </c>
      <c r="S3522" s="12" t="s">
        <v>8317</v>
      </c>
      <c r="T3522" t="s">
        <v>8318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7">
        <f t="shared" ref="Q3523:Q3586" si="223">(((J3523/60/60/24)+DATE(1970,1,1)))</f>
        <v>41881.361342592594</v>
      </c>
      <c r="R3523">
        <f t="shared" si="220"/>
        <v>2014</v>
      </c>
      <c r="S3523" s="12" t="s">
        <v>8317</v>
      </c>
      <c r="T3523" t="s">
        <v>8318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7">
        <f t="shared" si="223"/>
        <v>42234.789884259255</v>
      </c>
      <c r="R3524">
        <f t="shared" si="220"/>
        <v>2015</v>
      </c>
      <c r="S3524" s="12" t="s">
        <v>8317</v>
      </c>
      <c r="T3524" t="s">
        <v>8318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7">
        <f t="shared" si="223"/>
        <v>42581.397546296299</v>
      </c>
      <c r="R3525">
        <f t="shared" si="220"/>
        <v>2016</v>
      </c>
      <c r="S3525" s="12" t="s">
        <v>8317</v>
      </c>
      <c r="T3525" t="s">
        <v>8318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7">
        <f t="shared" si="223"/>
        <v>41880.76357638889</v>
      </c>
      <c r="R3526">
        <f t="shared" si="220"/>
        <v>2014</v>
      </c>
      <c r="S3526" s="12" t="s">
        <v>8317</v>
      </c>
      <c r="T3526" t="s">
        <v>8318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7">
        <f t="shared" si="223"/>
        <v>42214.6956712963</v>
      </c>
      <c r="R3527">
        <f t="shared" si="220"/>
        <v>2015</v>
      </c>
      <c r="S3527" s="12" t="s">
        <v>8317</v>
      </c>
      <c r="T3527" t="s">
        <v>8318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7">
        <f t="shared" si="223"/>
        <v>42460.335312499999</v>
      </c>
      <c r="R3528">
        <f t="shared" si="220"/>
        <v>2016</v>
      </c>
      <c r="S3528" s="12" t="s">
        <v>8317</v>
      </c>
      <c r="T3528" t="s">
        <v>8318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7">
        <f t="shared" si="223"/>
        <v>42167.023206018523</v>
      </c>
      <c r="R3529">
        <f t="shared" si="220"/>
        <v>2015</v>
      </c>
      <c r="S3529" s="12" t="s">
        <v>8317</v>
      </c>
      <c r="T3529" t="s">
        <v>8318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7">
        <f t="shared" si="223"/>
        <v>42733.50136574074</v>
      </c>
      <c r="R3530">
        <f t="shared" si="220"/>
        <v>2016</v>
      </c>
      <c r="S3530" s="12" t="s">
        <v>8317</v>
      </c>
      <c r="T3530" t="s">
        <v>8318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7">
        <f t="shared" si="223"/>
        <v>42177.761782407411</v>
      </c>
      <c r="R3531">
        <f t="shared" si="220"/>
        <v>2015</v>
      </c>
      <c r="S3531" s="12" t="s">
        <v>8317</v>
      </c>
      <c r="T3531" t="s">
        <v>8318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7">
        <f t="shared" si="223"/>
        <v>42442.623344907406</v>
      </c>
      <c r="R3532">
        <f t="shared" si="220"/>
        <v>2016</v>
      </c>
      <c r="S3532" s="12" t="s">
        <v>8317</v>
      </c>
      <c r="T3532" t="s">
        <v>8318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7">
        <f t="shared" si="223"/>
        <v>42521.654328703706</v>
      </c>
      <c r="R3533">
        <f t="shared" ref="R3533:R3596" si="224">YEAR(Q3533)</f>
        <v>2016</v>
      </c>
      <c r="S3533" s="12" t="s">
        <v>8317</v>
      </c>
      <c r="T3533" t="s">
        <v>8318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7">
        <f t="shared" si="223"/>
        <v>41884.599849537037</v>
      </c>
      <c r="R3534">
        <f t="shared" si="224"/>
        <v>2014</v>
      </c>
      <c r="S3534" s="12" t="s">
        <v>8317</v>
      </c>
      <c r="T3534" t="s">
        <v>8318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7">
        <f t="shared" si="223"/>
        <v>42289.761192129634</v>
      </c>
      <c r="R3535">
        <f t="shared" si="224"/>
        <v>2015</v>
      </c>
      <c r="S3535" s="12" t="s">
        <v>8317</v>
      </c>
      <c r="T3535" t="s">
        <v>8318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7">
        <f t="shared" si="223"/>
        <v>42243.6252662037</v>
      </c>
      <c r="R3536">
        <f t="shared" si="224"/>
        <v>2015</v>
      </c>
      <c r="S3536" s="12" t="s">
        <v>8317</v>
      </c>
      <c r="T3536" t="s">
        <v>8318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7">
        <f t="shared" si="223"/>
        <v>42248.640162037031</v>
      </c>
      <c r="R3537">
        <f t="shared" si="224"/>
        <v>2015</v>
      </c>
      <c r="S3537" s="12" t="s">
        <v>8317</v>
      </c>
      <c r="T3537" t="s">
        <v>8318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7">
        <f t="shared" si="223"/>
        <v>42328.727141203708</v>
      </c>
      <c r="R3538">
        <f t="shared" si="224"/>
        <v>2015</v>
      </c>
      <c r="S3538" s="12" t="s">
        <v>8317</v>
      </c>
      <c r="T3538" t="s">
        <v>8318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7">
        <f t="shared" si="223"/>
        <v>41923.354351851849</v>
      </c>
      <c r="R3539">
        <f t="shared" si="224"/>
        <v>2014</v>
      </c>
      <c r="S3539" s="12" t="s">
        <v>8317</v>
      </c>
      <c r="T3539" t="s">
        <v>8318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ref="O3540:O3603" si="225">ROUND(E3540/D3540*100,0)</f>
        <v>128</v>
      </c>
      <c r="P3540">
        <f t="shared" si="222"/>
        <v>30.95</v>
      </c>
      <c r="Q3540" s="17">
        <f t="shared" si="223"/>
        <v>42571.420601851853</v>
      </c>
      <c r="R3540">
        <f t="shared" si="224"/>
        <v>2016</v>
      </c>
      <c r="S3540" s="12" t="s">
        <v>8317</v>
      </c>
      <c r="T3540" t="s">
        <v>8318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5"/>
        <v>120</v>
      </c>
      <c r="P3541">
        <f t="shared" si="222"/>
        <v>55.23</v>
      </c>
      <c r="Q3541" s="17">
        <f t="shared" si="223"/>
        <v>42600.756041666667</v>
      </c>
      <c r="R3541">
        <f t="shared" si="224"/>
        <v>2016</v>
      </c>
      <c r="S3541" s="12" t="s">
        <v>8317</v>
      </c>
      <c r="T3541" t="s">
        <v>8318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5"/>
        <v>123</v>
      </c>
      <c r="P3542">
        <f t="shared" si="222"/>
        <v>46.13</v>
      </c>
      <c r="Q3542" s="17">
        <f t="shared" si="223"/>
        <v>42517.003368055557</v>
      </c>
      <c r="R3542">
        <f t="shared" si="224"/>
        <v>2016</v>
      </c>
      <c r="S3542" s="12" t="s">
        <v>8317</v>
      </c>
      <c r="T3542" t="s">
        <v>8318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5"/>
        <v>105</v>
      </c>
      <c r="P3543">
        <f t="shared" si="222"/>
        <v>39.380000000000003</v>
      </c>
      <c r="Q3543" s="17">
        <f t="shared" si="223"/>
        <v>42222.730034722219</v>
      </c>
      <c r="R3543">
        <f t="shared" si="224"/>
        <v>2015</v>
      </c>
      <c r="S3543" s="12" t="s">
        <v>8317</v>
      </c>
      <c r="T3543" t="s">
        <v>8318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5"/>
        <v>102</v>
      </c>
      <c r="P3544">
        <f t="shared" si="222"/>
        <v>66.150000000000006</v>
      </c>
      <c r="Q3544" s="17">
        <f t="shared" si="223"/>
        <v>41829.599791666667</v>
      </c>
      <c r="R3544">
        <f t="shared" si="224"/>
        <v>2014</v>
      </c>
      <c r="S3544" s="12" t="s">
        <v>8317</v>
      </c>
      <c r="T3544" t="s">
        <v>8318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5"/>
        <v>105</v>
      </c>
      <c r="P3545">
        <f t="shared" si="222"/>
        <v>54.14</v>
      </c>
      <c r="Q3545" s="17">
        <f t="shared" si="223"/>
        <v>42150.755312499998</v>
      </c>
      <c r="R3545">
        <f t="shared" si="224"/>
        <v>2015</v>
      </c>
      <c r="S3545" s="12" t="s">
        <v>8317</v>
      </c>
      <c r="T3545" t="s">
        <v>8318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5"/>
        <v>100</v>
      </c>
      <c r="P3546">
        <f t="shared" si="222"/>
        <v>104.17</v>
      </c>
      <c r="Q3546" s="17">
        <f t="shared" si="223"/>
        <v>42040.831678240742</v>
      </c>
      <c r="R3546">
        <f t="shared" si="224"/>
        <v>2015</v>
      </c>
      <c r="S3546" s="12" t="s">
        <v>8317</v>
      </c>
      <c r="T3546" t="s">
        <v>8318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5"/>
        <v>100</v>
      </c>
      <c r="P3547">
        <f t="shared" si="222"/>
        <v>31.38</v>
      </c>
      <c r="Q3547" s="17">
        <f t="shared" si="223"/>
        <v>42075.807395833333</v>
      </c>
      <c r="R3547">
        <f t="shared" si="224"/>
        <v>2015</v>
      </c>
      <c r="S3547" s="12" t="s">
        <v>8317</v>
      </c>
      <c r="T3547" t="s">
        <v>8318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5"/>
        <v>102</v>
      </c>
      <c r="P3548">
        <f t="shared" si="222"/>
        <v>59.21</v>
      </c>
      <c r="Q3548" s="17">
        <f t="shared" si="223"/>
        <v>42073.660694444443</v>
      </c>
      <c r="R3548">
        <f t="shared" si="224"/>
        <v>2015</v>
      </c>
      <c r="S3548" s="12" t="s">
        <v>8317</v>
      </c>
      <c r="T3548" t="s">
        <v>8318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5"/>
        <v>114</v>
      </c>
      <c r="P3549">
        <f t="shared" si="222"/>
        <v>119.18</v>
      </c>
      <c r="Q3549" s="17">
        <f t="shared" si="223"/>
        <v>42480.078715277778</v>
      </c>
      <c r="R3549">
        <f t="shared" si="224"/>
        <v>2016</v>
      </c>
      <c r="S3549" s="12" t="s">
        <v>8317</v>
      </c>
      <c r="T3549" t="s">
        <v>8318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5"/>
        <v>102</v>
      </c>
      <c r="P3550">
        <f t="shared" si="222"/>
        <v>164.62</v>
      </c>
      <c r="Q3550" s="17">
        <f t="shared" si="223"/>
        <v>42411.942291666666</v>
      </c>
      <c r="R3550">
        <f t="shared" si="224"/>
        <v>2016</v>
      </c>
      <c r="S3550" s="12" t="s">
        <v>8317</v>
      </c>
      <c r="T3550" t="s">
        <v>8318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5"/>
        <v>102</v>
      </c>
      <c r="P3551">
        <f t="shared" si="222"/>
        <v>24.29</v>
      </c>
      <c r="Q3551" s="17">
        <f t="shared" si="223"/>
        <v>42223.394363425927</v>
      </c>
      <c r="R3551">
        <f t="shared" si="224"/>
        <v>2015</v>
      </c>
      <c r="S3551" s="12" t="s">
        <v>8317</v>
      </c>
      <c r="T3551" t="s">
        <v>8318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5"/>
        <v>105</v>
      </c>
      <c r="P3552">
        <f t="shared" si="222"/>
        <v>40.94</v>
      </c>
      <c r="Q3552" s="17">
        <f t="shared" si="223"/>
        <v>42462.893495370372</v>
      </c>
      <c r="R3552">
        <f t="shared" si="224"/>
        <v>2016</v>
      </c>
      <c r="S3552" s="12" t="s">
        <v>8317</v>
      </c>
      <c r="T3552" t="s">
        <v>8318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5"/>
        <v>102</v>
      </c>
      <c r="P3553">
        <f t="shared" si="222"/>
        <v>61.1</v>
      </c>
      <c r="Q3553" s="17">
        <f t="shared" si="223"/>
        <v>41753.515856481477</v>
      </c>
      <c r="R3553">
        <f t="shared" si="224"/>
        <v>2014</v>
      </c>
      <c r="S3553" s="12" t="s">
        <v>8317</v>
      </c>
      <c r="T3553" t="s">
        <v>8318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5"/>
        <v>100</v>
      </c>
      <c r="P3554">
        <f t="shared" si="222"/>
        <v>38.65</v>
      </c>
      <c r="Q3554" s="17">
        <f t="shared" si="223"/>
        <v>41788.587083333332</v>
      </c>
      <c r="R3554">
        <f t="shared" si="224"/>
        <v>2014</v>
      </c>
      <c r="S3554" s="12" t="s">
        <v>8317</v>
      </c>
      <c r="T3554" t="s">
        <v>8318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5"/>
        <v>106</v>
      </c>
      <c r="P3555">
        <f t="shared" si="222"/>
        <v>56.2</v>
      </c>
      <c r="Q3555" s="17">
        <f t="shared" si="223"/>
        <v>42196.028703703705</v>
      </c>
      <c r="R3555">
        <f t="shared" si="224"/>
        <v>2015</v>
      </c>
      <c r="S3555" s="12" t="s">
        <v>8317</v>
      </c>
      <c r="T3555" t="s">
        <v>8318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5"/>
        <v>113</v>
      </c>
      <c r="P3556">
        <f t="shared" si="222"/>
        <v>107</v>
      </c>
      <c r="Q3556" s="17">
        <f t="shared" si="223"/>
        <v>42016.050451388888</v>
      </c>
      <c r="R3556">
        <f t="shared" si="224"/>
        <v>2015</v>
      </c>
      <c r="S3556" s="12" t="s">
        <v>8317</v>
      </c>
      <c r="T3556" t="s">
        <v>8318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5"/>
        <v>100</v>
      </c>
      <c r="P3557">
        <f t="shared" si="222"/>
        <v>171.43</v>
      </c>
      <c r="Q3557" s="17">
        <f t="shared" si="223"/>
        <v>42661.442060185189</v>
      </c>
      <c r="R3557">
        <f t="shared" si="224"/>
        <v>2016</v>
      </c>
      <c r="S3557" s="12" t="s">
        <v>8317</v>
      </c>
      <c r="T3557" t="s">
        <v>8318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5"/>
        <v>100</v>
      </c>
      <c r="P3558">
        <f t="shared" si="222"/>
        <v>110.5</v>
      </c>
      <c r="Q3558" s="17">
        <f t="shared" si="223"/>
        <v>41808.649583333332</v>
      </c>
      <c r="R3558">
        <f t="shared" si="224"/>
        <v>2014</v>
      </c>
      <c r="S3558" s="12" t="s">
        <v>8317</v>
      </c>
      <c r="T3558" t="s">
        <v>8318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5"/>
        <v>100</v>
      </c>
      <c r="P3559">
        <f t="shared" si="222"/>
        <v>179.28</v>
      </c>
      <c r="Q3559" s="17">
        <f t="shared" si="223"/>
        <v>41730.276747685188</v>
      </c>
      <c r="R3559">
        <f t="shared" si="224"/>
        <v>2014</v>
      </c>
      <c r="S3559" s="12" t="s">
        <v>8317</v>
      </c>
      <c r="T3559" t="s">
        <v>8318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5"/>
        <v>144</v>
      </c>
      <c r="P3560">
        <f t="shared" si="222"/>
        <v>22.91</v>
      </c>
      <c r="Q3560" s="17">
        <f t="shared" si="223"/>
        <v>42139.816840277781</v>
      </c>
      <c r="R3560">
        <f t="shared" si="224"/>
        <v>2015</v>
      </c>
      <c r="S3560" s="12" t="s">
        <v>8317</v>
      </c>
      <c r="T3560" t="s">
        <v>8318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5"/>
        <v>104</v>
      </c>
      <c r="P3561">
        <f t="shared" si="222"/>
        <v>43.13</v>
      </c>
      <c r="Q3561" s="17">
        <f t="shared" si="223"/>
        <v>42194.096157407403</v>
      </c>
      <c r="R3561">
        <f t="shared" si="224"/>
        <v>2015</v>
      </c>
      <c r="S3561" s="12" t="s">
        <v>8317</v>
      </c>
      <c r="T3561" t="s">
        <v>8318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5"/>
        <v>108</v>
      </c>
      <c r="P3562">
        <f t="shared" si="222"/>
        <v>46.89</v>
      </c>
      <c r="Q3562" s="17">
        <f t="shared" si="223"/>
        <v>42115.889652777783</v>
      </c>
      <c r="R3562">
        <f t="shared" si="224"/>
        <v>2015</v>
      </c>
      <c r="S3562" s="12" t="s">
        <v>8317</v>
      </c>
      <c r="T3562" t="s">
        <v>8318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5"/>
        <v>102</v>
      </c>
      <c r="P3563">
        <f t="shared" si="222"/>
        <v>47.41</v>
      </c>
      <c r="Q3563" s="17">
        <f t="shared" si="223"/>
        <v>42203.680300925931</v>
      </c>
      <c r="R3563">
        <f t="shared" si="224"/>
        <v>2015</v>
      </c>
      <c r="S3563" s="12" t="s">
        <v>8317</v>
      </c>
      <c r="T3563" t="s">
        <v>8318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5"/>
        <v>149</v>
      </c>
      <c r="P3564">
        <f t="shared" si="222"/>
        <v>15.13</v>
      </c>
      <c r="Q3564" s="17">
        <f t="shared" si="223"/>
        <v>42433.761886574073</v>
      </c>
      <c r="R3564">
        <f t="shared" si="224"/>
        <v>2016</v>
      </c>
      <c r="S3564" s="12" t="s">
        <v>8317</v>
      </c>
      <c r="T3564" t="s">
        <v>8318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5"/>
        <v>105</v>
      </c>
      <c r="P3565">
        <f t="shared" si="222"/>
        <v>21.1</v>
      </c>
      <c r="Q3565" s="17">
        <f t="shared" si="223"/>
        <v>42555.671944444446</v>
      </c>
      <c r="R3565">
        <f t="shared" si="224"/>
        <v>2016</v>
      </c>
      <c r="S3565" s="12" t="s">
        <v>8317</v>
      </c>
      <c r="T3565" t="s">
        <v>8318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5"/>
        <v>101</v>
      </c>
      <c r="P3566">
        <f t="shared" si="222"/>
        <v>59.12</v>
      </c>
      <c r="Q3566" s="17">
        <f t="shared" si="223"/>
        <v>42236.623252314821</v>
      </c>
      <c r="R3566">
        <f t="shared" si="224"/>
        <v>2015</v>
      </c>
      <c r="S3566" s="12" t="s">
        <v>8317</v>
      </c>
      <c r="T3566" t="s">
        <v>8318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5"/>
        <v>131</v>
      </c>
      <c r="P3567">
        <f t="shared" si="222"/>
        <v>97.92</v>
      </c>
      <c r="Q3567" s="17">
        <f t="shared" si="223"/>
        <v>41974.743148148147</v>
      </c>
      <c r="R3567">
        <f t="shared" si="224"/>
        <v>2014</v>
      </c>
      <c r="S3567" s="12" t="s">
        <v>8317</v>
      </c>
      <c r="T3567" t="s">
        <v>8318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5"/>
        <v>105</v>
      </c>
      <c r="P3568">
        <f t="shared" si="222"/>
        <v>55.13</v>
      </c>
      <c r="Q3568" s="17">
        <f t="shared" si="223"/>
        <v>41997.507905092592</v>
      </c>
      <c r="R3568">
        <f t="shared" si="224"/>
        <v>2014</v>
      </c>
      <c r="S3568" s="12" t="s">
        <v>8317</v>
      </c>
      <c r="T3568" t="s">
        <v>8318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5"/>
        <v>109</v>
      </c>
      <c r="P3569">
        <f t="shared" si="222"/>
        <v>26.54</v>
      </c>
      <c r="Q3569" s="17">
        <f t="shared" si="223"/>
        <v>42135.810694444444</v>
      </c>
      <c r="R3569">
        <f t="shared" si="224"/>
        <v>2015</v>
      </c>
      <c r="S3569" s="12" t="s">
        <v>8317</v>
      </c>
      <c r="T3569" t="s">
        <v>8318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5"/>
        <v>111</v>
      </c>
      <c r="P3570">
        <f t="shared" si="222"/>
        <v>58.42</v>
      </c>
      <c r="Q3570" s="17">
        <f t="shared" si="223"/>
        <v>41869.740671296298</v>
      </c>
      <c r="R3570">
        <f t="shared" si="224"/>
        <v>2014</v>
      </c>
      <c r="S3570" s="12" t="s">
        <v>8317</v>
      </c>
      <c r="T3570" t="s">
        <v>8318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5"/>
        <v>100</v>
      </c>
      <c r="P3571">
        <f t="shared" si="222"/>
        <v>122.54</v>
      </c>
      <c r="Q3571" s="17">
        <f t="shared" si="223"/>
        <v>41982.688611111109</v>
      </c>
      <c r="R3571">
        <f t="shared" si="224"/>
        <v>2014</v>
      </c>
      <c r="S3571" s="12" t="s">
        <v>8317</v>
      </c>
      <c r="T3571" t="s">
        <v>8318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5"/>
        <v>114</v>
      </c>
      <c r="P3572">
        <f t="shared" si="222"/>
        <v>87.96</v>
      </c>
      <c r="Q3572" s="17">
        <f t="shared" si="223"/>
        <v>41976.331979166673</v>
      </c>
      <c r="R3572">
        <f t="shared" si="224"/>
        <v>2014</v>
      </c>
      <c r="S3572" s="12" t="s">
        <v>8317</v>
      </c>
      <c r="T3572" t="s">
        <v>8318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5"/>
        <v>122</v>
      </c>
      <c r="P3573">
        <f t="shared" si="222"/>
        <v>73.239999999999995</v>
      </c>
      <c r="Q3573" s="17">
        <f t="shared" si="223"/>
        <v>41912.858946759261</v>
      </c>
      <c r="R3573">
        <f t="shared" si="224"/>
        <v>2014</v>
      </c>
      <c r="S3573" s="12" t="s">
        <v>8317</v>
      </c>
      <c r="T3573" t="s">
        <v>8318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5"/>
        <v>100</v>
      </c>
      <c r="P3574">
        <f t="shared" si="222"/>
        <v>55.56</v>
      </c>
      <c r="Q3574" s="17">
        <f t="shared" si="223"/>
        <v>42146.570393518516</v>
      </c>
      <c r="R3574">
        <f t="shared" si="224"/>
        <v>2015</v>
      </c>
      <c r="S3574" s="12" t="s">
        <v>8317</v>
      </c>
      <c r="T3574" t="s">
        <v>8318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5"/>
        <v>103</v>
      </c>
      <c r="P3575">
        <f t="shared" si="222"/>
        <v>39.54</v>
      </c>
      <c r="Q3575" s="17">
        <f t="shared" si="223"/>
        <v>41921.375532407408</v>
      </c>
      <c r="R3575">
        <f t="shared" si="224"/>
        <v>2014</v>
      </c>
      <c r="S3575" s="12" t="s">
        <v>8317</v>
      </c>
      <c r="T3575" t="s">
        <v>8318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5"/>
        <v>106</v>
      </c>
      <c r="P3576">
        <f t="shared" si="222"/>
        <v>136.78</v>
      </c>
      <c r="Q3576" s="17">
        <f t="shared" si="223"/>
        <v>41926.942685185182</v>
      </c>
      <c r="R3576">
        <f t="shared" si="224"/>
        <v>2014</v>
      </c>
      <c r="S3576" s="12" t="s">
        <v>8317</v>
      </c>
      <c r="T3576" t="s">
        <v>8318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5"/>
        <v>101</v>
      </c>
      <c r="P3577">
        <f t="shared" si="222"/>
        <v>99.34</v>
      </c>
      <c r="Q3577" s="17">
        <f t="shared" si="223"/>
        <v>42561.783877314811</v>
      </c>
      <c r="R3577">
        <f t="shared" si="224"/>
        <v>2016</v>
      </c>
      <c r="S3577" s="12" t="s">
        <v>8317</v>
      </c>
      <c r="T3577" t="s">
        <v>8318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5"/>
        <v>100</v>
      </c>
      <c r="P3578">
        <f t="shared" si="222"/>
        <v>20</v>
      </c>
      <c r="Q3578" s="17">
        <f t="shared" si="223"/>
        <v>42649.54923611111</v>
      </c>
      <c r="R3578">
        <f t="shared" si="224"/>
        <v>2016</v>
      </c>
      <c r="S3578" s="12" t="s">
        <v>8317</v>
      </c>
      <c r="T3578" t="s">
        <v>8318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5"/>
        <v>130</v>
      </c>
      <c r="P3579">
        <f t="shared" si="222"/>
        <v>28.89</v>
      </c>
      <c r="Q3579" s="17">
        <f t="shared" si="223"/>
        <v>42093.786840277782</v>
      </c>
      <c r="R3579">
        <f t="shared" si="224"/>
        <v>2015</v>
      </c>
      <c r="S3579" s="12" t="s">
        <v>8317</v>
      </c>
      <c r="T3579" t="s">
        <v>8318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5"/>
        <v>100</v>
      </c>
      <c r="P3580">
        <f t="shared" si="222"/>
        <v>40.549999999999997</v>
      </c>
      <c r="Q3580" s="17">
        <f t="shared" si="223"/>
        <v>42460.733530092592</v>
      </c>
      <c r="R3580">
        <f t="shared" si="224"/>
        <v>2016</v>
      </c>
      <c r="S3580" s="12" t="s">
        <v>8317</v>
      </c>
      <c r="T3580" t="s">
        <v>8318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5"/>
        <v>100</v>
      </c>
      <c r="P3581">
        <f t="shared" si="222"/>
        <v>35.71</v>
      </c>
      <c r="Q3581" s="17">
        <f t="shared" si="223"/>
        <v>42430.762222222227</v>
      </c>
      <c r="R3581">
        <f t="shared" si="224"/>
        <v>2016</v>
      </c>
      <c r="S3581" s="12" t="s">
        <v>8317</v>
      </c>
      <c r="T3581" t="s">
        <v>8318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5"/>
        <v>114</v>
      </c>
      <c r="P3582">
        <f t="shared" si="222"/>
        <v>37.96</v>
      </c>
      <c r="Q3582" s="17">
        <f t="shared" si="223"/>
        <v>42026.176180555558</v>
      </c>
      <c r="R3582">
        <f t="shared" si="224"/>
        <v>2015</v>
      </c>
      <c r="S3582" s="12" t="s">
        <v>8317</v>
      </c>
      <c r="T3582" t="s">
        <v>8318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5"/>
        <v>100</v>
      </c>
      <c r="P3583">
        <f t="shared" si="222"/>
        <v>33.33</v>
      </c>
      <c r="Q3583" s="17">
        <f t="shared" si="223"/>
        <v>41836.471180555556</v>
      </c>
      <c r="R3583">
        <f t="shared" si="224"/>
        <v>2014</v>
      </c>
      <c r="S3583" s="12" t="s">
        <v>8317</v>
      </c>
      <c r="T3583" t="s">
        <v>8318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5"/>
        <v>287</v>
      </c>
      <c r="P3584">
        <f t="shared" si="222"/>
        <v>58.57</v>
      </c>
      <c r="Q3584" s="17">
        <f t="shared" si="223"/>
        <v>42451.095856481479</v>
      </c>
      <c r="R3584">
        <f t="shared" si="224"/>
        <v>2016</v>
      </c>
      <c r="S3584" s="12" t="s">
        <v>8317</v>
      </c>
      <c r="T3584" t="s">
        <v>8318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5"/>
        <v>109</v>
      </c>
      <c r="P3585">
        <f t="shared" si="222"/>
        <v>135.63</v>
      </c>
      <c r="Q3585" s="17">
        <f t="shared" si="223"/>
        <v>42418.425983796296</v>
      </c>
      <c r="R3585">
        <f t="shared" si="224"/>
        <v>2016</v>
      </c>
      <c r="S3585" s="12" t="s">
        <v>8317</v>
      </c>
      <c r="T3585" t="s">
        <v>8318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5"/>
        <v>116</v>
      </c>
      <c r="P3586">
        <f t="shared" si="222"/>
        <v>30.94</v>
      </c>
      <c r="Q3586" s="17">
        <f t="shared" si="223"/>
        <v>42168.316481481481</v>
      </c>
      <c r="R3586">
        <f t="shared" si="224"/>
        <v>2015</v>
      </c>
      <c r="S3586" s="12" t="s">
        <v>8317</v>
      </c>
      <c r="T3586" t="s">
        <v>8318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7">
        <f t="shared" ref="Q3587:Q3650" si="227">(((J3587/60/60/24)+DATE(1970,1,1)))</f>
        <v>41964.716319444444</v>
      </c>
      <c r="R3587">
        <f t="shared" si="224"/>
        <v>2014</v>
      </c>
      <c r="S3587" s="12" t="s">
        <v>8317</v>
      </c>
      <c r="T3587" t="s">
        <v>8318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7">
        <f t="shared" si="227"/>
        <v>42576.697569444441</v>
      </c>
      <c r="R3588">
        <f t="shared" si="224"/>
        <v>2016</v>
      </c>
      <c r="S3588" s="12" t="s">
        <v>8317</v>
      </c>
      <c r="T3588" t="s">
        <v>8318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7">
        <f t="shared" si="227"/>
        <v>42503.539976851855</v>
      </c>
      <c r="R3589">
        <f t="shared" si="224"/>
        <v>2016</v>
      </c>
      <c r="S3589" s="12" t="s">
        <v>8317</v>
      </c>
      <c r="T3589" t="s">
        <v>8318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7">
        <f t="shared" si="227"/>
        <v>42101.828819444447</v>
      </c>
      <c r="R3590">
        <f t="shared" si="224"/>
        <v>2015</v>
      </c>
      <c r="S3590" s="12" t="s">
        <v>8317</v>
      </c>
      <c r="T3590" t="s">
        <v>8318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7">
        <f t="shared" si="227"/>
        <v>42125.647534722222</v>
      </c>
      <c r="R3591">
        <f t="shared" si="224"/>
        <v>2015</v>
      </c>
      <c r="S3591" s="12" t="s">
        <v>8317</v>
      </c>
      <c r="T3591" t="s">
        <v>8318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7">
        <f t="shared" si="227"/>
        <v>41902.333726851852</v>
      </c>
      <c r="R3592">
        <f t="shared" si="224"/>
        <v>2014</v>
      </c>
      <c r="S3592" s="12" t="s">
        <v>8317</v>
      </c>
      <c r="T3592" t="s">
        <v>8318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7">
        <f t="shared" si="227"/>
        <v>42003.948425925926</v>
      </c>
      <c r="R3593">
        <f t="shared" si="224"/>
        <v>2014</v>
      </c>
      <c r="S3593" s="12" t="s">
        <v>8317</v>
      </c>
      <c r="T3593" t="s">
        <v>8318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7">
        <f t="shared" si="227"/>
        <v>41988.829942129625</v>
      </c>
      <c r="R3594">
        <f t="shared" si="224"/>
        <v>2014</v>
      </c>
      <c r="S3594" s="12" t="s">
        <v>8317</v>
      </c>
      <c r="T3594" t="s">
        <v>8318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7">
        <f t="shared" si="227"/>
        <v>41974.898599537039</v>
      </c>
      <c r="R3595">
        <f t="shared" si="224"/>
        <v>2014</v>
      </c>
      <c r="S3595" s="12" t="s">
        <v>8317</v>
      </c>
      <c r="T3595" t="s">
        <v>8318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7">
        <f t="shared" si="227"/>
        <v>42592.066921296297</v>
      </c>
      <c r="R3596">
        <f t="shared" si="224"/>
        <v>2016</v>
      </c>
      <c r="S3596" s="12" t="s">
        <v>8317</v>
      </c>
      <c r="T3596" t="s">
        <v>8318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7">
        <f t="shared" si="227"/>
        <v>42050.008368055554</v>
      </c>
      <c r="R3597">
        <f t="shared" ref="R3597:R3660" si="228">YEAR(Q3597)</f>
        <v>2015</v>
      </c>
      <c r="S3597" s="12" t="s">
        <v>8317</v>
      </c>
      <c r="T3597" t="s">
        <v>8318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7">
        <f t="shared" si="227"/>
        <v>41856.715069444443</v>
      </c>
      <c r="R3598">
        <f t="shared" si="228"/>
        <v>2014</v>
      </c>
      <c r="S3598" s="12" t="s">
        <v>8317</v>
      </c>
      <c r="T3598" t="s">
        <v>8318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7">
        <f t="shared" si="227"/>
        <v>42417.585532407407</v>
      </c>
      <c r="R3599">
        <f t="shared" si="228"/>
        <v>2016</v>
      </c>
      <c r="S3599" s="12" t="s">
        <v>8317</v>
      </c>
      <c r="T3599" t="s">
        <v>8318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7">
        <f t="shared" si="227"/>
        <v>41866.79886574074</v>
      </c>
      <c r="R3600">
        <f t="shared" si="228"/>
        <v>2014</v>
      </c>
      <c r="S3600" s="12" t="s">
        <v>8317</v>
      </c>
      <c r="T3600" t="s">
        <v>8318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7">
        <f t="shared" si="227"/>
        <v>42220.79487268519</v>
      </c>
      <c r="R3601">
        <f t="shared" si="228"/>
        <v>2015</v>
      </c>
      <c r="S3601" s="12" t="s">
        <v>8317</v>
      </c>
      <c r="T3601" t="s">
        <v>8318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7">
        <f t="shared" si="227"/>
        <v>42628.849120370374</v>
      </c>
      <c r="R3602">
        <f t="shared" si="228"/>
        <v>2016</v>
      </c>
      <c r="S3602" s="12" t="s">
        <v>8317</v>
      </c>
      <c r="T3602" t="s">
        <v>8318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7">
        <f t="shared" si="227"/>
        <v>41990.99863425926</v>
      </c>
      <c r="R3603">
        <f t="shared" si="228"/>
        <v>2014</v>
      </c>
      <c r="S3603" s="12" t="s">
        <v>8317</v>
      </c>
      <c r="T3603" t="s">
        <v>8318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ref="O3604:O3667" si="229">ROUND(E3604/D3604*100,0)</f>
        <v>100</v>
      </c>
      <c r="P3604">
        <f t="shared" si="226"/>
        <v>81.67</v>
      </c>
      <c r="Q3604" s="17">
        <f t="shared" si="227"/>
        <v>42447.894432870366</v>
      </c>
      <c r="R3604">
        <f t="shared" si="228"/>
        <v>2016</v>
      </c>
      <c r="S3604" s="12" t="s">
        <v>8317</v>
      </c>
      <c r="T3604" t="s">
        <v>8318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9"/>
        <v>171</v>
      </c>
      <c r="P3605">
        <f t="shared" si="226"/>
        <v>44.91</v>
      </c>
      <c r="Q3605" s="17">
        <f t="shared" si="227"/>
        <v>42283.864351851851</v>
      </c>
      <c r="R3605">
        <f t="shared" si="228"/>
        <v>2015</v>
      </c>
      <c r="S3605" s="12" t="s">
        <v>8317</v>
      </c>
      <c r="T3605" t="s">
        <v>8318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9"/>
        <v>113</v>
      </c>
      <c r="P3606">
        <f t="shared" si="226"/>
        <v>49.06</v>
      </c>
      <c r="Q3606" s="17">
        <f t="shared" si="227"/>
        <v>42483.015694444446</v>
      </c>
      <c r="R3606">
        <f t="shared" si="228"/>
        <v>2016</v>
      </c>
      <c r="S3606" s="12" t="s">
        <v>8317</v>
      </c>
      <c r="T3606" t="s">
        <v>8318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9"/>
        <v>184</v>
      </c>
      <c r="P3607">
        <f t="shared" si="226"/>
        <v>30.67</v>
      </c>
      <c r="Q3607" s="17">
        <f t="shared" si="227"/>
        <v>42383.793124999997</v>
      </c>
      <c r="R3607">
        <f t="shared" si="228"/>
        <v>2016</v>
      </c>
      <c r="S3607" s="12" t="s">
        <v>8317</v>
      </c>
      <c r="T3607" t="s">
        <v>8318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9"/>
        <v>130</v>
      </c>
      <c r="P3608">
        <f t="shared" si="226"/>
        <v>61.06</v>
      </c>
      <c r="Q3608" s="17">
        <f t="shared" si="227"/>
        <v>42566.604826388888</v>
      </c>
      <c r="R3608">
        <f t="shared" si="228"/>
        <v>2016</v>
      </c>
      <c r="S3608" s="12" t="s">
        <v>8317</v>
      </c>
      <c r="T3608" t="s">
        <v>8318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9"/>
        <v>105</v>
      </c>
      <c r="P3609">
        <f t="shared" si="226"/>
        <v>29</v>
      </c>
      <c r="Q3609" s="17">
        <f t="shared" si="227"/>
        <v>42338.963912037041</v>
      </c>
      <c r="R3609">
        <f t="shared" si="228"/>
        <v>2015</v>
      </c>
      <c r="S3609" s="12" t="s">
        <v>8317</v>
      </c>
      <c r="T3609" t="s">
        <v>8318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9"/>
        <v>100</v>
      </c>
      <c r="P3610">
        <f t="shared" si="226"/>
        <v>29.63</v>
      </c>
      <c r="Q3610" s="17">
        <f t="shared" si="227"/>
        <v>42506.709375000006</v>
      </c>
      <c r="R3610">
        <f t="shared" si="228"/>
        <v>2016</v>
      </c>
      <c r="S3610" s="12" t="s">
        <v>8317</v>
      </c>
      <c r="T3610" t="s">
        <v>8318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9"/>
        <v>153</v>
      </c>
      <c r="P3611">
        <f t="shared" si="226"/>
        <v>143.1</v>
      </c>
      <c r="Q3611" s="17">
        <f t="shared" si="227"/>
        <v>42429.991724537031</v>
      </c>
      <c r="R3611">
        <f t="shared" si="228"/>
        <v>2016</v>
      </c>
      <c r="S3611" s="12" t="s">
        <v>8317</v>
      </c>
      <c r="T3611" t="s">
        <v>8318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9"/>
        <v>162</v>
      </c>
      <c r="P3612">
        <f t="shared" si="226"/>
        <v>52.35</v>
      </c>
      <c r="Q3612" s="17">
        <f t="shared" si="227"/>
        <v>42203.432129629626</v>
      </c>
      <c r="R3612">
        <f t="shared" si="228"/>
        <v>2015</v>
      </c>
      <c r="S3612" s="12" t="s">
        <v>8317</v>
      </c>
      <c r="T3612" t="s">
        <v>8318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9"/>
        <v>136</v>
      </c>
      <c r="P3613">
        <f t="shared" si="226"/>
        <v>66.67</v>
      </c>
      <c r="Q3613" s="17">
        <f t="shared" si="227"/>
        <v>42072.370381944449</v>
      </c>
      <c r="R3613">
        <f t="shared" si="228"/>
        <v>2015</v>
      </c>
      <c r="S3613" s="12" t="s">
        <v>8317</v>
      </c>
      <c r="T3613" t="s">
        <v>8318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9"/>
        <v>144</v>
      </c>
      <c r="P3614">
        <f t="shared" si="226"/>
        <v>126.67</v>
      </c>
      <c r="Q3614" s="17">
        <f t="shared" si="227"/>
        <v>41789.726979166669</v>
      </c>
      <c r="R3614">
        <f t="shared" si="228"/>
        <v>2014</v>
      </c>
      <c r="S3614" s="12" t="s">
        <v>8317</v>
      </c>
      <c r="T3614" t="s">
        <v>8318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9"/>
        <v>100</v>
      </c>
      <c r="P3615">
        <f t="shared" si="226"/>
        <v>62.5</v>
      </c>
      <c r="Q3615" s="17">
        <f t="shared" si="227"/>
        <v>41788.58997685185</v>
      </c>
      <c r="R3615">
        <f t="shared" si="228"/>
        <v>2014</v>
      </c>
      <c r="S3615" s="12" t="s">
        <v>8317</v>
      </c>
      <c r="T3615" t="s">
        <v>8318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9"/>
        <v>101</v>
      </c>
      <c r="P3616">
        <f t="shared" si="226"/>
        <v>35.49</v>
      </c>
      <c r="Q3616" s="17">
        <f t="shared" si="227"/>
        <v>42144.041851851856</v>
      </c>
      <c r="R3616">
        <f t="shared" si="228"/>
        <v>2015</v>
      </c>
      <c r="S3616" s="12" t="s">
        <v>8317</v>
      </c>
      <c r="T3616" t="s">
        <v>8318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9"/>
        <v>107</v>
      </c>
      <c r="P3617">
        <f t="shared" si="226"/>
        <v>37.08</v>
      </c>
      <c r="Q3617" s="17">
        <f t="shared" si="227"/>
        <v>42318.593703703707</v>
      </c>
      <c r="R3617">
        <f t="shared" si="228"/>
        <v>2015</v>
      </c>
      <c r="S3617" s="12" t="s">
        <v>8317</v>
      </c>
      <c r="T3617" t="s">
        <v>8318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9"/>
        <v>125</v>
      </c>
      <c r="P3618">
        <f t="shared" si="226"/>
        <v>69.33</v>
      </c>
      <c r="Q3618" s="17">
        <f t="shared" si="227"/>
        <v>42052.949814814812</v>
      </c>
      <c r="R3618">
        <f t="shared" si="228"/>
        <v>2015</v>
      </c>
      <c r="S3618" s="12" t="s">
        <v>8317</v>
      </c>
      <c r="T3618" t="s">
        <v>8318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9"/>
        <v>119</v>
      </c>
      <c r="P3619">
        <f t="shared" si="226"/>
        <v>17.25</v>
      </c>
      <c r="Q3619" s="17">
        <f t="shared" si="227"/>
        <v>42779.610289351855</v>
      </c>
      <c r="R3619">
        <f t="shared" si="228"/>
        <v>2017</v>
      </c>
      <c r="S3619" s="12" t="s">
        <v>8317</v>
      </c>
      <c r="T3619" t="s">
        <v>8318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9"/>
        <v>101</v>
      </c>
      <c r="P3620">
        <f t="shared" si="226"/>
        <v>36.07</v>
      </c>
      <c r="Q3620" s="17">
        <f t="shared" si="227"/>
        <v>42128.627893518518</v>
      </c>
      <c r="R3620">
        <f t="shared" si="228"/>
        <v>2015</v>
      </c>
      <c r="S3620" s="12" t="s">
        <v>8317</v>
      </c>
      <c r="T3620" t="s">
        <v>8318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9"/>
        <v>113</v>
      </c>
      <c r="P3621">
        <f t="shared" si="226"/>
        <v>66.47</v>
      </c>
      <c r="Q3621" s="17">
        <f t="shared" si="227"/>
        <v>42661.132245370376</v>
      </c>
      <c r="R3621">
        <f t="shared" si="228"/>
        <v>2016</v>
      </c>
      <c r="S3621" s="12" t="s">
        <v>8317</v>
      </c>
      <c r="T3621" t="s">
        <v>8318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9"/>
        <v>105</v>
      </c>
      <c r="P3622">
        <f t="shared" si="226"/>
        <v>56.07</v>
      </c>
      <c r="Q3622" s="17">
        <f t="shared" si="227"/>
        <v>42037.938206018516</v>
      </c>
      <c r="R3622">
        <f t="shared" si="228"/>
        <v>2015</v>
      </c>
      <c r="S3622" s="12" t="s">
        <v>8317</v>
      </c>
      <c r="T3622" t="s">
        <v>8318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9"/>
        <v>110</v>
      </c>
      <c r="P3623">
        <f t="shared" si="226"/>
        <v>47.03</v>
      </c>
      <c r="Q3623" s="17">
        <f t="shared" si="227"/>
        <v>42619.935694444444</v>
      </c>
      <c r="R3623">
        <f t="shared" si="228"/>
        <v>2016</v>
      </c>
      <c r="S3623" s="12" t="s">
        <v>8317</v>
      </c>
      <c r="T3623" t="s">
        <v>8318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9"/>
        <v>100</v>
      </c>
      <c r="P3624">
        <f t="shared" si="226"/>
        <v>47.67</v>
      </c>
      <c r="Q3624" s="17">
        <f t="shared" si="227"/>
        <v>41877.221886574072</v>
      </c>
      <c r="R3624">
        <f t="shared" si="228"/>
        <v>2014</v>
      </c>
      <c r="S3624" s="12" t="s">
        <v>8317</v>
      </c>
      <c r="T3624" t="s">
        <v>8318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9"/>
        <v>120</v>
      </c>
      <c r="P3625">
        <f t="shared" si="226"/>
        <v>88.24</v>
      </c>
      <c r="Q3625" s="17">
        <f t="shared" si="227"/>
        <v>41828.736921296295</v>
      </c>
      <c r="R3625">
        <f t="shared" si="228"/>
        <v>2014</v>
      </c>
      <c r="S3625" s="12" t="s">
        <v>8317</v>
      </c>
      <c r="T3625" t="s">
        <v>8318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9"/>
        <v>105</v>
      </c>
      <c r="P3626">
        <f t="shared" si="226"/>
        <v>80.72</v>
      </c>
      <c r="Q3626" s="17">
        <f t="shared" si="227"/>
        <v>42545.774189814809</v>
      </c>
      <c r="R3626">
        <f t="shared" si="228"/>
        <v>2016</v>
      </c>
      <c r="S3626" s="12" t="s">
        <v>8317</v>
      </c>
      <c r="T3626" t="s">
        <v>8318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9"/>
        <v>103</v>
      </c>
      <c r="P3627">
        <f t="shared" si="226"/>
        <v>39.49</v>
      </c>
      <c r="Q3627" s="17">
        <f t="shared" si="227"/>
        <v>42157.652511574073</v>
      </c>
      <c r="R3627">
        <f t="shared" si="228"/>
        <v>2015</v>
      </c>
      <c r="S3627" s="12" t="s">
        <v>8317</v>
      </c>
      <c r="T3627" t="s">
        <v>8318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9"/>
        <v>102</v>
      </c>
      <c r="P3628">
        <f t="shared" si="226"/>
        <v>84.85</v>
      </c>
      <c r="Q3628" s="17">
        <f t="shared" si="227"/>
        <v>41846.667326388888</v>
      </c>
      <c r="R3628">
        <f t="shared" si="228"/>
        <v>2014</v>
      </c>
      <c r="S3628" s="12" t="s">
        <v>8317</v>
      </c>
      <c r="T3628" t="s">
        <v>8318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9"/>
        <v>100</v>
      </c>
      <c r="P3629">
        <f t="shared" si="226"/>
        <v>68.97</v>
      </c>
      <c r="Q3629" s="17">
        <f t="shared" si="227"/>
        <v>42460.741747685184</v>
      </c>
      <c r="R3629">
        <f t="shared" si="228"/>
        <v>2016</v>
      </c>
      <c r="S3629" s="12" t="s">
        <v>8317</v>
      </c>
      <c r="T3629" t="s">
        <v>8318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9"/>
        <v>0</v>
      </c>
      <c r="P3630">
        <f t="shared" si="226"/>
        <v>0</v>
      </c>
      <c r="Q3630" s="17">
        <f t="shared" si="227"/>
        <v>42291.833287037036</v>
      </c>
      <c r="R3630">
        <f t="shared" si="228"/>
        <v>2015</v>
      </c>
      <c r="S3630" s="12" t="s">
        <v>8317</v>
      </c>
      <c r="T3630" t="s">
        <v>8359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9"/>
        <v>0</v>
      </c>
      <c r="P3631">
        <f t="shared" si="226"/>
        <v>1</v>
      </c>
      <c r="Q3631" s="17">
        <f t="shared" si="227"/>
        <v>42437.094490740739</v>
      </c>
      <c r="R3631">
        <f t="shared" si="228"/>
        <v>2016</v>
      </c>
      <c r="S3631" s="12" t="s">
        <v>8317</v>
      </c>
      <c r="T3631" t="s">
        <v>8359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9"/>
        <v>0</v>
      </c>
      <c r="P3632">
        <f t="shared" si="226"/>
        <v>1</v>
      </c>
      <c r="Q3632" s="17">
        <f t="shared" si="227"/>
        <v>41942.84710648148</v>
      </c>
      <c r="R3632">
        <f t="shared" si="228"/>
        <v>2014</v>
      </c>
      <c r="S3632" s="12" t="s">
        <v>8317</v>
      </c>
      <c r="T3632" t="s">
        <v>8359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9"/>
        <v>51</v>
      </c>
      <c r="P3633">
        <f t="shared" si="226"/>
        <v>147.88</v>
      </c>
      <c r="Q3633" s="17">
        <f t="shared" si="227"/>
        <v>41880.753437499996</v>
      </c>
      <c r="R3633">
        <f t="shared" si="228"/>
        <v>2014</v>
      </c>
      <c r="S3633" s="12" t="s">
        <v>8317</v>
      </c>
      <c r="T3633" t="s">
        <v>8359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9"/>
        <v>20</v>
      </c>
      <c r="P3634">
        <f t="shared" si="226"/>
        <v>100</v>
      </c>
      <c r="Q3634" s="17">
        <f t="shared" si="227"/>
        <v>41946.936909722222</v>
      </c>
      <c r="R3634">
        <f t="shared" si="228"/>
        <v>2014</v>
      </c>
      <c r="S3634" s="12" t="s">
        <v>8317</v>
      </c>
      <c r="T3634" t="s">
        <v>8359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9"/>
        <v>35</v>
      </c>
      <c r="P3635">
        <f t="shared" si="226"/>
        <v>56.84</v>
      </c>
      <c r="Q3635" s="17">
        <f t="shared" si="227"/>
        <v>42649.623460648145</v>
      </c>
      <c r="R3635">
        <f t="shared" si="228"/>
        <v>2016</v>
      </c>
      <c r="S3635" s="12" t="s">
        <v>8317</v>
      </c>
      <c r="T3635" t="s">
        <v>8359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9"/>
        <v>4</v>
      </c>
      <c r="P3636">
        <f t="shared" si="226"/>
        <v>176.94</v>
      </c>
      <c r="Q3636" s="17">
        <f t="shared" si="227"/>
        <v>42701.166365740741</v>
      </c>
      <c r="R3636">
        <f t="shared" si="228"/>
        <v>2016</v>
      </c>
      <c r="S3636" s="12" t="s">
        <v>8317</v>
      </c>
      <c r="T3636" t="s">
        <v>8359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9"/>
        <v>36</v>
      </c>
      <c r="P3637">
        <f t="shared" si="226"/>
        <v>127.6</v>
      </c>
      <c r="Q3637" s="17">
        <f t="shared" si="227"/>
        <v>42450.88282407407</v>
      </c>
      <c r="R3637">
        <f t="shared" si="228"/>
        <v>2016</v>
      </c>
      <c r="S3637" s="12" t="s">
        <v>8317</v>
      </c>
      <c r="T3637" t="s">
        <v>8359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9"/>
        <v>0</v>
      </c>
      <c r="P3638">
        <f t="shared" si="226"/>
        <v>0</v>
      </c>
      <c r="Q3638" s="17">
        <f t="shared" si="227"/>
        <v>42226.694780092599</v>
      </c>
      <c r="R3638">
        <f t="shared" si="228"/>
        <v>2015</v>
      </c>
      <c r="S3638" s="12" t="s">
        <v>8317</v>
      </c>
      <c r="T3638" t="s">
        <v>8359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9"/>
        <v>31</v>
      </c>
      <c r="P3639">
        <f t="shared" si="226"/>
        <v>66.14</v>
      </c>
      <c r="Q3639" s="17">
        <f t="shared" si="227"/>
        <v>41975.700636574074</v>
      </c>
      <c r="R3639">
        <f t="shared" si="228"/>
        <v>2014</v>
      </c>
      <c r="S3639" s="12" t="s">
        <v>8317</v>
      </c>
      <c r="T3639" t="s">
        <v>8359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9"/>
        <v>7</v>
      </c>
      <c r="P3640">
        <f t="shared" si="226"/>
        <v>108</v>
      </c>
      <c r="Q3640" s="17">
        <f t="shared" si="227"/>
        <v>42053.672824074078</v>
      </c>
      <c r="R3640">
        <f t="shared" si="228"/>
        <v>2015</v>
      </c>
      <c r="S3640" s="12" t="s">
        <v>8317</v>
      </c>
      <c r="T3640" t="s">
        <v>8359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9"/>
        <v>0</v>
      </c>
      <c r="P3641">
        <f t="shared" si="226"/>
        <v>1</v>
      </c>
      <c r="Q3641" s="17">
        <f t="shared" si="227"/>
        <v>42590.677152777775</v>
      </c>
      <c r="R3641">
        <f t="shared" si="228"/>
        <v>2016</v>
      </c>
      <c r="S3641" s="12" t="s">
        <v>8317</v>
      </c>
      <c r="T3641" t="s">
        <v>8359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9"/>
        <v>6</v>
      </c>
      <c r="P3642">
        <f t="shared" si="226"/>
        <v>18.329999999999998</v>
      </c>
      <c r="Q3642" s="17">
        <f t="shared" si="227"/>
        <v>42104.781597222223</v>
      </c>
      <c r="R3642">
        <f t="shared" si="228"/>
        <v>2015</v>
      </c>
      <c r="S3642" s="12" t="s">
        <v>8317</v>
      </c>
      <c r="T3642" t="s">
        <v>8359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>
        <f t="shared" si="226"/>
        <v>0</v>
      </c>
      <c r="Q3643" s="17">
        <f t="shared" si="227"/>
        <v>41899.627071759263</v>
      </c>
      <c r="R3643">
        <f t="shared" si="228"/>
        <v>2014</v>
      </c>
      <c r="S3643" s="12" t="s">
        <v>8317</v>
      </c>
      <c r="T3643" t="s">
        <v>8359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26"/>
        <v>7.5</v>
      </c>
      <c r="Q3644" s="17">
        <f t="shared" si="227"/>
        <v>42297.816284722227</v>
      </c>
      <c r="R3644">
        <f t="shared" si="228"/>
        <v>2015</v>
      </c>
      <c r="S3644" s="12" t="s">
        <v>8317</v>
      </c>
      <c r="T3644" t="s">
        <v>8359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>
        <f t="shared" si="226"/>
        <v>0</v>
      </c>
      <c r="Q3645" s="17">
        <f t="shared" si="227"/>
        <v>42285.143969907411</v>
      </c>
      <c r="R3645">
        <f t="shared" si="228"/>
        <v>2015</v>
      </c>
      <c r="S3645" s="12" t="s">
        <v>8317</v>
      </c>
      <c r="T3645" t="s">
        <v>8359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26"/>
        <v>68.42</v>
      </c>
      <c r="Q3646" s="17">
        <f t="shared" si="227"/>
        <v>42409.241747685184</v>
      </c>
      <c r="R3646">
        <f t="shared" si="228"/>
        <v>2016</v>
      </c>
      <c r="S3646" s="12" t="s">
        <v>8317</v>
      </c>
      <c r="T3646" t="s">
        <v>8359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26"/>
        <v>1</v>
      </c>
      <c r="Q3647" s="17">
        <f t="shared" si="227"/>
        <v>42665.970347222217</v>
      </c>
      <c r="R3647">
        <f t="shared" si="228"/>
        <v>2016</v>
      </c>
      <c r="S3647" s="12" t="s">
        <v>8317</v>
      </c>
      <c r="T3647" t="s">
        <v>8359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26"/>
        <v>60.13</v>
      </c>
      <c r="Q3648" s="17">
        <f t="shared" si="227"/>
        <v>42140.421319444446</v>
      </c>
      <c r="R3648">
        <f t="shared" si="228"/>
        <v>2015</v>
      </c>
      <c r="S3648" s="12" t="s">
        <v>8317</v>
      </c>
      <c r="T3648" t="s">
        <v>8359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26"/>
        <v>15</v>
      </c>
      <c r="Q3649" s="17">
        <f t="shared" si="227"/>
        <v>42598.749155092592</v>
      </c>
      <c r="R3649">
        <f t="shared" si="228"/>
        <v>2016</v>
      </c>
      <c r="S3649" s="12" t="s">
        <v>8317</v>
      </c>
      <c r="T3649" t="s">
        <v>8359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9"/>
        <v>100</v>
      </c>
      <c r="P3650">
        <f t="shared" si="226"/>
        <v>550.04</v>
      </c>
      <c r="Q3650" s="17">
        <f t="shared" si="227"/>
        <v>41887.292187500003</v>
      </c>
      <c r="R3650">
        <f t="shared" si="228"/>
        <v>2014</v>
      </c>
      <c r="S3650" s="12" t="s">
        <v>8317</v>
      </c>
      <c r="T3650" t="s">
        <v>8318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7">
        <f t="shared" ref="Q3651:Q3714" si="231">(((J3651/60/60/24)+DATE(1970,1,1)))</f>
        <v>41780.712893518517</v>
      </c>
      <c r="R3651">
        <f t="shared" si="228"/>
        <v>2014</v>
      </c>
      <c r="S3651" s="12" t="s">
        <v>8317</v>
      </c>
      <c r="T3651" t="s">
        <v>8318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7">
        <f t="shared" si="231"/>
        <v>42381.478981481487</v>
      </c>
      <c r="R3652">
        <f t="shared" si="228"/>
        <v>2016</v>
      </c>
      <c r="S3652" s="12" t="s">
        <v>8317</v>
      </c>
      <c r="T3652" t="s">
        <v>8318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7">
        <f t="shared" si="231"/>
        <v>41828.646319444444</v>
      </c>
      <c r="R3653">
        <f t="shared" si="228"/>
        <v>2014</v>
      </c>
      <c r="S3653" s="12" t="s">
        <v>8317</v>
      </c>
      <c r="T3653" t="s">
        <v>8318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7">
        <f t="shared" si="231"/>
        <v>42596.644699074073</v>
      </c>
      <c r="R3654">
        <f t="shared" si="228"/>
        <v>2016</v>
      </c>
      <c r="S3654" s="12" t="s">
        <v>8317</v>
      </c>
      <c r="T3654" t="s">
        <v>8318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7">
        <f t="shared" si="231"/>
        <v>42191.363506944443</v>
      </c>
      <c r="R3655">
        <f t="shared" si="228"/>
        <v>2015</v>
      </c>
      <c r="S3655" s="12" t="s">
        <v>8317</v>
      </c>
      <c r="T3655" t="s">
        <v>8318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7">
        <f t="shared" si="231"/>
        <v>42440.416504629626</v>
      </c>
      <c r="R3656">
        <f t="shared" si="228"/>
        <v>2016</v>
      </c>
      <c r="S3656" s="12" t="s">
        <v>8317</v>
      </c>
      <c r="T3656" t="s">
        <v>8318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7">
        <f t="shared" si="231"/>
        <v>42173.803217592591</v>
      </c>
      <c r="R3657">
        <f t="shared" si="228"/>
        <v>2015</v>
      </c>
      <c r="S3657" s="12" t="s">
        <v>8317</v>
      </c>
      <c r="T3657" t="s">
        <v>8318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7">
        <f t="shared" si="231"/>
        <v>42737.910138888896</v>
      </c>
      <c r="R3658">
        <f t="shared" si="228"/>
        <v>2017</v>
      </c>
      <c r="S3658" s="12" t="s">
        <v>8317</v>
      </c>
      <c r="T3658" t="s">
        <v>8318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7">
        <f t="shared" si="231"/>
        <v>42499.629849537043</v>
      </c>
      <c r="R3659">
        <f t="shared" si="228"/>
        <v>2016</v>
      </c>
      <c r="S3659" s="12" t="s">
        <v>8317</v>
      </c>
      <c r="T3659" t="s">
        <v>8318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7">
        <f t="shared" si="231"/>
        <v>41775.858564814815</v>
      </c>
      <c r="R3660">
        <f t="shared" si="228"/>
        <v>2014</v>
      </c>
      <c r="S3660" s="12" t="s">
        <v>8317</v>
      </c>
      <c r="T3660" t="s">
        <v>8318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7">
        <f t="shared" si="231"/>
        <v>42055.277199074073</v>
      </c>
      <c r="R3661">
        <f t="shared" ref="R3661:R3724" si="232">YEAR(Q3661)</f>
        <v>2015</v>
      </c>
      <c r="S3661" s="12" t="s">
        <v>8317</v>
      </c>
      <c r="T3661" t="s">
        <v>8318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7">
        <f t="shared" si="231"/>
        <v>41971.881076388891</v>
      </c>
      <c r="R3662">
        <f t="shared" si="232"/>
        <v>2014</v>
      </c>
      <c r="S3662" s="12" t="s">
        <v>8317</v>
      </c>
      <c r="T3662" t="s">
        <v>8318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7">
        <f t="shared" si="231"/>
        <v>42447.896666666667</v>
      </c>
      <c r="R3663">
        <f t="shared" si="232"/>
        <v>2016</v>
      </c>
      <c r="S3663" s="12" t="s">
        <v>8317</v>
      </c>
      <c r="T3663" t="s">
        <v>8318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7">
        <f t="shared" si="231"/>
        <v>42064.220069444447</v>
      </c>
      <c r="R3664">
        <f t="shared" si="232"/>
        <v>2015</v>
      </c>
      <c r="S3664" s="12" t="s">
        <v>8317</v>
      </c>
      <c r="T3664" t="s">
        <v>8318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7">
        <f t="shared" si="231"/>
        <v>42665.451736111107</v>
      </c>
      <c r="R3665">
        <f t="shared" si="232"/>
        <v>2016</v>
      </c>
      <c r="S3665" s="12" t="s">
        <v>8317</v>
      </c>
      <c r="T3665" t="s">
        <v>8318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7">
        <f t="shared" si="231"/>
        <v>42523.248715277776</v>
      </c>
      <c r="R3666">
        <f t="shared" si="232"/>
        <v>2016</v>
      </c>
      <c r="S3666" s="12" t="s">
        <v>8317</v>
      </c>
      <c r="T3666" t="s">
        <v>8318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7">
        <f t="shared" si="231"/>
        <v>42294.808124999996</v>
      </c>
      <c r="R3667">
        <f t="shared" si="232"/>
        <v>2015</v>
      </c>
      <c r="S3667" s="12" t="s">
        <v>8317</v>
      </c>
      <c r="T3667" t="s">
        <v>8318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ref="O3668:O3731" si="233">ROUND(E3668/D3668*100,0)</f>
        <v>100</v>
      </c>
      <c r="P3668">
        <f t="shared" si="230"/>
        <v>31.58</v>
      </c>
      <c r="Q3668" s="17">
        <f t="shared" si="231"/>
        <v>41822.90488425926</v>
      </c>
      <c r="R3668">
        <f t="shared" si="232"/>
        <v>2014</v>
      </c>
      <c r="S3668" s="12" t="s">
        <v>8317</v>
      </c>
      <c r="T3668" t="s">
        <v>8318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3"/>
        <v>103</v>
      </c>
      <c r="P3669">
        <f t="shared" si="230"/>
        <v>53.36</v>
      </c>
      <c r="Q3669" s="17">
        <f t="shared" si="231"/>
        <v>42173.970127314817</v>
      </c>
      <c r="R3669">
        <f t="shared" si="232"/>
        <v>2015</v>
      </c>
      <c r="S3669" s="12" t="s">
        <v>8317</v>
      </c>
      <c r="T3669" t="s">
        <v>8318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3"/>
        <v>104</v>
      </c>
      <c r="P3670">
        <f t="shared" si="230"/>
        <v>36.96</v>
      </c>
      <c r="Q3670" s="17">
        <f t="shared" si="231"/>
        <v>42185.556157407409</v>
      </c>
      <c r="R3670">
        <f t="shared" si="232"/>
        <v>2015</v>
      </c>
      <c r="S3670" s="12" t="s">
        <v>8317</v>
      </c>
      <c r="T3670" t="s">
        <v>8318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3"/>
        <v>138</v>
      </c>
      <c r="P3671">
        <f t="shared" si="230"/>
        <v>81.290000000000006</v>
      </c>
      <c r="Q3671" s="17">
        <f t="shared" si="231"/>
        <v>42136.675196759257</v>
      </c>
      <c r="R3671">
        <f t="shared" si="232"/>
        <v>2015</v>
      </c>
      <c r="S3671" s="12" t="s">
        <v>8317</v>
      </c>
      <c r="T3671" t="s">
        <v>8318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3"/>
        <v>110</v>
      </c>
      <c r="P3672">
        <f t="shared" si="230"/>
        <v>20.079999999999998</v>
      </c>
      <c r="Q3672" s="17">
        <f t="shared" si="231"/>
        <v>42142.514016203699</v>
      </c>
      <c r="R3672">
        <f t="shared" si="232"/>
        <v>2015</v>
      </c>
      <c r="S3672" s="12" t="s">
        <v>8317</v>
      </c>
      <c r="T3672" t="s">
        <v>8318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3"/>
        <v>101</v>
      </c>
      <c r="P3673">
        <f t="shared" si="230"/>
        <v>88.25</v>
      </c>
      <c r="Q3673" s="17">
        <f t="shared" si="231"/>
        <v>41820.62809027778</v>
      </c>
      <c r="R3673">
        <f t="shared" si="232"/>
        <v>2014</v>
      </c>
      <c r="S3673" s="12" t="s">
        <v>8317</v>
      </c>
      <c r="T3673" t="s">
        <v>8318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3"/>
        <v>102</v>
      </c>
      <c r="P3674">
        <f t="shared" si="230"/>
        <v>53.44</v>
      </c>
      <c r="Q3674" s="17">
        <f t="shared" si="231"/>
        <v>41878.946574074071</v>
      </c>
      <c r="R3674">
        <f t="shared" si="232"/>
        <v>2014</v>
      </c>
      <c r="S3674" s="12" t="s">
        <v>8317</v>
      </c>
      <c r="T3674" t="s">
        <v>8318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3"/>
        <v>114</v>
      </c>
      <c r="P3675">
        <f t="shared" si="230"/>
        <v>39.869999999999997</v>
      </c>
      <c r="Q3675" s="17">
        <f t="shared" si="231"/>
        <v>41914.295104166667</v>
      </c>
      <c r="R3675">
        <f t="shared" si="232"/>
        <v>2014</v>
      </c>
      <c r="S3675" s="12" t="s">
        <v>8317</v>
      </c>
      <c r="T3675" t="s">
        <v>8318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3"/>
        <v>100</v>
      </c>
      <c r="P3676">
        <f t="shared" si="230"/>
        <v>145.16</v>
      </c>
      <c r="Q3676" s="17">
        <f t="shared" si="231"/>
        <v>42556.873020833329</v>
      </c>
      <c r="R3676">
        <f t="shared" si="232"/>
        <v>2016</v>
      </c>
      <c r="S3676" s="12" t="s">
        <v>8317</v>
      </c>
      <c r="T3676" t="s">
        <v>8318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3"/>
        <v>140</v>
      </c>
      <c r="P3677">
        <f t="shared" si="230"/>
        <v>23.33</v>
      </c>
      <c r="Q3677" s="17">
        <f t="shared" si="231"/>
        <v>42493.597013888888</v>
      </c>
      <c r="R3677">
        <f t="shared" si="232"/>
        <v>2016</v>
      </c>
      <c r="S3677" s="12" t="s">
        <v>8317</v>
      </c>
      <c r="T3677" t="s">
        <v>8318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3"/>
        <v>129</v>
      </c>
      <c r="P3678">
        <f t="shared" si="230"/>
        <v>64.38</v>
      </c>
      <c r="Q3678" s="17">
        <f t="shared" si="231"/>
        <v>41876.815787037034</v>
      </c>
      <c r="R3678">
        <f t="shared" si="232"/>
        <v>2014</v>
      </c>
      <c r="S3678" s="12" t="s">
        <v>8317</v>
      </c>
      <c r="T3678" t="s">
        <v>8318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3"/>
        <v>103</v>
      </c>
      <c r="P3679">
        <f t="shared" si="230"/>
        <v>62.05</v>
      </c>
      <c r="Q3679" s="17">
        <f t="shared" si="231"/>
        <v>41802.574282407404</v>
      </c>
      <c r="R3679">
        <f t="shared" si="232"/>
        <v>2014</v>
      </c>
      <c r="S3679" s="12" t="s">
        <v>8317</v>
      </c>
      <c r="T3679" t="s">
        <v>8318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3"/>
        <v>103</v>
      </c>
      <c r="P3680">
        <f t="shared" si="230"/>
        <v>66.13</v>
      </c>
      <c r="Q3680" s="17">
        <f t="shared" si="231"/>
        <v>42120.531226851846</v>
      </c>
      <c r="R3680">
        <f t="shared" si="232"/>
        <v>2015</v>
      </c>
      <c r="S3680" s="12" t="s">
        <v>8317</v>
      </c>
      <c r="T3680" t="s">
        <v>8318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3"/>
        <v>110</v>
      </c>
      <c r="P3681">
        <f t="shared" si="230"/>
        <v>73.400000000000006</v>
      </c>
      <c r="Q3681" s="17">
        <f t="shared" si="231"/>
        <v>41786.761354166665</v>
      </c>
      <c r="R3681">
        <f t="shared" si="232"/>
        <v>2014</v>
      </c>
      <c r="S3681" s="12" t="s">
        <v>8317</v>
      </c>
      <c r="T3681" t="s">
        <v>8318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3"/>
        <v>113</v>
      </c>
      <c r="P3682">
        <f t="shared" si="230"/>
        <v>99.5</v>
      </c>
      <c r="Q3682" s="17">
        <f t="shared" si="231"/>
        <v>42627.454097222217</v>
      </c>
      <c r="R3682">
        <f t="shared" si="232"/>
        <v>2016</v>
      </c>
      <c r="S3682" s="12" t="s">
        <v>8317</v>
      </c>
      <c r="T3682" t="s">
        <v>8318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3"/>
        <v>112</v>
      </c>
      <c r="P3683">
        <f t="shared" si="230"/>
        <v>62.17</v>
      </c>
      <c r="Q3683" s="17">
        <f t="shared" si="231"/>
        <v>42374.651504629626</v>
      </c>
      <c r="R3683">
        <f t="shared" si="232"/>
        <v>2016</v>
      </c>
      <c r="S3683" s="12" t="s">
        <v>8317</v>
      </c>
      <c r="T3683" t="s">
        <v>8318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3"/>
        <v>139</v>
      </c>
      <c r="P3684">
        <f t="shared" si="230"/>
        <v>62.33</v>
      </c>
      <c r="Q3684" s="17">
        <f t="shared" si="231"/>
        <v>41772.685393518521</v>
      </c>
      <c r="R3684">
        <f t="shared" si="232"/>
        <v>2014</v>
      </c>
      <c r="S3684" s="12" t="s">
        <v>8317</v>
      </c>
      <c r="T3684" t="s">
        <v>8318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3"/>
        <v>111</v>
      </c>
      <c r="P3685">
        <f t="shared" si="230"/>
        <v>58.79</v>
      </c>
      <c r="Q3685" s="17">
        <f t="shared" si="231"/>
        <v>42633.116851851853</v>
      </c>
      <c r="R3685">
        <f t="shared" si="232"/>
        <v>2016</v>
      </c>
      <c r="S3685" s="12" t="s">
        <v>8317</v>
      </c>
      <c r="T3685" t="s">
        <v>8318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3"/>
        <v>139</v>
      </c>
      <c r="P3686">
        <f t="shared" si="230"/>
        <v>45.35</v>
      </c>
      <c r="Q3686" s="17">
        <f t="shared" si="231"/>
        <v>42219.180393518516</v>
      </c>
      <c r="R3686">
        <f t="shared" si="232"/>
        <v>2015</v>
      </c>
      <c r="S3686" s="12" t="s">
        <v>8317</v>
      </c>
      <c r="T3686" t="s">
        <v>8318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3"/>
        <v>106</v>
      </c>
      <c r="P3687">
        <f t="shared" si="230"/>
        <v>41.94</v>
      </c>
      <c r="Q3687" s="17">
        <f t="shared" si="231"/>
        <v>41753.593275462961</v>
      </c>
      <c r="R3687">
        <f t="shared" si="232"/>
        <v>2014</v>
      </c>
      <c r="S3687" s="12" t="s">
        <v>8317</v>
      </c>
      <c r="T3687" t="s">
        <v>8318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3"/>
        <v>101</v>
      </c>
      <c r="P3688">
        <f t="shared" si="230"/>
        <v>59.17</v>
      </c>
      <c r="Q3688" s="17">
        <f t="shared" si="231"/>
        <v>42230.662731481483</v>
      </c>
      <c r="R3688">
        <f t="shared" si="232"/>
        <v>2015</v>
      </c>
      <c r="S3688" s="12" t="s">
        <v>8317</v>
      </c>
      <c r="T3688" t="s">
        <v>8318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3"/>
        <v>100</v>
      </c>
      <c r="P3689">
        <f t="shared" si="230"/>
        <v>200.49</v>
      </c>
      <c r="Q3689" s="17">
        <f t="shared" si="231"/>
        <v>41787.218229166669</v>
      </c>
      <c r="R3689">
        <f t="shared" si="232"/>
        <v>2014</v>
      </c>
      <c r="S3689" s="12" t="s">
        <v>8317</v>
      </c>
      <c r="T3689" t="s">
        <v>8318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3"/>
        <v>109</v>
      </c>
      <c r="P3690">
        <f t="shared" si="230"/>
        <v>83.97</v>
      </c>
      <c r="Q3690" s="17">
        <f t="shared" si="231"/>
        <v>41829.787083333329</v>
      </c>
      <c r="R3690">
        <f t="shared" si="232"/>
        <v>2014</v>
      </c>
      <c r="S3690" s="12" t="s">
        <v>8317</v>
      </c>
      <c r="T3690" t="s">
        <v>8318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3"/>
        <v>118</v>
      </c>
      <c r="P3691">
        <f t="shared" si="230"/>
        <v>57.26</v>
      </c>
      <c r="Q3691" s="17">
        <f t="shared" si="231"/>
        <v>42147.826840277776</v>
      </c>
      <c r="R3691">
        <f t="shared" si="232"/>
        <v>2015</v>
      </c>
      <c r="S3691" s="12" t="s">
        <v>8317</v>
      </c>
      <c r="T3691" t="s">
        <v>8318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3"/>
        <v>120</v>
      </c>
      <c r="P3692">
        <f t="shared" si="230"/>
        <v>58.06</v>
      </c>
      <c r="Q3692" s="17">
        <f t="shared" si="231"/>
        <v>41940.598182870373</v>
      </c>
      <c r="R3692">
        <f t="shared" si="232"/>
        <v>2014</v>
      </c>
      <c r="S3692" s="12" t="s">
        <v>8317</v>
      </c>
      <c r="T3692" t="s">
        <v>8318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3"/>
        <v>128</v>
      </c>
      <c r="P3693">
        <f t="shared" si="230"/>
        <v>186.8</v>
      </c>
      <c r="Q3693" s="17">
        <f t="shared" si="231"/>
        <v>42020.700567129628</v>
      </c>
      <c r="R3693">
        <f t="shared" si="232"/>
        <v>2015</v>
      </c>
      <c r="S3693" s="12" t="s">
        <v>8317</v>
      </c>
      <c r="T3693" t="s">
        <v>8318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3"/>
        <v>126</v>
      </c>
      <c r="P3694">
        <f t="shared" si="230"/>
        <v>74.12</v>
      </c>
      <c r="Q3694" s="17">
        <f t="shared" si="231"/>
        <v>41891.96503472222</v>
      </c>
      <c r="R3694">
        <f t="shared" si="232"/>
        <v>2014</v>
      </c>
      <c r="S3694" s="12" t="s">
        <v>8317</v>
      </c>
      <c r="T3694" t="s">
        <v>8318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3"/>
        <v>129</v>
      </c>
      <c r="P3695">
        <f t="shared" si="230"/>
        <v>30.71</v>
      </c>
      <c r="Q3695" s="17">
        <f t="shared" si="231"/>
        <v>42309.191307870366</v>
      </c>
      <c r="R3695">
        <f t="shared" si="232"/>
        <v>2015</v>
      </c>
      <c r="S3695" s="12" t="s">
        <v>8317</v>
      </c>
      <c r="T3695" t="s">
        <v>8318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3"/>
        <v>107</v>
      </c>
      <c r="P3696">
        <f t="shared" si="230"/>
        <v>62.67</v>
      </c>
      <c r="Q3696" s="17">
        <f t="shared" si="231"/>
        <v>42490.133877314816</v>
      </c>
      <c r="R3696">
        <f t="shared" si="232"/>
        <v>2016</v>
      </c>
      <c r="S3696" s="12" t="s">
        <v>8317</v>
      </c>
      <c r="T3696" t="s">
        <v>8318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3"/>
        <v>100</v>
      </c>
      <c r="P3697">
        <f t="shared" si="230"/>
        <v>121.36</v>
      </c>
      <c r="Q3697" s="17">
        <f t="shared" si="231"/>
        <v>41995.870486111111</v>
      </c>
      <c r="R3697">
        <f t="shared" si="232"/>
        <v>2014</v>
      </c>
      <c r="S3697" s="12" t="s">
        <v>8317</v>
      </c>
      <c r="T3697" t="s">
        <v>8318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3"/>
        <v>155</v>
      </c>
      <c r="P3698">
        <f t="shared" si="230"/>
        <v>39.74</v>
      </c>
      <c r="Q3698" s="17">
        <f t="shared" si="231"/>
        <v>41988.617083333331</v>
      </c>
      <c r="R3698">
        <f t="shared" si="232"/>
        <v>2014</v>
      </c>
      <c r="S3698" s="12" t="s">
        <v>8317</v>
      </c>
      <c r="T3698" t="s">
        <v>8318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3"/>
        <v>108</v>
      </c>
      <c r="P3699">
        <f t="shared" si="230"/>
        <v>72</v>
      </c>
      <c r="Q3699" s="17">
        <f t="shared" si="231"/>
        <v>42479.465833333335</v>
      </c>
      <c r="R3699">
        <f t="shared" si="232"/>
        <v>2016</v>
      </c>
      <c r="S3699" s="12" t="s">
        <v>8317</v>
      </c>
      <c r="T3699" t="s">
        <v>8318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3"/>
        <v>111</v>
      </c>
      <c r="P3700">
        <f t="shared" si="230"/>
        <v>40.630000000000003</v>
      </c>
      <c r="Q3700" s="17">
        <f t="shared" si="231"/>
        <v>42401.806562500002</v>
      </c>
      <c r="R3700">
        <f t="shared" si="232"/>
        <v>2016</v>
      </c>
      <c r="S3700" s="12" t="s">
        <v>8317</v>
      </c>
      <c r="T3700" t="s">
        <v>8318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3"/>
        <v>101</v>
      </c>
      <c r="P3701">
        <f t="shared" si="230"/>
        <v>63</v>
      </c>
      <c r="Q3701" s="17">
        <f t="shared" si="231"/>
        <v>41897.602037037039</v>
      </c>
      <c r="R3701">
        <f t="shared" si="232"/>
        <v>2014</v>
      </c>
      <c r="S3701" s="12" t="s">
        <v>8317</v>
      </c>
      <c r="T3701" t="s">
        <v>8318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3"/>
        <v>121</v>
      </c>
      <c r="P3702">
        <f t="shared" si="230"/>
        <v>33.67</v>
      </c>
      <c r="Q3702" s="17">
        <f t="shared" si="231"/>
        <v>41882.585648148146</v>
      </c>
      <c r="R3702">
        <f t="shared" si="232"/>
        <v>2014</v>
      </c>
      <c r="S3702" s="12" t="s">
        <v>8317</v>
      </c>
      <c r="T3702" t="s">
        <v>8318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3"/>
        <v>100</v>
      </c>
      <c r="P3703">
        <f t="shared" si="230"/>
        <v>38.590000000000003</v>
      </c>
      <c r="Q3703" s="17">
        <f t="shared" si="231"/>
        <v>42129.541585648149</v>
      </c>
      <c r="R3703">
        <f t="shared" si="232"/>
        <v>2015</v>
      </c>
      <c r="S3703" s="12" t="s">
        <v>8317</v>
      </c>
      <c r="T3703" t="s">
        <v>8318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3"/>
        <v>109</v>
      </c>
      <c r="P3704">
        <f t="shared" si="230"/>
        <v>155.94999999999999</v>
      </c>
      <c r="Q3704" s="17">
        <f t="shared" si="231"/>
        <v>42524.53800925926</v>
      </c>
      <c r="R3704">
        <f t="shared" si="232"/>
        <v>2016</v>
      </c>
      <c r="S3704" s="12" t="s">
        <v>8317</v>
      </c>
      <c r="T3704" t="s">
        <v>8318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3"/>
        <v>123</v>
      </c>
      <c r="P3705">
        <f t="shared" si="230"/>
        <v>43.2</v>
      </c>
      <c r="Q3705" s="17">
        <f t="shared" si="231"/>
        <v>42556.504490740743</v>
      </c>
      <c r="R3705">
        <f t="shared" si="232"/>
        <v>2016</v>
      </c>
      <c r="S3705" s="12" t="s">
        <v>8317</v>
      </c>
      <c r="T3705" t="s">
        <v>8318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3"/>
        <v>136</v>
      </c>
      <c r="P3706">
        <f t="shared" si="230"/>
        <v>15.15</v>
      </c>
      <c r="Q3706" s="17">
        <f t="shared" si="231"/>
        <v>42461.689745370371</v>
      </c>
      <c r="R3706">
        <f t="shared" si="232"/>
        <v>2016</v>
      </c>
      <c r="S3706" s="12" t="s">
        <v>8317</v>
      </c>
      <c r="T3706" t="s">
        <v>8318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3"/>
        <v>103</v>
      </c>
      <c r="P3707">
        <f t="shared" si="230"/>
        <v>83.57</v>
      </c>
      <c r="Q3707" s="17">
        <f t="shared" si="231"/>
        <v>41792.542986111112</v>
      </c>
      <c r="R3707">
        <f t="shared" si="232"/>
        <v>2014</v>
      </c>
      <c r="S3707" s="12" t="s">
        <v>8317</v>
      </c>
      <c r="T3707" t="s">
        <v>8318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3"/>
        <v>121</v>
      </c>
      <c r="P3708">
        <f t="shared" si="230"/>
        <v>140</v>
      </c>
      <c r="Q3708" s="17">
        <f t="shared" si="231"/>
        <v>41879.913761574076</v>
      </c>
      <c r="R3708">
        <f t="shared" si="232"/>
        <v>2014</v>
      </c>
      <c r="S3708" s="12" t="s">
        <v>8317</v>
      </c>
      <c r="T3708" t="s">
        <v>8318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3"/>
        <v>186</v>
      </c>
      <c r="P3709">
        <f t="shared" si="230"/>
        <v>80.87</v>
      </c>
      <c r="Q3709" s="17">
        <f t="shared" si="231"/>
        <v>42552.048356481479</v>
      </c>
      <c r="R3709">
        <f t="shared" si="232"/>
        <v>2016</v>
      </c>
      <c r="S3709" s="12" t="s">
        <v>8317</v>
      </c>
      <c r="T3709" t="s">
        <v>8318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3"/>
        <v>300</v>
      </c>
      <c r="P3710">
        <f t="shared" si="230"/>
        <v>53.85</v>
      </c>
      <c r="Q3710" s="17">
        <f t="shared" si="231"/>
        <v>41810.142199074071</v>
      </c>
      <c r="R3710">
        <f t="shared" si="232"/>
        <v>2014</v>
      </c>
      <c r="S3710" s="12" t="s">
        <v>8317</v>
      </c>
      <c r="T3710" t="s">
        <v>8318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3"/>
        <v>108</v>
      </c>
      <c r="P3711">
        <f t="shared" si="230"/>
        <v>30.93</v>
      </c>
      <c r="Q3711" s="17">
        <f t="shared" si="231"/>
        <v>41785.707708333335</v>
      </c>
      <c r="R3711">
        <f t="shared" si="232"/>
        <v>2014</v>
      </c>
      <c r="S3711" s="12" t="s">
        <v>8317</v>
      </c>
      <c r="T3711" t="s">
        <v>8318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3"/>
        <v>141</v>
      </c>
      <c r="P3712">
        <f t="shared" si="230"/>
        <v>67.959999999999994</v>
      </c>
      <c r="Q3712" s="17">
        <f t="shared" si="231"/>
        <v>42072.576249999998</v>
      </c>
      <c r="R3712">
        <f t="shared" si="232"/>
        <v>2015</v>
      </c>
      <c r="S3712" s="12" t="s">
        <v>8317</v>
      </c>
      <c r="T3712" t="s">
        <v>8318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3"/>
        <v>114</v>
      </c>
      <c r="P3713">
        <f t="shared" si="230"/>
        <v>27.14</v>
      </c>
      <c r="Q3713" s="17">
        <f t="shared" si="231"/>
        <v>41779.724224537036</v>
      </c>
      <c r="R3713">
        <f t="shared" si="232"/>
        <v>2014</v>
      </c>
      <c r="S3713" s="12" t="s">
        <v>8317</v>
      </c>
      <c r="T3713" t="s">
        <v>8318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3"/>
        <v>154</v>
      </c>
      <c r="P3714">
        <f t="shared" si="230"/>
        <v>110.87</v>
      </c>
      <c r="Q3714" s="17">
        <f t="shared" si="231"/>
        <v>42134.172071759262</v>
      </c>
      <c r="R3714">
        <f t="shared" si="232"/>
        <v>2015</v>
      </c>
      <c r="S3714" s="12" t="s">
        <v>8317</v>
      </c>
      <c r="T3714" t="s">
        <v>8318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7">
        <f t="shared" ref="Q3715:Q3778" si="235">(((J3715/60/60/24)+DATE(1970,1,1)))</f>
        <v>42505.738032407404</v>
      </c>
      <c r="R3715">
        <f t="shared" si="232"/>
        <v>2016</v>
      </c>
      <c r="S3715" s="12" t="s">
        <v>8317</v>
      </c>
      <c r="T3715" t="s">
        <v>8318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7">
        <f t="shared" si="235"/>
        <v>42118.556331018524</v>
      </c>
      <c r="R3716">
        <f t="shared" si="232"/>
        <v>2015</v>
      </c>
      <c r="S3716" s="12" t="s">
        <v>8317</v>
      </c>
      <c r="T3716" t="s">
        <v>8318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7">
        <f t="shared" si="235"/>
        <v>42036.995590277773</v>
      </c>
      <c r="R3717">
        <f t="shared" si="232"/>
        <v>2015</v>
      </c>
      <c r="S3717" s="12" t="s">
        <v>8317</v>
      </c>
      <c r="T3717" t="s">
        <v>8318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7">
        <f t="shared" si="235"/>
        <v>42360.887835648144</v>
      </c>
      <c r="R3718">
        <f t="shared" si="232"/>
        <v>2015</v>
      </c>
      <c r="S3718" s="12" t="s">
        <v>8317</v>
      </c>
      <c r="T3718" t="s">
        <v>8318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7">
        <f t="shared" si="235"/>
        <v>42102.866307870368</v>
      </c>
      <c r="R3719">
        <f t="shared" si="232"/>
        <v>2015</v>
      </c>
      <c r="S3719" s="12" t="s">
        <v>8317</v>
      </c>
      <c r="T3719" t="s">
        <v>8318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7">
        <f t="shared" si="235"/>
        <v>42032.716145833328</v>
      </c>
      <c r="R3720">
        <f t="shared" si="232"/>
        <v>2015</v>
      </c>
      <c r="S3720" s="12" t="s">
        <v>8317</v>
      </c>
      <c r="T3720" t="s">
        <v>8318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7">
        <f t="shared" si="235"/>
        <v>42147.729930555557</v>
      </c>
      <c r="R3721">
        <f t="shared" si="232"/>
        <v>2015</v>
      </c>
      <c r="S3721" s="12" t="s">
        <v>8317</v>
      </c>
      <c r="T3721" t="s">
        <v>8318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7">
        <f t="shared" si="235"/>
        <v>42165.993125000001</v>
      </c>
      <c r="R3722">
        <f t="shared" si="232"/>
        <v>2015</v>
      </c>
      <c r="S3722" s="12" t="s">
        <v>8317</v>
      </c>
      <c r="T3722" t="s">
        <v>8318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7">
        <f t="shared" si="235"/>
        <v>41927.936157407406</v>
      </c>
      <c r="R3723">
        <f t="shared" si="232"/>
        <v>2014</v>
      </c>
      <c r="S3723" s="12" t="s">
        <v>8317</v>
      </c>
      <c r="T3723" t="s">
        <v>8318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7">
        <f t="shared" si="235"/>
        <v>42381.671840277777</v>
      </c>
      <c r="R3724">
        <f t="shared" si="232"/>
        <v>2016</v>
      </c>
      <c r="S3724" s="12" t="s">
        <v>8317</v>
      </c>
      <c r="T3724" t="s">
        <v>8318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7">
        <f t="shared" si="235"/>
        <v>41943.753032407411</v>
      </c>
      <c r="R3725">
        <f t="shared" ref="R3725:R3788" si="236">YEAR(Q3725)</f>
        <v>2014</v>
      </c>
      <c r="S3725" s="12" t="s">
        <v>8317</v>
      </c>
      <c r="T3725" t="s">
        <v>8318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7">
        <f t="shared" si="235"/>
        <v>42465.491435185191</v>
      </c>
      <c r="R3726">
        <f t="shared" si="236"/>
        <v>2016</v>
      </c>
      <c r="S3726" s="12" t="s">
        <v>8317</v>
      </c>
      <c r="T3726" t="s">
        <v>8318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7">
        <f t="shared" si="235"/>
        <v>42401.945219907408</v>
      </c>
      <c r="R3727">
        <f t="shared" si="236"/>
        <v>2016</v>
      </c>
      <c r="S3727" s="12" t="s">
        <v>8317</v>
      </c>
      <c r="T3727" t="s">
        <v>8318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7">
        <f t="shared" si="235"/>
        <v>42462.140868055561</v>
      </c>
      <c r="R3728">
        <f t="shared" si="236"/>
        <v>2016</v>
      </c>
      <c r="S3728" s="12" t="s">
        <v>8317</v>
      </c>
      <c r="T3728" t="s">
        <v>8318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7">
        <f t="shared" si="235"/>
        <v>42632.348310185189</v>
      </c>
      <c r="R3729">
        <f t="shared" si="236"/>
        <v>2016</v>
      </c>
      <c r="S3729" s="12" t="s">
        <v>8317</v>
      </c>
      <c r="T3729" t="s">
        <v>8318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7">
        <f t="shared" si="235"/>
        <v>42205.171018518522</v>
      </c>
      <c r="R3730">
        <f t="shared" si="236"/>
        <v>2015</v>
      </c>
      <c r="S3730" s="12" t="s">
        <v>8317</v>
      </c>
      <c r="T3730" t="s">
        <v>8318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7">
        <f t="shared" si="235"/>
        <v>42041.205000000002</v>
      </c>
      <c r="R3731">
        <f t="shared" si="236"/>
        <v>2015</v>
      </c>
      <c r="S3731" s="12" t="s">
        <v>8317</v>
      </c>
      <c r="T3731" t="s">
        <v>8318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ref="O3732:O3795" si="237">ROUND(E3732/D3732*100,0)</f>
        <v>10</v>
      </c>
      <c r="P3732">
        <f t="shared" si="234"/>
        <v>100</v>
      </c>
      <c r="Q3732" s="17">
        <f t="shared" si="235"/>
        <v>42203.677766203706</v>
      </c>
      <c r="R3732">
        <f t="shared" si="236"/>
        <v>2015</v>
      </c>
      <c r="S3732" s="12" t="s">
        <v>8317</v>
      </c>
      <c r="T3732" t="s">
        <v>8318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7"/>
        <v>11</v>
      </c>
      <c r="P3733">
        <f t="shared" si="234"/>
        <v>51.67</v>
      </c>
      <c r="Q3733" s="17">
        <f t="shared" si="235"/>
        <v>41983.752847222218</v>
      </c>
      <c r="R3733">
        <f t="shared" si="236"/>
        <v>2014</v>
      </c>
      <c r="S3733" s="12" t="s">
        <v>8317</v>
      </c>
      <c r="T3733" t="s">
        <v>8318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7"/>
        <v>15</v>
      </c>
      <c r="P3734">
        <f t="shared" si="234"/>
        <v>32.75</v>
      </c>
      <c r="Q3734" s="17">
        <f t="shared" si="235"/>
        <v>41968.677465277782</v>
      </c>
      <c r="R3734">
        <f t="shared" si="236"/>
        <v>2014</v>
      </c>
      <c r="S3734" s="12" t="s">
        <v>8317</v>
      </c>
      <c r="T3734" t="s">
        <v>8318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7"/>
        <v>0</v>
      </c>
      <c r="P3735">
        <f t="shared" si="234"/>
        <v>0</v>
      </c>
      <c r="Q3735" s="17">
        <f t="shared" si="235"/>
        <v>42103.024398148147</v>
      </c>
      <c r="R3735">
        <f t="shared" si="236"/>
        <v>2015</v>
      </c>
      <c r="S3735" s="12" t="s">
        <v>8317</v>
      </c>
      <c r="T3735" t="s">
        <v>8318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7"/>
        <v>28</v>
      </c>
      <c r="P3736">
        <f t="shared" si="234"/>
        <v>61</v>
      </c>
      <c r="Q3736" s="17">
        <f t="shared" si="235"/>
        <v>42089.901574074072</v>
      </c>
      <c r="R3736">
        <f t="shared" si="236"/>
        <v>2015</v>
      </c>
      <c r="S3736" s="12" t="s">
        <v>8317</v>
      </c>
      <c r="T3736" t="s">
        <v>8318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7"/>
        <v>13</v>
      </c>
      <c r="P3737">
        <f t="shared" si="234"/>
        <v>10</v>
      </c>
      <c r="Q3737" s="17">
        <f t="shared" si="235"/>
        <v>42122.693159722221</v>
      </c>
      <c r="R3737">
        <f t="shared" si="236"/>
        <v>2015</v>
      </c>
      <c r="S3737" s="12" t="s">
        <v>8317</v>
      </c>
      <c r="T3737" t="s">
        <v>8318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7"/>
        <v>1</v>
      </c>
      <c r="P3738">
        <f t="shared" si="234"/>
        <v>10</v>
      </c>
      <c r="Q3738" s="17">
        <f t="shared" si="235"/>
        <v>42048.711724537032</v>
      </c>
      <c r="R3738">
        <f t="shared" si="236"/>
        <v>2015</v>
      </c>
      <c r="S3738" s="12" t="s">
        <v>8317</v>
      </c>
      <c r="T3738" t="s">
        <v>8318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7"/>
        <v>21</v>
      </c>
      <c r="P3739">
        <f t="shared" si="234"/>
        <v>37.5</v>
      </c>
      <c r="Q3739" s="17">
        <f t="shared" si="235"/>
        <v>42297.691006944442</v>
      </c>
      <c r="R3739">
        <f t="shared" si="236"/>
        <v>2015</v>
      </c>
      <c r="S3739" s="12" t="s">
        <v>8317</v>
      </c>
      <c r="T3739" t="s">
        <v>8318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7"/>
        <v>18</v>
      </c>
      <c r="P3740">
        <f t="shared" si="234"/>
        <v>45</v>
      </c>
      <c r="Q3740" s="17">
        <f t="shared" si="235"/>
        <v>41813.938715277778</v>
      </c>
      <c r="R3740">
        <f t="shared" si="236"/>
        <v>2014</v>
      </c>
      <c r="S3740" s="12" t="s">
        <v>8317</v>
      </c>
      <c r="T3740" t="s">
        <v>8318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7"/>
        <v>20</v>
      </c>
      <c r="P3741">
        <f t="shared" si="234"/>
        <v>100.63</v>
      </c>
      <c r="Q3741" s="17">
        <f t="shared" si="235"/>
        <v>42548.449861111112</v>
      </c>
      <c r="R3741">
        <f t="shared" si="236"/>
        <v>2016</v>
      </c>
      <c r="S3741" s="12" t="s">
        <v>8317</v>
      </c>
      <c r="T3741" t="s">
        <v>8318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7"/>
        <v>18</v>
      </c>
      <c r="P3742">
        <f t="shared" si="234"/>
        <v>25.57</v>
      </c>
      <c r="Q3742" s="17">
        <f t="shared" si="235"/>
        <v>41833.089756944442</v>
      </c>
      <c r="R3742">
        <f t="shared" si="236"/>
        <v>2014</v>
      </c>
      <c r="S3742" s="12" t="s">
        <v>8317</v>
      </c>
      <c r="T3742" t="s">
        <v>8318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7"/>
        <v>0</v>
      </c>
      <c r="P3743">
        <f t="shared" si="234"/>
        <v>0</v>
      </c>
      <c r="Q3743" s="17">
        <f t="shared" si="235"/>
        <v>42325.920717592591</v>
      </c>
      <c r="R3743">
        <f t="shared" si="236"/>
        <v>2015</v>
      </c>
      <c r="S3743" s="12" t="s">
        <v>8317</v>
      </c>
      <c r="T3743" t="s">
        <v>8318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7"/>
        <v>2</v>
      </c>
      <c r="P3744">
        <f t="shared" si="234"/>
        <v>25</v>
      </c>
      <c r="Q3744" s="17">
        <f t="shared" si="235"/>
        <v>41858.214629629627</v>
      </c>
      <c r="R3744">
        <f t="shared" si="236"/>
        <v>2014</v>
      </c>
      <c r="S3744" s="12" t="s">
        <v>8317</v>
      </c>
      <c r="T3744" t="s">
        <v>8318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7"/>
        <v>0</v>
      </c>
      <c r="P3745">
        <f t="shared" si="234"/>
        <v>0</v>
      </c>
      <c r="Q3745" s="17">
        <f t="shared" si="235"/>
        <v>41793.710231481484</v>
      </c>
      <c r="R3745">
        <f t="shared" si="236"/>
        <v>2014</v>
      </c>
      <c r="S3745" s="12" t="s">
        <v>8317</v>
      </c>
      <c r="T3745" t="s">
        <v>8318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7"/>
        <v>0</v>
      </c>
      <c r="P3746">
        <f t="shared" si="234"/>
        <v>0</v>
      </c>
      <c r="Q3746" s="17">
        <f t="shared" si="235"/>
        <v>41793.814259259263</v>
      </c>
      <c r="R3746">
        <f t="shared" si="236"/>
        <v>2014</v>
      </c>
      <c r="S3746" s="12" t="s">
        <v>8317</v>
      </c>
      <c r="T3746" t="s">
        <v>8318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7"/>
        <v>10</v>
      </c>
      <c r="P3747">
        <f t="shared" si="234"/>
        <v>10</v>
      </c>
      <c r="Q3747" s="17">
        <f t="shared" si="235"/>
        <v>41831.697939814818</v>
      </c>
      <c r="R3747">
        <f t="shared" si="236"/>
        <v>2014</v>
      </c>
      <c r="S3747" s="12" t="s">
        <v>8317</v>
      </c>
      <c r="T3747" t="s">
        <v>8318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7"/>
        <v>2</v>
      </c>
      <c r="P3748">
        <f t="shared" si="234"/>
        <v>202</v>
      </c>
      <c r="Q3748" s="17">
        <f t="shared" si="235"/>
        <v>42621.389340277776</v>
      </c>
      <c r="R3748">
        <f t="shared" si="236"/>
        <v>2016</v>
      </c>
      <c r="S3748" s="12" t="s">
        <v>8317</v>
      </c>
      <c r="T3748" t="s">
        <v>8318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7"/>
        <v>1</v>
      </c>
      <c r="P3749">
        <f t="shared" si="234"/>
        <v>25</v>
      </c>
      <c r="Q3749" s="17">
        <f t="shared" si="235"/>
        <v>42164.299722222218</v>
      </c>
      <c r="R3749">
        <f t="shared" si="236"/>
        <v>2015</v>
      </c>
      <c r="S3749" s="12" t="s">
        <v>8317</v>
      </c>
      <c r="T3749" t="s">
        <v>8318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7"/>
        <v>104</v>
      </c>
      <c r="P3750">
        <f t="shared" si="234"/>
        <v>99.54</v>
      </c>
      <c r="Q3750" s="17">
        <f t="shared" si="235"/>
        <v>42395.706435185188</v>
      </c>
      <c r="R3750">
        <f t="shared" si="236"/>
        <v>2016</v>
      </c>
      <c r="S3750" s="12" t="s">
        <v>8317</v>
      </c>
      <c r="T3750" t="s">
        <v>8359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7"/>
        <v>105</v>
      </c>
      <c r="P3751">
        <f t="shared" si="234"/>
        <v>75</v>
      </c>
      <c r="Q3751" s="17">
        <f t="shared" si="235"/>
        <v>42458.127175925925</v>
      </c>
      <c r="R3751">
        <f t="shared" si="236"/>
        <v>2016</v>
      </c>
      <c r="S3751" s="12" t="s">
        <v>8317</v>
      </c>
      <c r="T3751" t="s">
        <v>8359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7"/>
        <v>100</v>
      </c>
      <c r="P3752">
        <f t="shared" si="234"/>
        <v>215.25</v>
      </c>
      <c r="Q3752" s="17">
        <f t="shared" si="235"/>
        <v>42016.981574074074</v>
      </c>
      <c r="R3752">
        <f t="shared" si="236"/>
        <v>2015</v>
      </c>
      <c r="S3752" s="12" t="s">
        <v>8317</v>
      </c>
      <c r="T3752" t="s">
        <v>8359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7"/>
        <v>133</v>
      </c>
      <c r="P3753">
        <f t="shared" si="234"/>
        <v>120.55</v>
      </c>
      <c r="Q3753" s="17">
        <f t="shared" si="235"/>
        <v>42403.035567129627</v>
      </c>
      <c r="R3753">
        <f t="shared" si="236"/>
        <v>2016</v>
      </c>
      <c r="S3753" s="12" t="s">
        <v>8317</v>
      </c>
      <c r="T3753" t="s">
        <v>8359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7"/>
        <v>113</v>
      </c>
      <c r="P3754">
        <f t="shared" si="234"/>
        <v>37.67</v>
      </c>
      <c r="Q3754" s="17">
        <f t="shared" si="235"/>
        <v>42619.802488425921</v>
      </c>
      <c r="R3754">
        <f t="shared" si="236"/>
        <v>2016</v>
      </c>
      <c r="S3754" s="12" t="s">
        <v>8317</v>
      </c>
      <c r="T3754" t="s">
        <v>8359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7"/>
        <v>103</v>
      </c>
      <c r="P3755">
        <f t="shared" si="234"/>
        <v>172.23</v>
      </c>
      <c r="Q3755" s="17">
        <f t="shared" si="235"/>
        <v>42128.824074074073</v>
      </c>
      <c r="R3755">
        <f t="shared" si="236"/>
        <v>2015</v>
      </c>
      <c r="S3755" s="12" t="s">
        <v>8317</v>
      </c>
      <c r="T3755" t="s">
        <v>8359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7"/>
        <v>120</v>
      </c>
      <c r="P3756">
        <f t="shared" si="234"/>
        <v>111.11</v>
      </c>
      <c r="Q3756" s="17">
        <f t="shared" si="235"/>
        <v>41808.881215277775</v>
      </c>
      <c r="R3756">
        <f t="shared" si="236"/>
        <v>2014</v>
      </c>
      <c r="S3756" s="12" t="s">
        <v>8317</v>
      </c>
      <c r="T3756" t="s">
        <v>8359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7"/>
        <v>130</v>
      </c>
      <c r="P3757">
        <f t="shared" si="234"/>
        <v>25.46</v>
      </c>
      <c r="Q3757" s="17">
        <f t="shared" si="235"/>
        <v>42445.866979166662</v>
      </c>
      <c r="R3757">
        <f t="shared" si="236"/>
        <v>2016</v>
      </c>
      <c r="S3757" s="12" t="s">
        <v>8317</v>
      </c>
      <c r="T3757" t="s">
        <v>8359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7"/>
        <v>101</v>
      </c>
      <c r="P3758">
        <f t="shared" si="234"/>
        <v>267.64999999999998</v>
      </c>
      <c r="Q3758" s="17">
        <f t="shared" si="235"/>
        <v>41771.814791666664</v>
      </c>
      <c r="R3758">
        <f t="shared" si="236"/>
        <v>2014</v>
      </c>
      <c r="S3758" s="12" t="s">
        <v>8317</v>
      </c>
      <c r="T3758" t="s">
        <v>8359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7"/>
        <v>109</v>
      </c>
      <c r="P3759">
        <f t="shared" si="234"/>
        <v>75.959999999999994</v>
      </c>
      <c r="Q3759" s="17">
        <f t="shared" si="235"/>
        <v>41954.850868055553</v>
      </c>
      <c r="R3759">
        <f t="shared" si="236"/>
        <v>2014</v>
      </c>
      <c r="S3759" s="12" t="s">
        <v>8317</v>
      </c>
      <c r="T3759" t="s">
        <v>8359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7"/>
        <v>102</v>
      </c>
      <c r="P3760">
        <f t="shared" si="234"/>
        <v>59.04</v>
      </c>
      <c r="Q3760" s="17">
        <f t="shared" si="235"/>
        <v>41747.471504629626</v>
      </c>
      <c r="R3760">
        <f t="shared" si="236"/>
        <v>2014</v>
      </c>
      <c r="S3760" s="12" t="s">
        <v>8317</v>
      </c>
      <c r="T3760" t="s">
        <v>8359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7"/>
        <v>110</v>
      </c>
      <c r="P3761">
        <f t="shared" si="234"/>
        <v>50.11</v>
      </c>
      <c r="Q3761" s="17">
        <f t="shared" si="235"/>
        <v>42182.108252314814</v>
      </c>
      <c r="R3761">
        <f t="shared" si="236"/>
        <v>2015</v>
      </c>
      <c r="S3761" s="12" t="s">
        <v>8317</v>
      </c>
      <c r="T3761" t="s">
        <v>8359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7"/>
        <v>101</v>
      </c>
      <c r="P3762">
        <f t="shared" si="234"/>
        <v>55.5</v>
      </c>
      <c r="Q3762" s="17">
        <f t="shared" si="235"/>
        <v>41739.525300925925</v>
      </c>
      <c r="R3762">
        <f t="shared" si="236"/>
        <v>2014</v>
      </c>
      <c r="S3762" s="12" t="s">
        <v>8317</v>
      </c>
      <c r="T3762" t="s">
        <v>8359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7"/>
        <v>100</v>
      </c>
      <c r="P3763">
        <f t="shared" si="234"/>
        <v>166.67</v>
      </c>
      <c r="Q3763" s="17">
        <f t="shared" si="235"/>
        <v>42173.466863425929</v>
      </c>
      <c r="R3763">
        <f t="shared" si="236"/>
        <v>2015</v>
      </c>
      <c r="S3763" s="12" t="s">
        <v>8317</v>
      </c>
      <c r="T3763" t="s">
        <v>8359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7"/>
        <v>106</v>
      </c>
      <c r="P3764">
        <f t="shared" si="234"/>
        <v>47.43</v>
      </c>
      <c r="Q3764" s="17">
        <f t="shared" si="235"/>
        <v>42193.813530092593</v>
      </c>
      <c r="R3764">
        <f t="shared" si="236"/>
        <v>2015</v>
      </c>
      <c r="S3764" s="12" t="s">
        <v>8317</v>
      </c>
      <c r="T3764" t="s">
        <v>8359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7"/>
        <v>100</v>
      </c>
      <c r="P3765">
        <f t="shared" si="234"/>
        <v>64.94</v>
      </c>
      <c r="Q3765" s="17">
        <f t="shared" si="235"/>
        <v>42065.750300925924</v>
      </c>
      <c r="R3765">
        <f t="shared" si="236"/>
        <v>2015</v>
      </c>
      <c r="S3765" s="12" t="s">
        <v>8317</v>
      </c>
      <c r="T3765" t="s">
        <v>8359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7"/>
        <v>100</v>
      </c>
      <c r="P3766">
        <f t="shared" si="234"/>
        <v>55.56</v>
      </c>
      <c r="Q3766" s="17">
        <f t="shared" si="235"/>
        <v>42499.842962962968</v>
      </c>
      <c r="R3766">
        <f t="shared" si="236"/>
        <v>2016</v>
      </c>
      <c r="S3766" s="12" t="s">
        <v>8317</v>
      </c>
      <c r="T3766" t="s">
        <v>8359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7"/>
        <v>113</v>
      </c>
      <c r="P3767">
        <f t="shared" si="234"/>
        <v>74.22</v>
      </c>
      <c r="Q3767" s="17">
        <f t="shared" si="235"/>
        <v>41820.776412037041</v>
      </c>
      <c r="R3767">
        <f t="shared" si="236"/>
        <v>2014</v>
      </c>
      <c r="S3767" s="12" t="s">
        <v>8317</v>
      </c>
      <c r="T3767" t="s">
        <v>8359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7"/>
        <v>103</v>
      </c>
      <c r="P3768">
        <f t="shared" si="234"/>
        <v>106.93</v>
      </c>
      <c r="Q3768" s="17">
        <f t="shared" si="235"/>
        <v>41788.167187500003</v>
      </c>
      <c r="R3768">
        <f t="shared" si="236"/>
        <v>2014</v>
      </c>
      <c r="S3768" s="12" t="s">
        <v>8317</v>
      </c>
      <c r="T3768" t="s">
        <v>8359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7"/>
        <v>117</v>
      </c>
      <c r="P3769">
        <f t="shared" si="234"/>
        <v>41.7</v>
      </c>
      <c r="Q3769" s="17">
        <f t="shared" si="235"/>
        <v>42050.019641203704</v>
      </c>
      <c r="R3769">
        <f t="shared" si="236"/>
        <v>2015</v>
      </c>
      <c r="S3769" s="12" t="s">
        <v>8317</v>
      </c>
      <c r="T3769" t="s">
        <v>8359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7"/>
        <v>108</v>
      </c>
      <c r="P3770">
        <f t="shared" si="234"/>
        <v>74.239999999999995</v>
      </c>
      <c r="Q3770" s="17">
        <f t="shared" si="235"/>
        <v>41772.727893518517</v>
      </c>
      <c r="R3770">
        <f t="shared" si="236"/>
        <v>2014</v>
      </c>
      <c r="S3770" s="12" t="s">
        <v>8317</v>
      </c>
      <c r="T3770" t="s">
        <v>8359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7"/>
        <v>100</v>
      </c>
      <c r="P3771">
        <f t="shared" si="234"/>
        <v>73.33</v>
      </c>
      <c r="Q3771" s="17">
        <f t="shared" si="235"/>
        <v>42445.598136574074</v>
      </c>
      <c r="R3771">
        <f t="shared" si="236"/>
        <v>2016</v>
      </c>
      <c r="S3771" s="12" t="s">
        <v>8317</v>
      </c>
      <c r="T3771" t="s">
        <v>8359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7"/>
        <v>100</v>
      </c>
      <c r="P3772">
        <f t="shared" si="234"/>
        <v>100</v>
      </c>
      <c r="Q3772" s="17">
        <f t="shared" si="235"/>
        <v>42138.930671296301</v>
      </c>
      <c r="R3772">
        <f t="shared" si="236"/>
        <v>2015</v>
      </c>
      <c r="S3772" s="12" t="s">
        <v>8317</v>
      </c>
      <c r="T3772" t="s">
        <v>8359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7"/>
        <v>146</v>
      </c>
      <c r="P3773">
        <f t="shared" si="234"/>
        <v>38.42</v>
      </c>
      <c r="Q3773" s="17">
        <f t="shared" si="235"/>
        <v>42493.857083333336</v>
      </c>
      <c r="R3773">
        <f t="shared" si="236"/>
        <v>2016</v>
      </c>
      <c r="S3773" s="12" t="s">
        <v>8317</v>
      </c>
      <c r="T3773" t="s">
        <v>8359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7"/>
        <v>110</v>
      </c>
      <c r="P3774">
        <f t="shared" si="234"/>
        <v>166.97</v>
      </c>
      <c r="Q3774" s="17">
        <f t="shared" si="235"/>
        <v>42682.616967592592</v>
      </c>
      <c r="R3774">
        <f t="shared" si="236"/>
        <v>2016</v>
      </c>
      <c r="S3774" s="12" t="s">
        <v>8317</v>
      </c>
      <c r="T3774" t="s">
        <v>8359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7"/>
        <v>108</v>
      </c>
      <c r="P3775">
        <f t="shared" si="234"/>
        <v>94.91</v>
      </c>
      <c r="Q3775" s="17">
        <f t="shared" si="235"/>
        <v>42656.005173611105</v>
      </c>
      <c r="R3775">
        <f t="shared" si="236"/>
        <v>2016</v>
      </c>
      <c r="S3775" s="12" t="s">
        <v>8317</v>
      </c>
      <c r="T3775" t="s">
        <v>8359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7"/>
        <v>100</v>
      </c>
      <c r="P3776">
        <f t="shared" si="234"/>
        <v>100</v>
      </c>
      <c r="Q3776" s="17">
        <f t="shared" si="235"/>
        <v>42087.792303240742</v>
      </c>
      <c r="R3776">
        <f t="shared" si="236"/>
        <v>2015</v>
      </c>
      <c r="S3776" s="12" t="s">
        <v>8317</v>
      </c>
      <c r="T3776" t="s">
        <v>8359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7"/>
        <v>100</v>
      </c>
      <c r="P3777">
        <f t="shared" si="234"/>
        <v>143.21</v>
      </c>
      <c r="Q3777" s="17">
        <f t="shared" si="235"/>
        <v>42075.942627314813</v>
      </c>
      <c r="R3777">
        <f t="shared" si="236"/>
        <v>2015</v>
      </c>
      <c r="S3777" s="12" t="s">
        <v>8317</v>
      </c>
      <c r="T3777" t="s">
        <v>8359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7"/>
        <v>107</v>
      </c>
      <c r="P3778">
        <f t="shared" si="234"/>
        <v>90.82</v>
      </c>
      <c r="Q3778" s="17">
        <f t="shared" si="235"/>
        <v>41814.367800925924</v>
      </c>
      <c r="R3778">
        <f t="shared" si="236"/>
        <v>2014</v>
      </c>
      <c r="S3778" s="12" t="s">
        <v>8317</v>
      </c>
      <c r="T3778" t="s">
        <v>8359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7">
        <f t="shared" ref="Q3779:Q3842" si="239">(((J3779/60/60/24)+DATE(1970,1,1)))</f>
        <v>41887.111354166671</v>
      </c>
      <c r="R3779">
        <f t="shared" si="236"/>
        <v>2014</v>
      </c>
      <c r="S3779" s="12" t="s">
        <v>8317</v>
      </c>
      <c r="T3779" t="s">
        <v>8359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7">
        <f t="shared" si="239"/>
        <v>41989.819212962961</v>
      </c>
      <c r="R3780">
        <f t="shared" si="236"/>
        <v>2014</v>
      </c>
      <c r="S3780" s="12" t="s">
        <v>8317</v>
      </c>
      <c r="T3780" t="s">
        <v>8359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7">
        <f t="shared" si="239"/>
        <v>42425.735416666663</v>
      </c>
      <c r="R3781">
        <f t="shared" si="236"/>
        <v>2016</v>
      </c>
      <c r="S3781" s="12" t="s">
        <v>8317</v>
      </c>
      <c r="T3781" t="s">
        <v>8359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7">
        <f t="shared" si="239"/>
        <v>42166.219733796301</v>
      </c>
      <c r="R3782">
        <f t="shared" si="236"/>
        <v>2015</v>
      </c>
      <c r="S3782" s="12" t="s">
        <v>8317</v>
      </c>
      <c r="T3782" t="s">
        <v>8359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7">
        <f t="shared" si="239"/>
        <v>41865.882928240739</v>
      </c>
      <c r="R3783">
        <f t="shared" si="236"/>
        <v>2014</v>
      </c>
      <c r="S3783" s="12" t="s">
        <v>8317</v>
      </c>
      <c r="T3783" t="s">
        <v>8359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7">
        <f t="shared" si="239"/>
        <v>42546.862233796302</v>
      </c>
      <c r="R3784">
        <f t="shared" si="236"/>
        <v>2016</v>
      </c>
      <c r="S3784" s="12" t="s">
        <v>8317</v>
      </c>
      <c r="T3784" t="s">
        <v>8359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7">
        <f t="shared" si="239"/>
        <v>42420.140277777777</v>
      </c>
      <c r="R3785">
        <f t="shared" si="236"/>
        <v>2016</v>
      </c>
      <c r="S3785" s="12" t="s">
        <v>8317</v>
      </c>
      <c r="T3785" t="s">
        <v>8359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7">
        <f t="shared" si="239"/>
        <v>42531.980694444443</v>
      </c>
      <c r="R3786">
        <f t="shared" si="236"/>
        <v>2016</v>
      </c>
      <c r="S3786" s="12" t="s">
        <v>8317</v>
      </c>
      <c r="T3786" t="s">
        <v>8359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7">
        <f t="shared" si="239"/>
        <v>42548.63853009259</v>
      </c>
      <c r="R3787">
        <f t="shared" si="236"/>
        <v>2016</v>
      </c>
      <c r="S3787" s="12" t="s">
        <v>8317</v>
      </c>
      <c r="T3787" t="s">
        <v>8359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7">
        <f t="shared" si="239"/>
        <v>42487.037905092591</v>
      </c>
      <c r="R3788">
        <f t="shared" si="236"/>
        <v>2016</v>
      </c>
      <c r="S3788" s="12" t="s">
        <v>8317</v>
      </c>
      <c r="T3788" t="s">
        <v>8359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7">
        <f t="shared" si="239"/>
        <v>42167.534791666665</v>
      </c>
      <c r="R3789">
        <f t="shared" ref="R3789:R3852" si="240">YEAR(Q3789)</f>
        <v>2015</v>
      </c>
      <c r="S3789" s="12" t="s">
        <v>8317</v>
      </c>
      <c r="T3789" t="s">
        <v>8359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7">
        <f t="shared" si="239"/>
        <v>42333.695821759262</v>
      </c>
      <c r="R3790">
        <f t="shared" si="240"/>
        <v>2015</v>
      </c>
      <c r="S3790" s="12" t="s">
        <v>8317</v>
      </c>
      <c r="T3790" t="s">
        <v>8359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7">
        <f t="shared" si="239"/>
        <v>42138.798819444448</v>
      </c>
      <c r="R3791">
        <f t="shared" si="240"/>
        <v>2015</v>
      </c>
      <c r="S3791" s="12" t="s">
        <v>8317</v>
      </c>
      <c r="T3791" t="s">
        <v>8359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7">
        <f t="shared" si="239"/>
        <v>42666.666932870372</v>
      </c>
      <c r="R3792">
        <f t="shared" si="240"/>
        <v>2016</v>
      </c>
      <c r="S3792" s="12" t="s">
        <v>8317</v>
      </c>
      <c r="T3792" t="s">
        <v>8359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7">
        <f t="shared" si="239"/>
        <v>41766.692037037035</v>
      </c>
      <c r="R3793">
        <f t="shared" si="240"/>
        <v>2014</v>
      </c>
      <c r="S3793" s="12" t="s">
        <v>8317</v>
      </c>
      <c r="T3793" t="s">
        <v>8359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7">
        <f t="shared" si="239"/>
        <v>42170.447013888886</v>
      </c>
      <c r="R3794">
        <f t="shared" si="240"/>
        <v>2015</v>
      </c>
      <c r="S3794" s="12" t="s">
        <v>8317</v>
      </c>
      <c r="T3794" t="s">
        <v>8359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7">
        <f t="shared" si="239"/>
        <v>41968.938993055555</v>
      </c>
      <c r="R3795">
        <f t="shared" si="240"/>
        <v>2014</v>
      </c>
      <c r="S3795" s="12" t="s">
        <v>8317</v>
      </c>
      <c r="T3795" t="s">
        <v>8359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ref="O3796:O3859" si="241">ROUND(E3796/D3796*100,0)</f>
        <v>1</v>
      </c>
      <c r="P3796">
        <f t="shared" si="238"/>
        <v>50</v>
      </c>
      <c r="Q3796" s="17">
        <f t="shared" si="239"/>
        <v>42132.58048611111</v>
      </c>
      <c r="R3796">
        <f t="shared" si="240"/>
        <v>2015</v>
      </c>
      <c r="S3796" s="12" t="s">
        <v>8317</v>
      </c>
      <c r="T3796" t="s">
        <v>8359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2</v>
      </c>
      <c r="P3797">
        <f t="shared" si="238"/>
        <v>5</v>
      </c>
      <c r="Q3797" s="17">
        <f t="shared" si="239"/>
        <v>42201.436226851853</v>
      </c>
      <c r="R3797">
        <f t="shared" si="240"/>
        <v>2015</v>
      </c>
      <c r="S3797" s="12" t="s">
        <v>8317</v>
      </c>
      <c r="T3797" t="s">
        <v>8359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0</v>
      </c>
      <c r="P3798">
        <f t="shared" si="238"/>
        <v>1</v>
      </c>
      <c r="Q3798" s="17">
        <f t="shared" si="239"/>
        <v>42689.029583333337</v>
      </c>
      <c r="R3798">
        <f t="shared" si="240"/>
        <v>2016</v>
      </c>
      <c r="S3798" s="12" t="s">
        <v>8317</v>
      </c>
      <c r="T3798" t="s">
        <v>8359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90</v>
      </c>
      <c r="P3799">
        <f t="shared" si="238"/>
        <v>145.41</v>
      </c>
      <c r="Q3799" s="17">
        <f t="shared" si="239"/>
        <v>42084.881539351853</v>
      </c>
      <c r="R3799">
        <f t="shared" si="240"/>
        <v>2015</v>
      </c>
      <c r="S3799" s="12" t="s">
        <v>8317</v>
      </c>
      <c r="T3799" t="s">
        <v>8359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1</v>
      </c>
      <c r="P3800">
        <f t="shared" si="238"/>
        <v>205</v>
      </c>
      <c r="Q3800" s="17">
        <f t="shared" si="239"/>
        <v>41831.722777777781</v>
      </c>
      <c r="R3800">
        <f t="shared" si="240"/>
        <v>2014</v>
      </c>
      <c r="S3800" s="12" t="s">
        <v>8317</v>
      </c>
      <c r="T3800" t="s">
        <v>8359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4</v>
      </c>
      <c r="P3801">
        <f t="shared" si="238"/>
        <v>100.5</v>
      </c>
      <c r="Q3801" s="17">
        <f t="shared" si="239"/>
        <v>42410.93105324074</v>
      </c>
      <c r="R3801">
        <f t="shared" si="240"/>
        <v>2016</v>
      </c>
      <c r="S3801" s="12" t="s">
        <v>8317</v>
      </c>
      <c r="T3801" t="s">
        <v>8359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4</v>
      </c>
      <c r="P3802">
        <f t="shared" si="238"/>
        <v>55.06</v>
      </c>
      <c r="Q3802" s="17">
        <f t="shared" si="239"/>
        <v>41982.737071759257</v>
      </c>
      <c r="R3802">
        <f t="shared" si="240"/>
        <v>2014</v>
      </c>
      <c r="S3802" s="12" t="s">
        <v>8317</v>
      </c>
      <c r="T3802" t="s">
        <v>8359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9</v>
      </c>
      <c r="P3803">
        <f t="shared" si="238"/>
        <v>47.33</v>
      </c>
      <c r="Q3803" s="17">
        <f t="shared" si="239"/>
        <v>41975.676111111112</v>
      </c>
      <c r="R3803">
        <f t="shared" si="240"/>
        <v>2014</v>
      </c>
      <c r="S3803" s="12" t="s">
        <v>8317</v>
      </c>
      <c r="T3803" t="s">
        <v>8359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0</v>
      </c>
      <c r="P3804">
        <f t="shared" si="238"/>
        <v>0</v>
      </c>
      <c r="Q3804" s="17">
        <f t="shared" si="239"/>
        <v>42269.126226851848</v>
      </c>
      <c r="R3804">
        <f t="shared" si="240"/>
        <v>2015</v>
      </c>
      <c r="S3804" s="12" t="s">
        <v>8317</v>
      </c>
      <c r="T3804" t="s">
        <v>8359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20</v>
      </c>
      <c r="P3805">
        <f t="shared" si="238"/>
        <v>58.95</v>
      </c>
      <c r="Q3805" s="17">
        <f t="shared" si="239"/>
        <v>42403.971851851849</v>
      </c>
      <c r="R3805">
        <f t="shared" si="240"/>
        <v>2016</v>
      </c>
      <c r="S3805" s="12" t="s">
        <v>8317</v>
      </c>
      <c r="T3805" t="s">
        <v>8359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0</v>
      </c>
      <c r="P3806">
        <f t="shared" si="238"/>
        <v>0</v>
      </c>
      <c r="Q3806" s="17">
        <f t="shared" si="239"/>
        <v>42527.00953703704</v>
      </c>
      <c r="R3806">
        <f t="shared" si="240"/>
        <v>2016</v>
      </c>
      <c r="S3806" s="12" t="s">
        <v>8317</v>
      </c>
      <c r="T3806" t="s">
        <v>8359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1"/>
        <v>0</v>
      </c>
      <c r="P3807">
        <f t="shared" si="238"/>
        <v>1.5</v>
      </c>
      <c r="Q3807" s="17">
        <f t="shared" si="239"/>
        <v>41849.887037037035</v>
      </c>
      <c r="R3807">
        <f t="shared" si="240"/>
        <v>2014</v>
      </c>
      <c r="S3807" s="12" t="s">
        <v>8317</v>
      </c>
      <c r="T3807" t="s">
        <v>8359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1"/>
        <v>0</v>
      </c>
      <c r="P3808">
        <f t="shared" si="238"/>
        <v>5</v>
      </c>
      <c r="Q3808" s="17">
        <f t="shared" si="239"/>
        <v>41799.259039351848</v>
      </c>
      <c r="R3808">
        <f t="shared" si="240"/>
        <v>2014</v>
      </c>
      <c r="S3808" s="12" t="s">
        <v>8317</v>
      </c>
      <c r="T3808" t="s">
        <v>8359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1"/>
        <v>30</v>
      </c>
      <c r="P3809">
        <f t="shared" si="238"/>
        <v>50.56</v>
      </c>
      <c r="Q3809" s="17">
        <f t="shared" si="239"/>
        <v>42090.909016203703</v>
      </c>
      <c r="R3809">
        <f t="shared" si="240"/>
        <v>2015</v>
      </c>
      <c r="S3809" s="12" t="s">
        <v>8317</v>
      </c>
      <c r="T3809" t="s">
        <v>8359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1"/>
        <v>100</v>
      </c>
      <c r="P3810">
        <f t="shared" si="238"/>
        <v>41.67</v>
      </c>
      <c r="Q3810" s="17">
        <f t="shared" si="239"/>
        <v>42059.453923611116</v>
      </c>
      <c r="R3810">
        <f t="shared" si="240"/>
        <v>2015</v>
      </c>
      <c r="S3810" s="12" t="s">
        <v>8317</v>
      </c>
      <c r="T3810" t="s">
        <v>8318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1"/>
        <v>101</v>
      </c>
      <c r="P3811">
        <f t="shared" si="238"/>
        <v>53.29</v>
      </c>
      <c r="Q3811" s="17">
        <f t="shared" si="239"/>
        <v>41800.526701388888</v>
      </c>
      <c r="R3811">
        <f t="shared" si="240"/>
        <v>2014</v>
      </c>
      <c r="S3811" s="12" t="s">
        <v>8317</v>
      </c>
      <c r="T3811" t="s">
        <v>8318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1"/>
        <v>122</v>
      </c>
      <c r="P3812">
        <f t="shared" si="238"/>
        <v>70.23</v>
      </c>
      <c r="Q3812" s="17">
        <f t="shared" si="239"/>
        <v>42054.849050925928</v>
      </c>
      <c r="R3812">
        <f t="shared" si="240"/>
        <v>2015</v>
      </c>
      <c r="S3812" s="12" t="s">
        <v>8317</v>
      </c>
      <c r="T3812" t="s">
        <v>8318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1"/>
        <v>330</v>
      </c>
      <c r="P3813">
        <f t="shared" si="238"/>
        <v>43.42</v>
      </c>
      <c r="Q3813" s="17">
        <f t="shared" si="239"/>
        <v>42487.62700231481</v>
      </c>
      <c r="R3813">
        <f t="shared" si="240"/>
        <v>2016</v>
      </c>
      <c r="S3813" s="12" t="s">
        <v>8317</v>
      </c>
      <c r="T3813" t="s">
        <v>8318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1"/>
        <v>110</v>
      </c>
      <c r="P3814">
        <f t="shared" si="238"/>
        <v>199.18</v>
      </c>
      <c r="Q3814" s="17">
        <f t="shared" si="239"/>
        <v>42109.751250000001</v>
      </c>
      <c r="R3814">
        <f t="shared" si="240"/>
        <v>2015</v>
      </c>
      <c r="S3814" s="12" t="s">
        <v>8317</v>
      </c>
      <c r="T3814" t="s">
        <v>8318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1"/>
        <v>101</v>
      </c>
      <c r="P3815">
        <f t="shared" si="238"/>
        <v>78.52</v>
      </c>
      <c r="Q3815" s="17">
        <f t="shared" si="239"/>
        <v>42497.275706018518</v>
      </c>
      <c r="R3815">
        <f t="shared" si="240"/>
        <v>2016</v>
      </c>
      <c r="S3815" s="12" t="s">
        <v>8317</v>
      </c>
      <c r="T3815" t="s">
        <v>8318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1"/>
        <v>140</v>
      </c>
      <c r="P3816">
        <f t="shared" si="238"/>
        <v>61.82</v>
      </c>
      <c r="Q3816" s="17">
        <f t="shared" si="239"/>
        <v>42058.904074074075</v>
      </c>
      <c r="R3816">
        <f t="shared" si="240"/>
        <v>2015</v>
      </c>
      <c r="S3816" s="12" t="s">
        <v>8317</v>
      </c>
      <c r="T3816" t="s">
        <v>8318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1"/>
        <v>100</v>
      </c>
      <c r="P3817">
        <f t="shared" si="238"/>
        <v>50</v>
      </c>
      <c r="Q3817" s="17">
        <f t="shared" si="239"/>
        <v>42207.259918981479</v>
      </c>
      <c r="R3817">
        <f t="shared" si="240"/>
        <v>2015</v>
      </c>
      <c r="S3817" s="12" t="s">
        <v>8317</v>
      </c>
      <c r="T3817" t="s">
        <v>8318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1"/>
        <v>119</v>
      </c>
      <c r="P3818">
        <f t="shared" si="238"/>
        <v>48.34</v>
      </c>
      <c r="Q3818" s="17">
        <f t="shared" si="239"/>
        <v>41807.690081018518</v>
      </c>
      <c r="R3818">
        <f t="shared" si="240"/>
        <v>2014</v>
      </c>
      <c r="S3818" s="12" t="s">
        <v>8317</v>
      </c>
      <c r="T3818" t="s">
        <v>8318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1"/>
        <v>107</v>
      </c>
      <c r="P3819">
        <f t="shared" si="238"/>
        <v>107.25</v>
      </c>
      <c r="Q3819" s="17">
        <f t="shared" si="239"/>
        <v>42284.69694444444</v>
      </c>
      <c r="R3819">
        <f t="shared" si="240"/>
        <v>2015</v>
      </c>
      <c r="S3819" s="12" t="s">
        <v>8317</v>
      </c>
      <c r="T3819" t="s">
        <v>8318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1"/>
        <v>228</v>
      </c>
      <c r="P3820">
        <f t="shared" si="238"/>
        <v>57</v>
      </c>
      <c r="Q3820" s="17">
        <f t="shared" si="239"/>
        <v>42045.84238425926</v>
      </c>
      <c r="R3820">
        <f t="shared" si="240"/>
        <v>2015</v>
      </c>
      <c r="S3820" s="12" t="s">
        <v>8317</v>
      </c>
      <c r="T3820" t="s">
        <v>8318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1"/>
        <v>106</v>
      </c>
      <c r="P3821">
        <f t="shared" si="238"/>
        <v>40.92</v>
      </c>
      <c r="Q3821" s="17">
        <f t="shared" si="239"/>
        <v>42184.209537037037</v>
      </c>
      <c r="R3821">
        <f t="shared" si="240"/>
        <v>2015</v>
      </c>
      <c r="S3821" s="12" t="s">
        <v>8317</v>
      </c>
      <c r="T3821" t="s">
        <v>8318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1"/>
        <v>143</v>
      </c>
      <c r="P3822">
        <f t="shared" si="238"/>
        <v>21.5</v>
      </c>
      <c r="Q3822" s="17">
        <f t="shared" si="239"/>
        <v>42160.651817129634</v>
      </c>
      <c r="R3822">
        <f t="shared" si="240"/>
        <v>2015</v>
      </c>
      <c r="S3822" s="12" t="s">
        <v>8317</v>
      </c>
      <c r="T3822" t="s">
        <v>8318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1"/>
        <v>105</v>
      </c>
      <c r="P3823">
        <f t="shared" si="238"/>
        <v>79.540000000000006</v>
      </c>
      <c r="Q3823" s="17">
        <f t="shared" si="239"/>
        <v>42341.180636574078</v>
      </c>
      <c r="R3823">
        <f t="shared" si="240"/>
        <v>2015</v>
      </c>
      <c r="S3823" s="12" t="s">
        <v>8317</v>
      </c>
      <c r="T3823" t="s">
        <v>8318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1"/>
        <v>110</v>
      </c>
      <c r="P3824">
        <f t="shared" si="238"/>
        <v>72.38</v>
      </c>
      <c r="Q3824" s="17">
        <f t="shared" si="239"/>
        <v>42329.838159722218</v>
      </c>
      <c r="R3824">
        <f t="shared" si="240"/>
        <v>2015</v>
      </c>
      <c r="S3824" s="12" t="s">
        <v>8317</v>
      </c>
      <c r="T3824" t="s">
        <v>8318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1"/>
        <v>106</v>
      </c>
      <c r="P3825">
        <f t="shared" si="238"/>
        <v>64.63</v>
      </c>
      <c r="Q3825" s="17">
        <f t="shared" si="239"/>
        <v>42170.910231481481</v>
      </c>
      <c r="R3825">
        <f t="shared" si="240"/>
        <v>2015</v>
      </c>
      <c r="S3825" s="12" t="s">
        <v>8317</v>
      </c>
      <c r="T3825" t="s">
        <v>8318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1"/>
        <v>108</v>
      </c>
      <c r="P3826">
        <f t="shared" si="238"/>
        <v>38.57</v>
      </c>
      <c r="Q3826" s="17">
        <f t="shared" si="239"/>
        <v>42571.626192129625</v>
      </c>
      <c r="R3826">
        <f t="shared" si="240"/>
        <v>2016</v>
      </c>
      <c r="S3826" s="12" t="s">
        <v>8317</v>
      </c>
      <c r="T3826" t="s">
        <v>8318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1"/>
        <v>105</v>
      </c>
      <c r="P3827">
        <f t="shared" si="238"/>
        <v>107.57</v>
      </c>
      <c r="Q3827" s="17">
        <f t="shared" si="239"/>
        <v>42151.069606481484</v>
      </c>
      <c r="R3827">
        <f t="shared" si="240"/>
        <v>2015</v>
      </c>
      <c r="S3827" s="12" t="s">
        <v>8317</v>
      </c>
      <c r="T3827" t="s">
        <v>8318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1"/>
        <v>119</v>
      </c>
      <c r="P3828">
        <f t="shared" si="238"/>
        <v>27.5</v>
      </c>
      <c r="Q3828" s="17">
        <f t="shared" si="239"/>
        <v>42101.423541666663</v>
      </c>
      <c r="R3828">
        <f t="shared" si="240"/>
        <v>2015</v>
      </c>
      <c r="S3828" s="12" t="s">
        <v>8317</v>
      </c>
      <c r="T3828" t="s">
        <v>8318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1"/>
        <v>153</v>
      </c>
      <c r="P3829">
        <f t="shared" si="238"/>
        <v>70.459999999999994</v>
      </c>
      <c r="Q3829" s="17">
        <f t="shared" si="239"/>
        <v>42034.928252314814</v>
      </c>
      <c r="R3829">
        <f t="shared" si="240"/>
        <v>2015</v>
      </c>
      <c r="S3829" s="12" t="s">
        <v>8317</v>
      </c>
      <c r="T3829" t="s">
        <v>8318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1"/>
        <v>100</v>
      </c>
      <c r="P3830">
        <f t="shared" si="238"/>
        <v>178.57</v>
      </c>
      <c r="Q3830" s="17">
        <f t="shared" si="239"/>
        <v>41944.527627314819</v>
      </c>
      <c r="R3830">
        <f t="shared" si="240"/>
        <v>2014</v>
      </c>
      <c r="S3830" s="12" t="s">
        <v>8317</v>
      </c>
      <c r="T3830" t="s">
        <v>8318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1"/>
        <v>100</v>
      </c>
      <c r="P3831">
        <f t="shared" si="238"/>
        <v>62.63</v>
      </c>
      <c r="Q3831" s="17">
        <f t="shared" si="239"/>
        <v>42593.865405092598</v>
      </c>
      <c r="R3831">
        <f t="shared" si="240"/>
        <v>2016</v>
      </c>
      <c r="S3831" s="12" t="s">
        <v>8317</v>
      </c>
      <c r="T3831" t="s">
        <v>8318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1"/>
        <v>225</v>
      </c>
      <c r="P3832">
        <f t="shared" si="238"/>
        <v>75</v>
      </c>
      <c r="Q3832" s="17">
        <f t="shared" si="239"/>
        <v>42503.740868055553</v>
      </c>
      <c r="R3832">
        <f t="shared" si="240"/>
        <v>2016</v>
      </c>
      <c r="S3832" s="12" t="s">
        <v>8317</v>
      </c>
      <c r="T3832" t="s">
        <v>8318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1"/>
        <v>106</v>
      </c>
      <c r="P3833">
        <f t="shared" si="238"/>
        <v>58.9</v>
      </c>
      <c r="Q3833" s="17">
        <f t="shared" si="239"/>
        <v>41927.848900462966</v>
      </c>
      <c r="R3833">
        <f t="shared" si="240"/>
        <v>2014</v>
      </c>
      <c r="S3833" s="12" t="s">
        <v>8317</v>
      </c>
      <c r="T3833" t="s">
        <v>8318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1"/>
        <v>105</v>
      </c>
      <c r="P3834">
        <f t="shared" si="238"/>
        <v>139.56</v>
      </c>
      <c r="Q3834" s="17">
        <f t="shared" si="239"/>
        <v>42375.114988425921</v>
      </c>
      <c r="R3834">
        <f t="shared" si="240"/>
        <v>2016</v>
      </c>
      <c r="S3834" s="12" t="s">
        <v>8317</v>
      </c>
      <c r="T3834" t="s">
        <v>8318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1"/>
        <v>117</v>
      </c>
      <c r="P3835">
        <f t="shared" si="238"/>
        <v>70</v>
      </c>
      <c r="Q3835" s="17">
        <f t="shared" si="239"/>
        <v>41963.872361111105</v>
      </c>
      <c r="R3835">
        <f t="shared" si="240"/>
        <v>2014</v>
      </c>
      <c r="S3835" s="12" t="s">
        <v>8317</v>
      </c>
      <c r="T3835" t="s">
        <v>8318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1"/>
        <v>109</v>
      </c>
      <c r="P3836">
        <f t="shared" si="238"/>
        <v>57.39</v>
      </c>
      <c r="Q3836" s="17">
        <f t="shared" si="239"/>
        <v>42143.445219907408</v>
      </c>
      <c r="R3836">
        <f t="shared" si="240"/>
        <v>2015</v>
      </c>
      <c r="S3836" s="12" t="s">
        <v>8317</v>
      </c>
      <c r="T3836" t="s">
        <v>8318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1"/>
        <v>160</v>
      </c>
      <c r="P3837">
        <f t="shared" si="238"/>
        <v>40</v>
      </c>
      <c r="Q3837" s="17">
        <f t="shared" si="239"/>
        <v>42460.94222222222</v>
      </c>
      <c r="R3837">
        <f t="shared" si="240"/>
        <v>2016</v>
      </c>
      <c r="S3837" s="12" t="s">
        <v>8317</v>
      </c>
      <c r="T3837" t="s">
        <v>8318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1"/>
        <v>113</v>
      </c>
      <c r="P3838">
        <f t="shared" si="238"/>
        <v>64.290000000000006</v>
      </c>
      <c r="Q3838" s="17">
        <f t="shared" si="239"/>
        <v>42553.926527777774</v>
      </c>
      <c r="R3838">
        <f t="shared" si="240"/>
        <v>2016</v>
      </c>
      <c r="S3838" s="12" t="s">
        <v>8317</v>
      </c>
      <c r="T3838" t="s">
        <v>8318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1"/>
        <v>102</v>
      </c>
      <c r="P3839">
        <f t="shared" si="238"/>
        <v>120.12</v>
      </c>
      <c r="Q3839" s="17">
        <f t="shared" si="239"/>
        <v>42152.765717592592</v>
      </c>
      <c r="R3839">
        <f t="shared" si="240"/>
        <v>2015</v>
      </c>
      <c r="S3839" s="12" t="s">
        <v>8317</v>
      </c>
      <c r="T3839" t="s">
        <v>8318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1"/>
        <v>101</v>
      </c>
      <c r="P3840">
        <f t="shared" si="238"/>
        <v>1008.24</v>
      </c>
      <c r="Q3840" s="17">
        <f t="shared" si="239"/>
        <v>42116.710752314815</v>
      </c>
      <c r="R3840">
        <f t="shared" si="240"/>
        <v>2015</v>
      </c>
      <c r="S3840" s="12" t="s">
        <v>8317</v>
      </c>
      <c r="T3840" t="s">
        <v>8318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1"/>
        <v>101</v>
      </c>
      <c r="P3841">
        <f t="shared" si="238"/>
        <v>63.28</v>
      </c>
      <c r="Q3841" s="17">
        <f t="shared" si="239"/>
        <v>42155.142638888887</v>
      </c>
      <c r="R3841">
        <f t="shared" si="240"/>
        <v>2015</v>
      </c>
      <c r="S3841" s="12" t="s">
        <v>8317</v>
      </c>
      <c r="T3841" t="s">
        <v>8318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1"/>
        <v>6500</v>
      </c>
      <c r="P3842">
        <f t="shared" si="238"/>
        <v>21.67</v>
      </c>
      <c r="Q3842" s="17">
        <f t="shared" si="239"/>
        <v>42432.701724537037</v>
      </c>
      <c r="R3842">
        <f t="shared" si="240"/>
        <v>2016</v>
      </c>
      <c r="S3842" s="12" t="s">
        <v>8317</v>
      </c>
      <c r="T3842" t="s">
        <v>8318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7">
        <f t="shared" ref="Q3843:Q3906" si="243">(((J3843/60/60/24)+DATE(1970,1,1)))</f>
        <v>41780.785729166666</v>
      </c>
      <c r="R3843">
        <f t="shared" si="240"/>
        <v>2014</v>
      </c>
      <c r="S3843" s="12" t="s">
        <v>8317</v>
      </c>
      <c r="T3843" t="s">
        <v>8318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7">
        <f t="shared" si="243"/>
        <v>41740.493657407409</v>
      </c>
      <c r="R3844">
        <f t="shared" si="240"/>
        <v>2014</v>
      </c>
      <c r="S3844" s="12" t="s">
        <v>8317</v>
      </c>
      <c r="T3844" t="s">
        <v>8318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7">
        <f t="shared" si="243"/>
        <v>41766.072500000002</v>
      </c>
      <c r="R3845">
        <f t="shared" si="240"/>
        <v>2014</v>
      </c>
      <c r="S3845" s="12" t="s">
        <v>8317</v>
      </c>
      <c r="T3845" t="s">
        <v>8318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7">
        <f t="shared" si="243"/>
        <v>41766.617291666669</v>
      </c>
      <c r="R3846">
        <f t="shared" si="240"/>
        <v>2014</v>
      </c>
      <c r="S3846" s="12" t="s">
        <v>8317</v>
      </c>
      <c r="T3846" t="s">
        <v>8318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7">
        <f t="shared" si="243"/>
        <v>42248.627013888887</v>
      </c>
      <c r="R3847">
        <f t="shared" si="240"/>
        <v>2015</v>
      </c>
      <c r="S3847" s="12" t="s">
        <v>8317</v>
      </c>
      <c r="T3847" t="s">
        <v>8318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7">
        <f t="shared" si="243"/>
        <v>41885.221550925926</v>
      </c>
      <c r="R3848">
        <f t="shared" si="240"/>
        <v>2014</v>
      </c>
      <c r="S3848" s="12" t="s">
        <v>8317</v>
      </c>
      <c r="T3848" t="s">
        <v>8318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7">
        <f t="shared" si="243"/>
        <v>42159.224432870367</v>
      </c>
      <c r="R3849">
        <f t="shared" si="240"/>
        <v>2015</v>
      </c>
      <c r="S3849" s="12" t="s">
        <v>8317</v>
      </c>
      <c r="T3849" t="s">
        <v>8318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7">
        <f t="shared" si="243"/>
        <v>42265.817002314812</v>
      </c>
      <c r="R3850">
        <f t="shared" si="240"/>
        <v>2015</v>
      </c>
      <c r="S3850" s="12" t="s">
        <v>8317</v>
      </c>
      <c r="T3850" t="s">
        <v>8318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7">
        <f t="shared" si="243"/>
        <v>42136.767175925925</v>
      </c>
      <c r="R3851">
        <f t="shared" si="240"/>
        <v>2015</v>
      </c>
      <c r="S3851" s="12" t="s">
        <v>8317</v>
      </c>
      <c r="T3851" t="s">
        <v>8318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7">
        <f t="shared" si="243"/>
        <v>41975.124340277776</v>
      </c>
      <c r="R3852">
        <f t="shared" si="240"/>
        <v>2014</v>
      </c>
      <c r="S3852" s="12" t="s">
        <v>8317</v>
      </c>
      <c r="T3852" t="s">
        <v>8318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7">
        <f t="shared" si="243"/>
        <v>42172.439571759256</v>
      </c>
      <c r="R3853">
        <f t="shared" ref="R3853:R3916" si="244">YEAR(Q3853)</f>
        <v>2015</v>
      </c>
      <c r="S3853" s="12" t="s">
        <v>8317</v>
      </c>
      <c r="T3853" t="s">
        <v>8318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7">
        <f t="shared" si="243"/>
        <v>42065.190694444449</v>
      </c>
      <c r="R3854">
        <f t="shared" si="244"/>
        <v>2015</v>
      </c>
      <c r="S3854" s="12" t="s">
        <v>8317</v>
      </c>
      <c r="T3854" t="s">
        <v>8318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7">
        <f t="shared" si="243"/>
        <v>41848.84002314815</v>
      </c>
      <c r="R3855">
        <f t="shared" si="244"/>
        <v>2014</v>
      </c>
      <c r="S3855" s="12" t="s">
        <v>8317</v>
      </c>
      <c r="T3855" t="s">
        <v>8318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7">
        <f t="shared" si="243"/>
        <v>42103.884930555556</v>
      </c>
      <c r="R3856">
        <f t="shared" si="244"/>
        <v>2015</v>
      </c>
      <c r="S3856" s="12" t="s">
        <v>8317</v>
      </c>
      <c r="T3856" t="s">
        <v>8318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7">
        <f t="shared" si="243"/>
        <v>42059.970729166671</v>
      </c>
      <c r="R3857">
        <f t="shared" si="244"/>
        <v>2015</v>
      </c>
      <c r="S3857" s="12" t="s">
        <v>8317</v>
      </c>
      <c r="T3857" t="s">
        <v>8318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7">
        <f t="shared" si="243"/>
        <v>42041.743090277778</v>
      </c>
      <c r="R3858">
        <f t="shared" si="244"/>
        <v>2015</v>
      </c>
      <c r="S3858" s="12" t="s">
        <v>8317</v>
      </c>
      <c r="T3858" t="s">
        <v>8318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7">
        <f t="shared" si="243"/>
        <v>41829.73715277778</v>
      </c>
      <c r="R3859">
        <f t="shared" si="244"/>
        <v>2014</v>
      </c>
      <c r="S3859" s="12" t="s">
        <v>8317</v>
      </c>
      <c r="T3859" t="s">
        <v>8318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ref="O3860:O3923" si="245">ROUND(E3860/D3860*100,0)</f>
        <v>2</v>
      </c>
      <c r="P3860">
        <f t="shared" si="242"/>
        <v>10</v>
      </c>
      <c r="Q3860" s="17">
        <f t="shared" si="243"/>
        <v>42128.431064814817</v>
      </c>
      <c r="R3860">
        <f t="shared" si="244"/>
        <v>2015</v>
      </c>
      <c r="S3860" s="12" t="s">
        <v>8317</v>
      </c>
      <c r="T3860" t="s">
        <v>8318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2"/>
        <v>1</v>
      </c>
      <c r="Q3861" s="17">
        <f t="shared" si="243"/>
        <v>41789.893599537041</v>
      </c>
      <c r="R3861">
        <f t="shared" si="244"/>
        <v>2014</v>
      </c>
      <c r="S3861" s="12" t="s">
        <v>8317</v>
      </c>
      <c r="T3861" t="s">
        <v>8318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2"/>
        <v>81.540000000000006</v>
      </c>
      <c r="Q3862" s="17">
        <f t="shared" si="243"/>
        <v>41833.660995370366</v>
      </c>
      <c r="R3862">
        <f t="shared" si="244"/>
        <v>2014</v>
      </c>
      <c r="S3862" s="12" t="s">
        <v>8317</v>
      </c>
      <c r="T3862" t="s">
        <v>8318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2"/>
        <v>100</v>
      </c>
      <c r="Q3863" s="17">
        <f t="shared" si="243"/>
        <v>41914.590011574073</v>
      </c>
      <c r="R3863">
        <f t="shared" si="244"/>
        <v>2014</v>
      </c>
      <c r="S3863" s="12" t="s">
        <v>8317</v>
      </c>
      <c r="T3863" t="s">
        <v>8318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2"/>
        <v>1</v>
      </c>
      <c r="Q3864" s="17">
        <f t="shared" si="243"/>
        <v>42611.261064814811</v>
      </c>
      <c r="R3864">
        <f t="shared" si="244"/>
        <v>2016</v>
      </c>
      <c r="S3864" s="12" t="s">
        <v>8317</v>
      </c>
      <c r="T3864" t="s">
        <v>8318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2"/>
        <v>0</v>
      </c>
      <c r="Q3865" s="17">
        <f t="shared" si="243"/>
        <v>42253.633159722223</v>
      </c>
      <c r="R3865">
        <f t="shared" si="244"/>
        <v>2015</v>
      </c>
      <c r="S3865" s="12" t="s">
        <v>8317</v>
      </c>
      <c r="T3865" t="s">
        <v>8318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2"/>
        <v>20</v>
      </c>
      <c r="Q3866" s="17">
        <f t="shared" si="243"/>
        <v>42295.891828703709</v>
      </c>
      <c r="R3866">
        <f t="shared" si="244"/>
        <v>2015</v>
      </c>
      <c r="S3866" s="12" t="s">
        <v>8317</v>
      </c>
      <c r="T3866" t="s">
        <v>8318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2"/>
        <v>46.43</v>
      </c>
      <c r="Q3867" s="17">
        <f t="shared" si="243"/>
        <v>41841.651597222226</v>
      </c>
      <c r="R3867">
        <f t="shared" si="244"/>
        <v>2014</v>
      </c>
      <c r="S3867" s="12" t="s">
        <v>8317</v>
      </c>
      <c r="T3867" t="s">
        <v>8318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2"/>
        <v>5.5</v>
      </c>
      <c r="Q3868" s="17">
        <f t="shared" si="243"/>
        <v>42402.947002314817</v>
      </c>
      <c r="R3868">
        <f t="shared" si="244"/>
        <v>2016</v>
      </c>
      <c r="S3868" s="12" t="s">
        <v>8317</v>
      </c>
      <c r="T3868" t="s">
        <v>8318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2"/>
        <v>50.2</v>
      </c>
      <c r="Q3869" s="17">
        <f t="shared" si="243"/>
        <v>42509.814108796301</v>
      </c>
      <c r="R3869">
        <f t="shared" si="244"/>
        <v>2016</v>
      </c>
      <c r="S3869" s="12" t="s">
        <v>8317</v>
      </c>
      <c r="T3869" t="s">
        <v>8318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2"/>
        <v>10</v>
      </c>
      <c r="Q3870" s="17">
        <f t="shared" si="243"/>
        <v>41865.659780092588</v>
      </c>
      <c r="R3870">
        <f t="shared" si="244"/>
        <v>2014</v>
      </c>
      <c r="S3870" s="12" t="s">
        <v>8317</v>
      </c>
      <c r="T3870" t="s">
        <v>8359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si="242"/>
        <v>30.13</v>
      </c>
      <c r="Q3871" s="17">
        <f t="shared" si="243"/>
        <v>42047.724444444444</v>
      </c>
      <c r="R3871">
        <f t="shared" si="244"/>
        <v>2015</v>
      </c>
      <c r="S3871" s="12" t="s">
        <v>8317</v>
      </c>
      <c r="T3871" t="s">
        <v>8359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2"/>
        <v>150</v>
      </c>
      <c r="Q3872" s="17">
        <f t="shared" si="243"/>
        <v>41793.17219907407</v>
      </c>
      <c r="R3872">
        <f t="shared" si="244"/>
        <v>2014</v>
      </c>
      <c r="S3872" s="12" t="s">
        <v>8317</v>
      </c>
      <c r="T3872" t="s">
        <v>8359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2"/>
        <v>13.33</v>
      </c>
      <c r="Q3873" s="17">
        <f t="shared" si="243"/>
        <v>42763.780671296292</v>
      </c>
      <c r="R3873">
        <f t="shared" si="244"/>
        <v>2017</v>
      </c>
      <c r="S3873" s="12" t="s">
        <v>8317</v>
      </c>
      <c r="T3873" t="s">
        <v>8359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2"/>
        <v>0</v>
      </c>
      <c r="Q3874" s="17">
        <f t="shared" si="243"/>
        <v>42180.145787037036</v>
      </c>
      <c r="R3874">
        <f t="shared" si="244"/>
        <v>2015</v>
      </c>
      <c r="S3874" s="12" t="s">
        <v>8317</v>
      </c>
      <c r="T3874" t="s">
        <v>8359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2"/>
        <v>0</v>
      </c>
      <c r="Q3875" s="17">
        <f t="shared" si="243"/>
        <v>42255.696006944447</v>
      </c>
      <c r="R3875">
        <f t="shared" si="244"/>
        <v>2015</v>
      </c>
      <c r="S3875" s="12" t="s">
        <v>8317</v>
      </c>
      <c r="T3875" t="s">
        <v>8359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2"/>
        <v>0</v>
      </c>
      <c r="Q3876" s="17">
        <f t="shared" si="243"/>
        <v>42007.016458333332</v>
      </c>
      <c r="R3876">
        <f t="shared" si="244"/>
        <v>2015</v>
      </c>
      <c r="S3876" s="12" t="s">
        <v>8317</v>
      </c>
      <c r="T3876" t="s">
        <v>8359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2"/>
        <v>0</v>
      </c>
      <c r="Q3877" s="17">
        <f t="shared" si="243"/>
        <v>42615.346817129626</v>
      </c>
      <c r="R3877">
        <f t="shared" si="244"/>
        <v>2016</v>
      </c>
      <c r="S3877" s="12" t="s">
        <v>8317</v>
      </c>
      <c r="T3877" t="s">
        <v>8359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2"/>
        <v>44.76</v>
      </c>
      <c r="Q3878" s="17">
        <f t="shared" si="243"/>
        <v>42372.624166666668</v>
      </c>
      <c r="R3878">
        <f t="shared" si="244"/>
        <v>2016</v>
      </c>
      <c r="S3878" s="12" t="s">
        <v>8317</v>
      </c>
      <c r="T3878" t="s">
        <v>8359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2"/>
        <v>88.64</v>
      </c>
      <c r="Q3879" s="17">
        <f t="shared" si="243"/>
        <v>42682.67768518519</v>
      </c>
      <c r="R3879">
        <f t="shared" si="244"/>
        <v>2016</v>
      </c>
      <c r="S3879" s="12" t="s">
        <v>8317</v>
      </c>
      <c r="T3879" t="s">
        <v>8359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2"/>
        <v>10</v>
      </c>
      <c r="Q3880" s="17">
        <f t="shared" si="243"/>
        <v>42154.818819444445</v>
      </c>
      <c r="R3880">
        <f t="shared" si="244"/>
        <v>2015</v>
      </c>
      <c r="S3880" s="12" t="s">
        <v>8317</v>
      </c>
      <c r="T3880" t="s">
        <v>8359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2"/>
        <v>0</v>
      </c>
      <c r="Q3881" s="17">
        <f t="shared" si="243"/>
        <v>41999.861064814817</v>
      </c>
      <c r="R3881">
        <f t="shared" si="244"/>
        <v>2014</v>
      </c>
      <c r="S3881" s="12" t="s">
        <v>8317</v>
      </c>
      <c r="T3881" t="s">
        <v>8359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2"/>
        <v>57.65</v>
      </c>
      <c r="Q3882" s="17">
        <f t="shared" si="243"/>
        <v>41815.815046296295</v>
      </c>
      <c r="R3882">
        <f t="shared" si="244"/>
        <v>2014</v>
      </c>
      <c r="S3882" s="12" t="s">
        <v>8317</v>
      </c>
      <c r="T3882" t="s">
        <v>8359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2"/>
        <v>25</v>
      </c>
      <c r="Q3883" s="17">
        <f t="shared" si="243"/>
        <v>42756.018506944441</v>
      </c>
      <c r="R3883">
        <f t="shared" si="244"/>
        <v>2017</v>
      </c>
      <c r="S3883" s="12" t="s">
        <v>8317</v>
      </c>
      <c r="T3883" t="s">
        <v>8359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2"/>
        <v>0</v>
      </c>
      <c r="Q3884" s="17">
        <f t="shared" si="243"/>
        <v>42373.983449074076</v>
      </c>
      <c r="R3884">
        <f t="shared" si="244"/>
        <v>2016</v>
      </c>
      <c r="S3884" s="12" t="s">
        <v>8317</v>
      </c>
      <c r="T3884" t="s">
        <v>8359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2"/>
        <v>0</v>
      </c>
      <c r="Q3885" s="17">
        <f t="shared" si="243"/>
        <v>41854.602650462963</v>
      </c>
      <c r="R3885">
        <f t="shared" si="244"/>
        <v>2014</v>
      </c>
      <c r="S3885" s="12" t="s">
        <v>8317</v>
      </c>
      <c r="T3885" t="s">
        <v>8359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2"/>
        <v>0</v>
      </c>
      <c r="Q3886" s="17">
        <f t="shared" si="243"/>
        <v>42065.791574074072</v>
      </c>
      <c r="R3886">
        <f t="shared" si="244"/>
        <v>2015</v>
      </c>
      <c r="S3886" s="12" t="s">
        <v>8317</v>
      </c>
      <c r="T3886" t="s">
        <v>8359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2"/>
        <v>0</v>
      </c>
      <c r="Q3887" s="17">
        <f t="shared" si="243"/>
        <v>42469.951284722221</v>
      </c>
      <c r="R3887">
        <f t="shared" si="244"/>
        <v>2016</v>
      </c>
      <c r="S3887" s="12" t="s">
        <v>8317</v>
      </c>
      <c r="T3887" t="s">
        <v>8359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2"/>
        <v>0</v>
      </c>
      <c r="Q3888" s="17">
        <f t="shared" si="243"/>
        <v>41954.228032407409</v>
      </c>
      <c r="R3888">
        <f t="shared" si="244"/>
        <v>2014</v>
      </c>
      <c r="S3888" s="12" t="s">
        <v>8317</v>
      </c>
      <c r="T3888" t="s">
        <v>8359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2"/>
        <v>17.5</v>
      </c>
      <c r="Q3889" s="17">
        <f t="shared" si="243"/>
        <v>42079.857974537037</v>
      </c>
      <c r="R3889">
        <f t="shared" si="244"/>
        <v>2015</v>
      </c>
      <c r="S3889" s="12" t="s">
        <v>8317</v>
      </c>
      <c r="T3889" t="s">
        <v>8359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2"/>
        <v>38.71</v>
      </c>
      <c r="Q3890" s="17">
        <f t="shared" si="243"/>
        <v>42762.545810185184</v>
      </c>
      <c r="R3890">
        <f t="shared" si="244"/>
        <v>2017</v>
      </c>
      <c r="S3890" s="12" t="s">
        <v>8317</v>
      </c>
      <c r="T3890" t="s">
        <v>8318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2"/>
        <v>13.11</v>
      </c>
      <c r="Q3891" s="17">
        <f t="shared" si="243"/>
        <v>41977.004976851851</v>
      </c>
      <c r="R3891">
        <f t="shared" si="244"/>
        <v>2014</v>
      </c>
      <c r="S3891" s="12" t="s">
        <v>8317</v>
      </c>
      <c r="T3891" t="s">
        <v>8318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2"/>
        <v>315.5</v>
      </c>
      <c r="Q3892" s="17">
        <f t="shared" si="243"/>
        <v>42171.758611111116</v>
      </c>
      <c r="R3892">
        <f t="shared" si="244"/>
        <v>2015</v>
      </c>
      <c r="S3892" s="12" t="s">
        <v>8317</v>
      </c>
      <c r="T3892" t="s">
        <v>8318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2"/>
        <v>37.14</v>
      </c>
      <c r="Q3893" s="17">
        <f t="shared" si="243"/>
        <v>42056.1324537037</v>
      </c>
      <c r="R3893">
        <f t="shared" si="244"/>
        <v>2015</v>
      </c>
      <c r="S3893" s="12" t="s">
        <v>8317</v>
      </c>
      <c r="T3893" t="s">
        <v>8318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2"/>
        <v>0</v>
      </c>
      <c r="Q3894" s="17">
        <f t="shared" si="243"/>
        <v>41867.652280092596</v>
      </c>
      <c r="R3894">
        <f t="shared" si="244"/>
        <v>2014</v>
      </c>
      <c r="S3894" s="12" t="s">
        <v>8317</v>
      </c>
      <c r="T3894" t="s">
        <v>8318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2"/>
        <v>128.27000000000001</v>
      </c>
      <c r="Q3895" s="17">
        <f t="shared" si="243"/>
        <v>41779.657870370371</v>
      </c>
      <c r="R3895">
        <f t="shared" si="244"/>
        <v>2014</v>
      </c>
      <c r="S3895" s="12" t="s">
        <v>8317</v>
      </c>
      <c r="T3895" t="s">
        <v>8318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2"/>
        <v>47.27</v>
      </c>
      <c r="Q3896" s="17">
        <f t="shared" si="243"/>
        <v>42679.958472222221</v>
      </c>
      <c r="R3896">
        <f t="shared" si="244"/>
        <v>2016</v>
      </c>
      <c r="S3896" s="12" t="s">
        <v>8317</v>
      </c>
      <c r="T3896" t="s">
        <v>8318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2"/>
        <v>50</v>
      </c>
      <c r="Q3897" s="17">
        <f t="shared" si="243"/>
        <v>42032.250208333338</v>
      </c>
      <c r="R3897">
        <f t="shared" si="244"/>
        <v>2015</v>
      </c>
      <c r="S3897" s="12" t="s">
        <v>8317</v>
      </c>
      <c r="T3897" t="s">
        <v>8318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2"/>
        <v>42.5</v>
      </c>
      <c r="Q3898" s="17">
        <f t="shared" si="243"/>
        <v>41793.191875000004</v>
      </c>
      <c r="R3898">
        <f t="shared" si="244"/>
        <v>2014</v>
      </c>
      <c r="S3898" s="12" t="s">
        <v>8317</v>
      </c>
      <c r="T3898" t="s">
        <v>8318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2"/>
        <v>44</v>
      </c>
      <c r="Q3899" s="17">
        <f t="shared" si="243"/>
        <v>41982.87364583333</v>
      </c>
      <c r="R3899">
        <f t="shared" si="244"/>
        <v>2014</v>
      </c>
      <c r="S3899" s="12" t="s">
        <v>8317</v>
      </c>
      <c r="T3899" t="s">
        <v>8318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2"/>
        <v>50.88</v>
      </c>
      <c r="Q3900" s="17">
        <f t="shared" si="243"/>
        <v>42193.482291666667</v>
      </c>
      <c r="R3900">
        <f t="shared" si="244"/>
        <v>2015</v>
      </c>
      <c r="S3900" s="12" t="s">
        <v>8317</v>
      </c>
      <c r="T3900" t="s">
        <v>8318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2"/>
        <v>62.5</v>
      </c>
      <c r="Q3901" s="17">
        <f t="shared" si="243"/>
        <v>41843.775011574071</v>
      </c>
      <c r="R3901">
        <f t="shared" si="244"/>
        <v>2014</v>
      </c>
      <c r="S3901" s="12" t="s">
        <v>8317</v>
      </c>
      <c r="T3901" t="s">
        <v>8318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2"/>
        <v>27</v>
      </c>
      <c r="Q3902" s="17">
        <f t="shared" si="243"/>
        <v>42136.092488425929</v>
      </c>
      <c r="R3902">
        <f t="shared" si="244"/>
        <v>2015</v>
      </c>
      <c r="S3902" s="12" t="s">
        <v>8317</v>
      </c>
      <c r="T3902" t="s">
        <v>8318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2"/>
        <v>25</v>
      </c>
      <c r="Q3903" s="17">
        <f t="shared" si="243"/>
        <v>42317.826377314821</v>
      </c>
      <c r="R3903">
        <f t="shared" si="244"/>
        <v>2015</v>
      </c>
      <c r="S3903" s="12" t="s">
        <v>8317</v>
      </c>
      <c r="T3903" t="s">
        <v>8318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2"/>
        <v>47.26</v>
      </c>
      <c r="Q3904" s="17">
        <f t="shared" si="243"/>
        <v>42663.468078703707</v>
      </c>
      <c r="R3904">
        <f t="shared" si="244"/>
        <v>2016</v>
      </c>
      <c r="S3904" s="12" t="s">
        <v>8317</v>
      </c>
      <c r="T3904" t="s">
        <v>8318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2"/>
        <v>0</v>
      </c>
      <c r="Q3905" s="17">
        <f t="shared" si="243"/>
        <v>42186.01116898148</v>
      </c>
      <c r="R3905">
        <f t="shared" si="244"/>
        <v>2015</v>
      </c>
      <c r="S3905" s="12" t="s">
        <v>8317</v>
      </c>
      <c r="T3905" t="s">
        <v>8318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5"/>
        <v>0</v>
      </c>
      <c r="P3906">
        <f t="shared" si="242"/>
        <v>1.5</v>
      </c>
      <c r="Q3906" s="17">
        <f t="shared" si="243"/>
        <v>42095.229166666672</v>
      </c>
      <c r="R3906">
        <f t="shared" si="244"/>
        <v>2015</v>
      </c>
      <c r="S3906" s="12" t="s">
        <v>8317</v>
      </c>
      <c r="T3906" t="s">
        <v>8318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7">
        <f t="shared" ref="Q3907:Q3970" si="247">(((J3907/60/60/24)+DATE(1970,1,1)))</f>
        <v>42124.623877314814</v>
      </c>
      <c r="R3907">
        <f t="shared" si="244"/>
        <v>2015</v>
      </c>
      <c r="S3907" s="12" t="s">
        <v>8317</v>
      </c>
      <c r="T3907" t="s">
        <v>8318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7">
        <f t="shared" si="247"/>
        <v>42143.917743055557</v>
      </c>
      <c r="R3908">
        <f t="shared" si="244"/>
        <v>2015</v>
      </c>
      <c r="S3908" s="12" t="s">
        <v>8317</v>
      </c>
      <c r="T3908" t="s">
        <v>8318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7">
        <f t="shared" si="247"/>
        <v>41906.819513888891</v>
      </c>
      <c r="R3909">
        <f t="shared" si="244"/>
        <v>2014</v>
      </c>
      <c r="S3909" s="12" t="s">
        <v>8317</v>
      </c>
      <c r="T3909" t="s">
        <v>8318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7">
        <f t="shared" si="247"/>
        <v>41834.135370370372</v>
      </c>
      <c r="R3910">
        <f t="shared" si="244"/>
        <v>2014</v>
      </c>
      <c r="S3910" s="12" t="s">
        <v>8317</v>
      </c>
      <c r="T3910" t="s">
        <v>8318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7">
        <f t="shared" si="247"/>
        <v>41863.359282407408</v>
      </c>
      <c r="R3911">
        <f t="shared" si="244"/>
        <v>2014</v>
      </c>
      <c r="S3911" s="12" t="s">
        <v>8317</v>
      </c>
      <c r="T3911" t="s">
        <v>8318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7">
        <f t="shared" si="247"/>
        <v>42224.756909722222</v>
      </c>
      <c r="R3912">
        <f t="shared" si="244"/>
        <v>2015</v>
      </c>
      <c r="S3912" s="12" t="s">
        <v>8317</v>
      </c>
      <c r="T3912" t="s">
        <v>8318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7">
        <f t="shared" si="247"/>
        <v>41939.8122337963</v>
      </c>
      <c r="R3913">
        <f t="shared" si="244"/>
        <v>2014</v>
      </c>
      <c r="S3913" s="12" t="s">
        <v>8317</v>
      </c>
      <c r="T3913" t="s">
        <v>8318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7">
        <f t="shared" si="247"/>
        <v>42059.270023148143</v>
      </c>
      <c r="R3914">
        <f t="shared" si="244"/>
        <v>2015</v>
      </c>
      <c r="S3914" s="12" t="s">
        <v>8317</v>
      </c>
      <c r="T3914" t="s">
        <v>8318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7">
        <f t="shared" si="247"/>
        <v>42308.211215277777</v>
      </c>
      <c r="R3915">
        <f t="shared" si="244"/>
        <v>2015</v>
      </c>
      <c r="S3915" s="12" t="s">
        <v>8317</v>
      </c>
      <c r="T3915" t="s">
        <v>8318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7">
        <f t="shared" si="247"/>
        <v>42114.818935185183</v>
      </c>
      <c r="R3916">
        <f t="shared" si="244"/>
        <v>2015</v>
      </c>
      <c r="S3916" s="12" t="s">
        <v>8317</v>
      </c>
      <c r="T3916" t="s">
        <v>8318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7">
        <f t="shared" si="247"/>
        <v>42492.98505787037</v>
      </c>
      <c r="R3917">
        <f t="shared" ref="R3917:R3980" si="248">YEAR(Q3917)</f>
        <v>2016</v>
      </c>
      <c r="S3917" s="12" t="s">
        <v>8317</v>
      </c>
      <c r="T3917" t="s">
        <v>8318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7">
        <f t="shared" si="247"/>
        <v>42494.471666666665</v>
      </c>
      <c r="R3918">
        <f t="shared" si="248"/>
        <v>2016</v>
      </c>
      <c r="S3918" s="12" t="s">
        <v>8317</v>
      </c>
      <c r="T3918" t="s">
        <v>8318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7">
        <f t="shared" si="247"/>
        <v>41863.527326388888</v>
      </c>
      <c r="R3919">
        <f t="shared" si="248"/>
        <v>2014</v>
      </c>
      <c r="S3919" s="12" t="s">
        <v>8317</v>
      </c>
      <c r="T3919" t="s">
        <v>8318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7">
        <f t="shared" si="247"/>
        <v>41843.664618055554</v>
      </c>
      <c r="R3920">
        <f t="shared" si="248"/>
        <v>2014</v>
      </c>
      <c r="S3920" s="12" t="s">
        <v>8317</v>
      </c>
      <c r="T3920" t="s">
        <v>8318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7">
        <f t="shared" si="247"/>
        <v>42358.684872685189</v>
      </c>
      <c r="R3921">
        <f t="shared" si="248"/>
        <v>2015</v>
      </c>
      <c r="S3921" s="12" t="s">
        <v>8317</v>
      </c>
      <c r="T3921" t="s">
        <v>8318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7">
        <f t="shared" si="247"/>
        <v>42657.38726851852</v>
      </c>
      <c r="R3922">
        <f t="shared" si="248"/>
        <v>2016</v>
      </c>
      <c r="S3922" s="12" t="s">
        <v>8317</v>
      </c>
      <c r="T3922" t="s">
        <v>8318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7">
        <f t="shared" si="247"/>
        <v>41926.542303240742</v>
      </c>
      <c r="R3923">
        <f t="shared" si="248"/>
        <v>2014</v>
      </c>
      <c r="S3923" s="12" t="s">
        <v>8317</v>
      </c>
      <c r="T3923" t="s">
        <v>8318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ref="O3924:O3987" si="249">ROUND(E3924/D3924*100,0)</f>
        <v>8</v>
      </c>
      <c r="P3924">
        <f t="shared" si="246"/>
        <v>10.17</v>
      </c>
      <c r="Q3924" s="17">
        <f t="shared" si="247"/>
        <v>42020.768634259264</v>
      </c>
      <c r="R3924">
        <f t="shared" si="248"/>
        <v>2015</v>
      </c>
      <c r="S3924" s="12" t="s">
        <v>8317</v>
      </c>
      <c r="T3924" t="s">
        <v>8318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46"/>
        <v>81.41</v>
      </c>
      <c r="Q3925" s="17">
        <f t="shared" si="247"/>
        <v>42075.979988425926</v>
      </c>
      <c r="R3925">
        <f t="shared" si="248"/>
        <v>2015</v>
      </c>
      <c r="S3925" s="12" t="s">
        <v>8317</v>
      </c>
      <c r="T3925" t="s">
        <v>8318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46"/>
        <v>57.25</v>
      </c>
      <c r="Q3926" s="17">
        <f t="shared" si="247"/>
        <v>41786.959745370368</v>
      </c>
      <c r="R3926">
        <f t="shared" si="248"/>
        <v>2014</v>
      </c>
      <c r="S3926" s="12" t="s">
        <v>8317</v>
      </c>
      <c r="T3926" t="s">
        <v>8318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46"/>
        <v>5</v>
      </c>
      <c r="Q3927" s="17">
        <f t="shared" si="247"/>
        <v>41820.870821759258</v>
      </c>
      <c r="R3927">
        <f t="shared" si="248"/>
        <v>2014</v>
      </c>
      <c r="S3927" s="12" t="s">
        <v>8317</v>
      </c>
      <c r="T3927" t="s">
        <v>8318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46"/>
        <v>15</v>
      </c>
      <c r="Q3928" s="17">
        <f t="shared" si="247"/>
        <v>41970.085046296299</v>
      </c>
      <c r="R3928">
        <f t="shared" si="248"/>
        <v>2014</v>
      </c>
      <c r="S3928" s="12" t="s">
        <v>8317</v>
      </c>
      <c r="T3928" t="s">
        <v>8318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46"/>
        <v>12.5</v>
      </c>
      <c r="Q3929" s="17">
        <f t="shared" si="247"/>
        <v>41830.267407407409</v>
      </c>
      <c r="R3929">
        <f t="shared" si="248"/>
        <v>2014</v>
      </c>
      <c r="S3929" s="12" t="s">
        <v>8317</v>
      </c>
      <c r="T3929" t="s">
        <v>8318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46"/>
        <v>93</v>
      </c>
      <c r="Q3930" s="17">
        <f t="shared" si="247"/>
        <v>42265.683182870373</v>
      </c>
      <c r="R3930">
        <f t="shared" si="248"/>
        <v>2015</v>
      </c>
      <c r="S3930" s="12" t="s">
        <v>8317</v>
      </c>
      <c r="T3930" t="s">
        <v>8318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46"/>
        <v>32.36</v>
      </c>
      <c r="Q3931" s="17">
        <f t="shared" si="247"/>
        <v>42601.827141203699</v>
      </c>
      <c r="R3931">
        <f t="shared" si="248"/>
        <v>2016</v>
      </c>
      <c r="S3931" s="12" t="s">
        <v>8317</v>
      </c>
      <c r="T3931" t="s">
        <v>8318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>
        <f t="shared" si="246"/>
        <v>0</v>
      </c>
      <c r="Q3932" s="17">
        <f t="shared" si="247"/>
        <v>42433.338749999995</v>
      </c>
      <c r="R3932">
        <f t="shared" si="248"/>
        <v>2016</v>
      </c>
      <c r="S3932" s="12" t="s">
        <v>8317</v>
      </c>
      <c r="T3932" t="s">
        <v>8318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>
        <f t="shared" si="246"/>
        <v>0</v>
      </c>
      <c r="Q3933" s="17">
        <f t="shared" si="247"/>
        <v>42228.151701388888</v>
      </c>
      <c r="R3933">
        <f t="shared" si="248"/>
        <v>2015</v>
      </c>
      <c r="S3933" s="12" t="s">
        <v>8317</v>
      </c>
      <c r="T3933" t="s">
        <v>8318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46"/>
        <v>1</v>
      </c>
      <c r="Q3934" s="17">
        <f t="shared" si="247"/>
        <v>42415.168564814812</v>
      </c>
      <c r="R3934">
        <f t="shared" si="248"/>
        <v>2016</v>
      </c>
      <c r="S3934" s="12" t="s">
        <v>8317</v>
      </c>
      <c r="T3934" t="s">
        <v>8318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si="246"/>
        <v>91.83</v>
      </c>
      <c r="Q3935" s="17">
        <f t="shared" si="247"/>
        <v>42538.968310185184</v>
      </c>
      <c r="R3935">
        <f t="shared" si="248"/>
        <v>2016</v>
      </c>
      <c r="S3935" s="12" t="s">
        <v>8317</v>
      </c>
      <c r="T3935" t="s">
        <v>8318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46"/>
        <v>45.83</v>
      </c>
      <c r="Q3936" s="17">
        <f t="shared" si="247"/>
        <v>42233.671747685185</v>
      </c>
      <c r="R3936">
        <f t="shared" si="248"/>
        <v>2015</v>
      </c>
      <c r="S3936" s="12" t="s">
        <v>8317</v>
      </c>
      <c r="T3936" t="s">
        <v>8318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46"/>
        <v>57.17</v>
      </c>
      <c r="Q3937" s="17">
        <f t="shared" si="247"/>
        <v>42221.656782407401</v>
      </c>
      <c r="R3937">
        <f t="shared" si="248"/>
        <v>2015</v>
      </c>
      <c r="S3937" s="12" t="s">
        <v>8317</v>
      </c>
      <c r="T3937" t="s">
        <v>8318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>
        <f t="shared" si="246"/>
        <v>0</v>
      </c>
      <c r="Q3938" s="17">
        <f t="shared" si="247"/>
        <v>42675.262962962966</v>
      </c>
      <c r="R3938">
        <f t="shared" si="248"/>
        <v>2016</v>
      </c>
      <c r="S3938" s="12" t="s">
        <v>8317</v>
      </c>
      <c r="T3938" t="s">
        <v>8318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46"/>
        <v>248.5</v>
      </c>
      <c r="Q3939" s="17">
        <f t="shared" si="247"/>
        <v>42534.631481481483</v>
      </c>
      <c r="R3939">
        <f t="shared" si="248"/>
        <v>2016</v>
      </c>
      <c r="S3939" s="12" t="s">
        <v>8317</v>
      </c>
      <c r="T3939" t="s">
        <v>8318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46"/>
        <v>79.400000000000006</v>
      </c>
      <c r="Q3940" s="17">
        <f t="shared" si="247"/>
        <v>42151.905717592599</v>
      </c>
      <c r="R3940">
        <f t="shared" si="248"/>
        <v>2015</v>
      </c>
      <c r="S3940" s="12" t="s">
        <v>8317</v>
      </c>
      <c r="T3940" t="s">
        <v>8318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46"/>
        <v>5</v>
      </c>
      <c r="Q3941" s="17">
        <f t="shared" si="247"/>
        <v>41915.400219907409</v>
      </c>
      <c r="R3941">
        <f t="shared" si="248"/>
        <v>2014</v>
      </c>
      <c r="S3941" s="12" t="s">
        <v>8317</v>
      </c>
      <c r="T3941" t="s">
        <v>8318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46"/>
        <v>5.5</v>
      </c>
      <c r="Q3942" s="17">
        <f t="shared" si="247"/>
        <v>41961.492488425924</v>
      </c>
      <c r="R3942">
        <f t="shared" si="248"/>
        <v>2014</v>
      </c>
      <c r="S3942" s="12" t="s">
        <v>8317</v>
      </c>
      <c r="T3942" t="s">
        <v>8318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46"/>
        <v>25</v>
      </c>
      <c r="Q3943" s="17">
        <f t="shared" si="247"/>
        <v>41940.587233796294</v>
      </c>
      <c r="R3943">
        <f t="shared" si="248"/>
        <v>2014</v>
      </c>
      <c r="S3943" s="12" t="s">
        <v>8317</v>
      </c>
      <c r="T3943" t="s">
        <v>8318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>
        <f t="shared" si="246"/>
        <v>0</v>
      </c>
      <c r="Q3944" s="17">
        <f t="shared" si="247"/>
        <v>42111.904097222221</v>
      </c>
      <c r="R3944">
        <f t="shared" si="248"/>
        <v>2015</v>
      </c>
      <c r="S3944" s="12" t="s">
        <v>8317</v>
      </c>
      <c r="T3944" t="s">
        <v>8318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46"/>
        <v>137.08000000000001</v>
      </c>
      <c r="Q3945" s="17">
        <f t="shared" si="247"/>
        <v>42279.778564814813</v>
      </c>
      <c r="R3945">
        <f t="shared" si="248"/>
        <v>2015</v>
      </c>
      <c r="S3945" s="12" t="s">
        <v>8317</v>
      </c>
      <c r="T3945" t="s">
        <v>8318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>
        <f t="shared" si="246"/>
        <v>0</v>
      </c>
      <c r="Q3946" s="17">
        <f t="shared" si="247"/>
        <v>42213.662905092591</v>
      </c>
      <c r="R3946">
        <f t="shared" si="248"/>
        <v>2015</v>
      </c>
      <c r="S3946" s="12" t="s">
        <v>8317</v>
      </c>
      <c r="T3946" t="s">
        <v>8318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46"/>
        <v>5</v>
      </c>
      <c r="Q3947" s="17">
        <f t="shared" si="247"/>
        <v>42109.801712962959</v>
      </c>
      <c r="R3947">
        <f t="shared" si="248"/>
        <v>2015</v>
      </c>
      <c r="S3947" s="12" t="s">
        <v>8317</v>
      </c>
      <c r="T3947" t="s">
        <v>8318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46"/>
        <v>39</v>
      </c>
      <c r="Q3948" s="17">
        <f t="shared" si="247"/>
        <v>42031.833587962959</v>
      </c>
      <c r="R3948">
        <f t="shared" si="248"/>
        <v>2015</v>
      </c>
      <c r="S3948" s="12" t="s">
        <v>8317</v>
      </c>
      <c r="T3948" t="s">
        <v>8318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46"/>
        <v>50.5</v>
      </c>
      <c r="Q3949" s="17">
        <f t="shared" si="247"/>
        <v>42615.142870370371</v>
      </c>
      <c r="R3949">
        <f t="shared" si="248"/>
        <v>2016</v>
      </c>
      <c r="S3949" s="12" t="s">
        <v>8317</v>
      </c>
      <c r="T3949" t="s">
        <v>8318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>
        <f t="shared" si="246"/>
        <v>0</v>
      </c>
      <c r="Q3950" s="17">
        <f t="shared" si="247"/>
        <v>41829.325497685182</v>
      </c>
      <c r="R3950">
        <f t="shared" si="248"/>
        <v>2014</v>
      </c>
      <c r="S3950" s="12" t="s">
        <v>8317</v>
      </c>
      <c r="T3950" t="s">
        <v>8318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46"/>
        <v>49.28</v>
      </c>
      <c r="Q3951" s="17">
        <f t="shared" si="247"/>
        <v>42016.120613425926</v>
      </c>
      <c r="R3951">
        <f t="shared" si="248"/>
        <v>2015</v>
      </c>
      <c r="S3951" s="12" t="s">
        <v>8317</v>
      </c>
      <c r="T3951" t="s">
        <v>8318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46"/>
        <v>25</v>
      </c>
      <c r="Q3952" s="17">
        <f t="shared" si="247"/>
        <v>42439.702314814815</v>
      </c>
      <c r="R3952">
        <f t="shared" si="248"/>
        <v>2016</v>
      </c>
      <c r="S3952" s="12" t="s">
        <v>8317</v>
      </c>
      <c r="T3952" t="s">
        <v>8318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46"/>
        <v>1</v>
      </c>
      <c r="Q3953" s="17">
        <f t="shared" si="247"/>
        <v>42433.825717592597</v>
      </c>
      <c r="R3953">
        <f t="shared" si="248"/>
        <v>2016</v>
      </c>
      <c r="S3953" s="12" t="s">
        <v>8317</v>
      </c>
      <c r="T3953" t="s">
        <v>8318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46"/>
        <v>25</v>
      </c>
      <c r="Q3954" s="17">
        <f t="shared" si="247"/>
        <v>42243.790393518517</v>
      </c>
      <c r="R3954">
        <f t="shared" si="248"/>
        <v>2015</v>
      </c>
      <c r="S3954" s="12" t="s">
        <v>8317</v>
      </c>
      <c r="T3954" t="s">
        <v>8318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>
        <f t="shared" si="246"/>
        <v>0</v>
      </c>
      <c r="Q3955" s="17">
        <f t="shared" si="247"/>
        <v>42550.048449074078</v>
      </c>
      <c r="R3955">
        <f t="shared" si="248"/>
        <v>2016</v>
      </c>
      <c r="S3955" s="12" t="s">
        <v>8317</v>
      </c>
      <c r="T3955" t="s">
        <v>8318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>
        <f t="shared" si="246"/>
        <v>0</v>
      </c>
      <c r="Q3956" s="17">
        <f t="shared" si="247"/>
        <v>41774.651203703703</v>
      </c>
      <c r="R3956">
        <f t="shared" si="248"/>
        <v>2014</v>
      </c>
      <c r="S3956" s="12" t="s">
        <v>8317</v>
      </c>
      <c r="T3956" t="s">
        <v>8318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46"/>
        <v>53.13</v>
      </c>
      <c r="Q3957" s="17">
        <f t="shared" si="247"/>
        <v>42306.848854166667</v>
      </c>
      <c r="R3957">
        <f t="shared" si="248"/>
        <v>2015</v>
      </c>
      <c r="S3957" s="12" t="s">
        <v>8317</v>
      </c>
      <c r="T3957" t="s">
        <v>8318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>
        <f t="shared" si="246"/>
        <v>0</v>
      </c>
      <c r="Q3958" s="17">
        <f t="shared" si="247"/>
        <v>42457.932025462964</v>
      </c>
      <c r="R3958">
        <f t="shared" si="248"/>
        <v>2016</v>
      </c>
      <c r="S3958" s="12" t="s">
        <v>8317</v>
      </c>
      <c r="T3958" t="s">
        <v>8318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46"/>
        <v>7</v>
      </c>
      <c r="Q3959" s="17">
        <f t="shared" si="247"/>
        <v>42513.976319444439</v>
      </c>
      <c r="R3959">
        <f t="shared" si="248"/>
        <v>2016</v>
      </c>
      <c r="S3959" s="12" t="s">
        <v>8317</v>
      </c>
      <c r="T3959" t="s">
        <v>8318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46"/>
        <v>40.06</v>
      </c>
      <c r="Q3960" s="17">
        <f t="shared" si="247"/>
        <v>41816.950370370374</v>
      </c>
      <c r="R3960">
        <f t="shared" si="248"/>
        <v>2014</v>
      </c>
      <c r="S3960" s="12" t="s">
        <v>8317</v>
      </c>
      <c r="T3960" t="s">
        <v>8318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46"/>
        <v>24.33</v>
      </c>
      <c r="Q3961" s="17">
        <f t="shared" si="247"/>
        <v>41880.788842592592</v>
      </c>
      <c r="R3961">
        <f t="shared" si="248"/>
        <v>2014</v>
      </c>
      <c r="S3961" s="12" t="s">
        <v>8317</v>
      </c>
      <c r="T3961" t="s">
        <v>8318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46"/>
        <v>11.25</v>
      </c>
      <c r="Q3962" s="17">
        <f t="shared" si="247"/>
        <v>42342.845555555556</v>
      </c>
      <c r="R3962">
        <f t="shared" si="248"/>
        <v>2015</v>
      </c>
      <c r="S3962" s="12" t="s">
        <v>8317</v>
      </c>
      <c r="T3962" t="s">
        <v>8318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46"/>
        <v>10.5</v>
      </c>
      <c r="Q3963" s="17">
        <f t="shared" si="247"/>
        <v>41745.891319444447</v>
      </c>
      <c r="R3963">
        <f t="shared" si="248"/>
        <v>2014</v>
      </c>
      <c r="S3963" s="12" t="s">
        <v>8317</v>
      </c>
      <c r="T3963" t="s">
        <v>8318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46"/>
        <v>15</v>
      </c>
      <c r="Q3964" s="17">
        <f t="shared" si="247"/>
        <v>42311.621458333335</v>
      </c>
      <c r="R3964">
        <f t="shared" si="248"/>
        <v>2015</v>
      </c>
      <c r="S3964" s="12" t="s">
        <v>8317</v>
      </c>
      <c r="T3964" t="s">
        <v>8318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>
        <f t="shared" si="246"/>
        <v>0</v>
      </c>
      <c r="Q3965" s="17">
        <f t="shared" si="247"/>
        <v>42296.154131944444</v>
      </c>
      <c r="R3965">
        <f t="shared" si="248"/>
        <v>2015</v>
      </c>
      <c r="S3965" s="12" t="s">
        <v>8317</v>
      </c>
      <c r="T3965" t="s">
        <v>8318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46"/>
        <v>42</v>
      </c>
      <c r="Q3966" s="17">
        <f t="shared" si="247"/>
        <v>42053.722060185188</v>
      </c>
      <c r="R3966">
        <f t="shared" si="248"/>
        <v>2015</v>
      </c>
      <c r="S3966" s="12" t="s">
        <v>8317</v>
      </c>
      <c r="T3966" t="s">
        <v>8318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46"/>
        <v>71.25</v>
      </c>
      <c r="Q3967" s="17">
        <f t="shared" si="247"/>
        <v>42414.235879629632</v>
      </c>
      <c r="R3967">
        <f t="shared" si="248"/>
        <v>2016</v>
      </c>
      <c r="S3967" s="12" t="s">
        <v>8317</v>
      </c>
      <c r="T3967" t="s">
        <v>8318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46"/>
        <v>22.5</v>
      </c>
      <c r="Q3968" s="17">
        <f t="shared" si="247"/>
        <v>41801.711550925924</v>
      </c>
      <c r="R3968">
        <f t="shared" si="248"/>
        <v>2014</v>
      </c>
      <c r="S3968" s="12" t="s">
        <v>8317</v>
      </c>
      <c r="T3968" t="s">
        <v>8318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46"/>
        <v>41</v>
      </c>
      <c r="Q3969" s="17">
        <f t="shared" si="247"/>
        <v>42770.290590277778</v>
      </c>
      <c r="R3969">
        <f t="shared" si="248"/>
        <v>2017</v>
      </c>
      <c r="S3969" s="12" t="s">
        <v>8317</v>
      </c>
      <c r="T3969" t="s">
        <v>8318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9"/>
        <v>11</v>
      </c>
      <c r="P3970">
        <f t="shared" si="246"/>
        <v>47.91</v>
      </c>
      <c r="Q3970" s="17">
        <f t="shared" si="247"/>
        <v>42452.815659722226</v>
      </c>
      <c r="R3970">
        <f t="shared" si="248"/>
        <v>2016</v>
      </c>
      <c r="S3970" s="12" t="s">
        <v>8317</v>
      </c>
      <c r="T3970" t="s">
        <v>8318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7">
        <f t="shared" ref="Q3971:Q4034" si="251">(((J3971/60/60/24)+DATE(1970,1,1)))</f>
        <v>42601.854699074072</v>
      </c>
      <c r="R3971">
        <f t="shared" si="248"/>
        <v>2016</v>
      </c>
      <c r="S3971" s="12" t="s">
        <v>8317</v>
      </c>
      <c r="T3971" t="s">
        <v>8318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7">
        <f t="shared" si="251"/>
        <v>42447.863553240735</v>
      </c>
      <c r="R3972">
        <f t="shared" si="248"/>
        <v>2016</v>
      </c>
      <c r="S3972" s="12" t="s">
        <v>8317</v>
      </c>
      <c r="T3972" t="s">
        <v>8318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7">
        <f t="shared" si="251"/>
        <v>41811.536180555559</v>
      </c>
      <c r="R3973">
        <f t="shared" si="248"/>
        <v>2014</v>
      </c>
      <c r="S3973" s="12" t="s">
        <v>8317</v>
      </c>
      <c r="T3973" t="s">
        <v>8318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7">
        <f t="shared" si="251"/>
        <v>41981.067523148144</v>
      </c>
      <c r="R3974">
        <f t="shared" si="248"/>
        <v>2014</v>
      </c>
      <c r="S3974" s="12" t="s">
        <v>8317</v>
      </c>
      <c r="T3974" t="s">
        <v>8318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7">
        <f t="shared" si="251"/>
        <v>42469.68414351852</v>
      </c>
      <c r="R3975">
        <f t="shared" si="248"/>
        <v>2016</v>
      </c>
      <c r="S3975" s="12" t="s">
        <v>8317</v>
      </c>
      <c r="T3975" t="s">
        <v>8318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7">
        <f t="shared" si="251"/>
        <v>42493.546851851846</v>
      </c>
      <c r="R3976">
        <f t="shared" si="248"/>
        <v>2016</v>
      </c>
      <c r="S3976" s="12" t="s">
        <v>8317</v>
      </c>
      <c r="T3976" t="s">
        <v>8318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7">
        <f t="shared" si="251"/>
        <v>42534.866875</v>
      </c>
      <c r="R3977">
        <f t="shared" si="248"/>
        <v>2016</v>
      </c>
      <c r="S3977" s="12" t="s">
        <v>8317</v>
      </c>
      <c r="T3977" t="s">
        <v>8318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7">
        <f t="shared" si="251"/>
        <v>41830.858344907407</v>
      </c>
      <c r="R3978">
        <f t="shared" si="248"/>
        <v>2014</v>
      </c>
      <c r="S3978" s="12" t="s">
        <v>8317</v>
      </c>
      <c r="T3978" t="s">
        <v>8318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7">
        <f t="shared" si="251"/>
        <v>42543.788564814815</v>
      </c>
      <c r="R3979">
        <f t="shared" si="248"/>
        <v>2016</v>
      </c>
      <c r="S3979" s="12" t="s">
        <v>8317</v>
      </c>
      <c r="T3979" t="s">
        <v>8318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7">
        <f t="shared" si="251"/>
        <v>41975.642974537041</v>
      </c>
      <c r="R3980">
        <f t="shared" si="248"/>
        <v>2014</v>
      </c>
      <c r="S3980" s="12" t="s">
        <v>8317</v>
      </c>
      <c r="T3980" t="s">
        <v>8318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7">
        <f t="shared" si="251"/>
        <v>42069.903437500005</v>
      </c>
      <c r="R3981">
        <f t="shared" ref="R3981:R4044" si="252">YEAR(Q3981)</f>
        <v>2015</v>
      </c>
      <c r="S3981" s="12" t="s">
        <v>8317</v>
      </c>
      <c r="T3981" t="s">
        <v>8318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7">
        <f t="shared" si="251"/>
        <v>41795.598923611113</v>
      </c>
      <c r="R3982">
        <f t="shared" si="252"/>
        <v>2014</v>
      </c>
      <c r="S3982" s="12" t="s">
        <v>8317</v>
      </c>
      <c r="T3982" t="s">
        <v>8318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7">
        <f t="shared" si="251"/>
        <v>42508.179965277777</v>
      </c>
      <c r="R3983">
        <f t="shared" si="252"/>
        <v>2016</v>
      </c>
      <c r="S3983" s="12" t="s">
        <v>8317</v>
      </c>
      <c r="T3983" t="s">
        <v>8318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7">
        <f t="shared" si="251"/>
        <v>42132.809953703705</v>
      </c>
      <c r="R3984">
        <f t="shared" si="252"/>
        <v>2015</v>
      </c>
      <c r="S3984" s="12" t="s">
        <v>8317</v>
      </c>
      <c r="T3984" t="s">
        <v>8318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7">
        <f t="shared" si="251"/>
        <v>41747.86986111111</v>
      </c>
      <c r="R3985">
        <f t="shared" si="252"/>
        <v>2014</v>
      </c>
      <c r="S3985" s="12" t="s">
        <v>8317</v>
      </c>
      <c r="T3985" t="s">
        <v>8318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7">
        <f t="shared" si="251"/>
        <v>41920.963472222218</v>
      </c>
      <c r="R3986">
        <f t="shared" si="252"/>
        <v>2014</v>
      </c>
      <c r="S3986" s="12" t="s">
        <v>8317</v>
      </c>
      <c r="T3986" t="s">
        <v>8318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7">
        <f t="shared" si="251"/>
        <v>42399.707407407404</v>
      </c>
      <c r="R3987">
        <f t="shared" si="252"/>
        <v>2016</v>
      </c>
      <c r="S3987" s="12" t="s">
        <v>8317</v>
      </c>
      <c r="T3987" t="s">
        <v>8318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ref="O3988:O4051" si="253">ROUND(E3988/D3988*100,0)</f>
        <v>10</v>
      </c>
      <c r="P3988">
        <f t="shared" si="250"/>
        <v>37.54</v>
      </c>
      <c r="Q3988" s="17">
        <f t="shared" si="251"/>
        <v>42467.548541666663</v>
      </c>
      <c r="R3988">
        <f t="shared" si="252"/>
        <v>2016</v>
      </c>
      <c r="S3988" s="12" t="s">
        <v>8317</v>
      </c>
      <c r="T3988" t="s">
        <v>8318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0"/>
        <v>11.62</v>
      </c>
      <c r="Q3989" s="17">
        <f t="shared" si="251"/>
        <v>41765.92465277778</v>
      </c>
      <c r="R3989">
        <f t="shared" si="252"/>
        <v>2014</v>
      </c>
      <c r="S3989" s="12" t="s">
        <v>8317</v>
      </c>
      <c r="T3989" t="s">
        <v>8318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0"/>
        <v>8</v>
      </c>
      <c r="Q3990" s="17">
        <f t="shared" si="251"/>
        <v>42230.08116898148</v>
      </c>
      <c r="R3990">
        <f t="shared" si="252"/>
        <v>2015</v>
      </c>
      <c r="S3990" s="12" t="s">
        <v>8317</v>
      </c>
      <c r="T3990" t="s">
        <v>8318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>
        <f t="shared" si="250"/>
        <v>0</v>
      </c>
      <c r="Q3991" s="17">
        <f t="shared" si="251"/>
        <v>42286.749780092592</v>
      </c>
      <c r="R3991">
        <f t="shared" si="252"/>
        <v>2015</v>
      </c>
      <c r="S3991" s="12" t="s">
        <v>8317</v>
      </c>
      <c r="T3991" t="s">
        <v>8318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0"/>
        <v>23</v>
      </c>
      <c r="Q3992" s="17">
        <f t="shared" si="251"/>
        <v>42401.672372685185</v>
      </c>
      <c r="R3992">
        <f t="shared" si="252"/>
        <v>2016</v>
      </c>
      <c r="S3992" s="12" t="s">
        <v>8317</v>
      </c>
      <c r="T3992" t="s">
        <v>8318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0"/>
        <v>100</v>
      </c>
      <c r="Q3993" s="17">
        <f t="shared" si="251"/>
        <v>42125.644467592589</v>
      </c>
      <c r="R3993">
        <f t="shared" si="252"/>
        <v>2015</v>
      </c>
      <c r="S3993" s="12" t="s">
        <v>8317</v>
      </c>
      <c r="T3993" t="s">
        <v>8318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0"/>
        <v>60.11</v>
      </c>
      <c r="Q3994" s="17">
        <f t="shared" si="251"/>
        <v>42289.94049768518</v>
      </c>
      <c r="R3994">
        <f t="shared" si="252"/>
        <v>2015</v>
      </c>
      <c r="S3994" s="12" t="s">
        <v>8317</v>
      </c>
      <c r="T3994" t="s">
        <v>8318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0"/>
        <v>3</v>
      </c>
      <c r="Q3995" s="17">
        <f t="shared" si="251"/>
        <v>42107.864722222221</v>
      </c>
      <c r="R3995">
        <f t="shared" si="252"/>
        <v>2015</v>
      </c>
      <c r="S3995" s="12" t="s">
        <v>8317</v>
      </c>
      <c r="T3995" t="s">
        <v>8318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0"/>
        <v>5</v>
      </c>
      <c r="Q3996" s="17">
        <f t="shared" si="251"/>
        <v>41809.389930555553</v>
      </c>
      <c r="R3996">
        <f t="shared" si="252"/>
        <v>2014</v>
      </c>
      <c r="S3996" s="12" t="s">
        <v>8317</v>
      </c>
      <c r="T3996" t="s">
        <v>8318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si="250"/>
        <v>17.5</v>
      </c>
      <c r="Q3997" s="17">
        <f t="shared" si="251"/>
        <v>42019.683761574073</v>
      </c>
      <c r="R3997">
        <f t="shared" si="252"/>
        <v>2015</v>
      </c>
      <c r="S3997" s="12" t="s">
        <v>8317</v>
      </c>
      <c r="T3997" t="s">
        <v>8318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0"/>
        <v>29.24</v>
      </c>
      <c r="Q3998" s="17">
        <f t="shared" si="251"/>
        <v>41950.26694444444</v>
      </c>
      <c r="R3998">
        <f t="shared" si="252"/>
        <v>2014</v>
      </c>
      <c r="S3998" s="12" t="s">
        <v>8317</v>
      </c>
      <c r="T3998" t="s">
        <v>8318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>
        <f t="shared" si="250"/>
        <v>0</v>
      </c>
      <c r="Q3999" s="17">
        <f t="shared" si="251"/>
        <v>42069.391446759255</v>
      </c>
      <c r="R3999">
        <f t="shared" si="252"/>
        <v>2015</v>
      </c>
      <c r="S3999" s="12" t="s">
        <v>8317</v>
      </c>
      <c r="T3999" t="s">
        <v>8318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0"/>
        <v>59.58</v>
      </c>
      <c r="Q4000" s="17">
        <f t="shared" si="251"/>
        <v>42061.963263888887</v>
      </c>
      <c r="R4000">
        <f t="shared" si="252"/>
        <v>2015</v>
      </c>
      <c r="S4000" s="12" t="s">
        <v>8317</v>
      </c>
      <c r="T4000" t="s">
        <v>8318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0"/>
        <v>82.57</v>
      </c>
      <c r="Q4001" s="17">
        <f t="shared" si="251"/>
        <v>41842.828680555554</v>
      </c>
      <c r="R4001">
        <f t="shared" si="252"/>
        <v>2014</v>
      </c>
      <c r="S4001" s="12" t="s">
        <v>8317</v>
      </c>
      <c r="T4001" t="s">
        <v>8318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0"/>
        <v>10</v>
      </c>
      <c r="Q4002" s="17">
        <f t="shared" si="251"/>
        <v>42437.64534722222</v>
      </c>
      <c r="R4002">
        <f t="shared" si="252"/>
        <v>2016</v>
      </c>
      <c r="S4002" s="12" t="s">
        <v>8317</v>
      </c>
      <c r="T4002" t="s">
        <v>8318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0"/>
        <v>32.36</v>
      </c>
      <c r="Q4003" s="17">
        <f t="shared" si="251"/>
        <v>42775.964212962965</v>
      </c>
      <c r="R4003">
        <f t="shared" si="252"/>
        <v>2017</v>
      </c>
      <c r="S4003" s="12" t="s">
        <v>8317</v>
      </c>
      <c r="T4003" t="s">
        <v>8318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0"/>
        <v>5.75</v>
      </c>
      <c r="Q4004" s="17">
        <f t="shared" si="251"/>
        <v>41879.043530092589</v>
      </c>
      <c r="R4004">
        <f t="shared" si="252"/>
        <v>2014</v>
      </c>
      <c r="S4004" s="12" t="s">
        <v>8317</v>
      </c>
      <c r="T4004" t="s">
        <v>8318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0"/>
        <v>100.5</v>
      </c>
      <c r="Q4005" s="17">
        <f t="shared" si="251"/>
        <v>42020.587349537032</v>
      </c>
      <c r="R4005">
        <f t="shared" si="252"/>
        <v>2015</v>
      </c>
      <c r="S4005" s="12" t="s">
        <v>8317</v>
      </c>
      <c r="T4005" t="s">
        <v>8318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0"/>
        <v>1</v>
      </c>
      <c r="Q4006" s="17">
        <f t="shared" si="251"/>
        <v>41890.16269675926</v>
      </c>
      <c r="R4006">
        <f t="shared" si="252"/>
        <v>2014</v>
      </c>
      <c r="S4006" s="12" t="s">
        <v>8317</v>
      </c>
      <c r="T4006" t="s">
        <v>8318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0"/>
        <v>20</v>
      </c>
      <c r="Q4007" s="17">
        <f t="shared" si="251"/>
        <v>41872.807696759257</v>
      </c>
      <c r="R4007">
        <f t="shared" si="252"/>
        <v>2014</v>
      </c>
      <c r="S4007" s="12" t="s">
        <v>8317</v>
      </c>
      <c r="T4007" t="s">
        <v>8318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0"/>
        <v>2</v>
      </c>
      <c r="Q4008" s="17">
        <f t="shared" si="251"/>
        <v>42391.772997685184</v>
      </c>
      <c r="R4008">
        <f t="shared" si="252"/>
        <v>2016</v>
      </c>
      <c r="S4008" s="12" t="s">
        <v>8317</v>
      </c>
      <c r="T4008" t="s">
        <v>8318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0"/>
        <v>5</v>
      </c>
      <c r="Q4009" s="17">
        <f t="shared" si="251"/>
        <v>41848.772928240738</v>
      </c>
      <c r="R4009">
        <f t="shared" si="252"/>
        <v>2014</v>
      </c>
      <c r="S4009" s="12" t="s">
        <v>8317</v>
      </c>
      <c r="T4009" t="s">
        <v>8318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0"/>
        <v>15</v>
      </c>
      <c r="Q4010" s="17">
        <f t="shared" si="251"/>
        <v>42177.964201388888</v>
      </c>
      <c r="R4010">
        <f t="shared" si="252"/>
        <v>2015</v>
      </c>
      <c r="S4010" s="12" t="s">
        <v>8317</v>
      </c>
      <c r="T4010" t="s">
        <v>8318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0"/>
        <v>25</v>
      </c>
      <c r="Q4011" s="17">
        <f t="shared" si="251"/>
        <v>41851.700925925928</v>
      </c>
      <c r="R4011">
        <f t="shared" si="252"/>
        <v>2014</v>
      </c>
      <c r="S4011" s="12" t="s">
        <v>8317</v>
      </c>
      <c r="T4011" t="s">
        <v>8318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0"/>
        <v>45.84</v>
      </c>
      <c r="Q4012" s="17">
        <f t="shared" si="251"/>
        <v>41921.770439814813</v>
      </c>
      <c r="R4012">
        <f t="shared" si="252"/>
        <v>2014</v>
      </c>
      <c r="S4012" s="12" t="s">
        <v>8317</v>
      </c>
      <c r="T4012" t="s">
        <v>8318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0"/>
        <v>4.75</v>
      </c>
      <c r="Q4013" s="17">
        <f t="shared" si="251"/>
        <v>42002.54488425926</v>
      </c>
      <c r="R4013">
        <f t="shared" si="252"/>
        <v>2014</v>
      </c>
      <c r="S4013" s="12" t="s">
        <v>8317</v>
      </c>
      <c r="T4013" t="s">
        <v>8318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>
        <f t="shared" si="250"/>
        <v>0</v>
      </c>
      <c r="Q4014" s="17">
        <f t="shared" si="251"/>
        <v>42096.544548611113</v>
      </c>
      <c r="R4014">
        <f t="shared" si="252"/>
        <v>2015</v>
      </c>
      <c r="S4014" s="12" t="s">
        <v>8317</v>
      </c>
      <c r="T4014" t="s">
        <v>8318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0"/>
        <v>13</v>
      </c>
      <c r="Q4015" s="17">
        <f t="shared" si="251"/>
        <v>42021.301192129627</v>
      </c>
      <c r="R4015">
        <f t="shared" si="252"/>
        <v>2015</v>
      </c>
      <c r="S4015" s="12" t="s">
        <v>8317</v>
      </c>
      <c r="T4015" t="s">
        <v>8318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>
        <f t="shared" si="250"/>
        <v>0</v>
      </c>
      <c r="Q4016" s="17">
        <f t="shared" si="251"/>
        <v>42419.246168981481</v>
      </c>
      <c r="R4016">
        <f t="shared" si="252"/>
        <v>2016</v>
      </c>
      <c r="S4016" s="12" t="s">
        <v>8317</v>
      </c>
      <c r="T4016" t="s">
        <v>8318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0"/>
        <v>1</v>
      </c>
      <c r="Q4017" s="17">
        <f t="shared" si="251"/>
        <v>42174.780821759254</v>
      </c>
      <c r="R4017">
        <f t="shared" si="252"/>
        <v>2015</v>
      </c>
      <c r="S4017" s="12" t="s">
        <v>8317</v>
      </c>
      <c r="T4017" t="s">
        <v>8318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0"/>
        <v>10</v>
      </c>
      <c r="Q4018" s="17">
        <f t="shared" si="251"/>
        <v>41869.872685185182</v>
      </c>
      <c r="R4018">
        <f t="shared" si="252"/>
        <v>2014</v>
      </c>
      <c r="S4018" s="12" t="s">
        <v>8317</v>
      </c>
      <c r="T4018" t="s">
        <v>8318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0"/>
        <v>52.5</v>
      </c>
      <c r="Q4019" s="17">
        <f t="shared" si="251"/>
        <v>41856.672152777777</v>
      </c>
      <c r="R4019">
        <f t="shared" si="252"/>
        <v>2014</v>
      </c>
      <c r="S4019" s="12" t="s">
        <v>8317</v>
      </c>
      <c r="T4019" t="s">
        <v>8318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0"/>
        <v>32.5</v>
      </c>
      <c r="Q4020" s="17">
        <f t="shared" si="251"/>
        <v>42620.91097222222</v>
      </c>
      <c r="R4020">
        <f t="shared" si="252"/>
        <v>2016</v>
      </c>
      <c r="S4020" s="12" t="s">
        <v>8317</v>
      </c>
      <c r="T4020" t="s">
        <v>8318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0"/>
        <v>7.25</v>
      </c>
      <c r="Q4021" s="17">
        <f t="shared" si="251"/>
        <v>42417.675879629634</v>
      </c>
      <c r="R4021">
        <f t="shared" si="252"/>
        <v>2016</v>
      </c>
      <c r="S4021" s="12" t="s">
        <v>8317</v>
      </c>
      <c r="T4021" t="s">
        <v>8318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0"/>
        <v>33.33</v>
      </c>
      <c r="Q4022" s="17">
        <f t="shared" si="251"/>
        <v>42057.190960648149</v>
      </c>
      <c r="R4022">
        <f t="shared" si="252"/>
        <v>2015</v>
      </c>
      <c r="S4022" s="12" t="s">
        <v>8317</v>
      </c>
      <c r="T4022" t="s">
        <v>8318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0"/>
        <v>62.5</v>
      </c>
      <c r="Q4023" s="17">
        <f t="shared" si="251"/>
        <v>41878.911550925928</v>
      </c>
      <c r="R4023">
        <f t="shared" si="252"/>
        <v>2014</v>
      </c>
      <c r="S4023" s="12" t="s">
        <v>8317</v>
      </c>
      <c r="T4023" t="s">
        <v>8318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0"/>
        <v>63.56</v>
      </c>
      <c r="Q4024" s="17">
        <f t="shared" si="251"/>
        <v>41990.584108796291</v>
      </c>
      <c r="R4024">
        <f t="shared" si="252"/>
        <v>2014</v>
      </c>
      <c r="S4024" s="12" t="s">
        <v>8317</v>
      </c>
      <c r="T4024" t="s">
        <v>8318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>
        <f t="shared" si="250"/>
        <v>0</v>
      </c>
      <c r="Q4025" s="17">
        <f t="shared" si="251"/>
        <v>42408.999571759254</v>
      </c>
      <c r="R4025">
        <f t="shared" si="252"/>
        <v>2016</v>
      </c>
      <c r="S4025" s="12" t="s">
        <v>8317</v>
      </c>
      <c r="T4025" t="s">
        <v>8318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0"/>
        <v>10</v>
      </c>
      <c r="Q4026" s="17">
        <f t="shared" si="251"/>
        <v>42217.670104166667</v>
      </c>
      <c r="R4026">
        <f t="shared" si="252"/>
        <v>2015</v>
      </c>
      <c r="S4026" s="12" t="s">
        <v>8317</v>
      </c>
      <c r="T4026" t="s">
        <v>8318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0"/>
        <v>62.5</v>
      </c>
      <c r="Q4027" s="17">
        <f t="shared" si="251"/>
        <v>42151.237685185188</v>
      </c>
      <c r="R4027">
        <f t="shared" si="252"/>
        <v>2015</v>
      </c>
      <c r="S4027" s="12" t="s">
        <v>8317</v>
      </c>
      <c r="T4027" t="s">
        <v>8318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>
        <f t="shared" si="250"/>
        <v>0</v>
      </c>
      <c r="Q4028" s="17">
        <f t="shared" si="251"/>
        <v>42282.655543981484</v>
      </c>
      <c r="R4028">
        <f t="shared" si="252"/>
        <v>2015</v>
      </c>
      <c r="S4028" s="12" t="s">
        <v>8317</v>
      </c>
      <c r="T4028" t="s">
        <v>8318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si="250"/>
        <v>30.71</v>
      </c>
      <c r="Q4029" s="17">
        <f t="shared" si="251"/>
        <v>42768.97084490741</v>
      </c>
      <c r="R4029">
        <f t="shared" si="252"/>
        <v>2017</v>
      </c>
      <c r="S4029" s="12" t="s">
        <v>8317</v>
      </c>
      <c r="T4029" t="s">
        <v>8318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0"/>
        <v>51</v>
      </c>
      <c r="Q4030" s="17">
        <f t="shared" si="251"/>
        <v>41765.938657407409</v>
      </c>
      <c r="R4030">
        <f t="shared" si="252"/>
        <v>2014</v>
      </c>
      <c r="S4030" s="12" t="s">
        <v>8317</v>
      </c>
      <c r="T4030" t="s">
        <v>8318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>
        <f t="shared" si="250"/>
        <v>0</v>
      </c>
      <c r="Q4031" s="17">
        <f t="shared" si="251"/>
        <v>42322.025115740747</v>
      </c>
      <c r="R4031">
        <f t="shared" si="252"/>
        <v>2015</v>
      </c>
      <c r="S4031" s="12" t="s">
        <v>8317</v>
      </c>
      <c r="T4031" t="s">
        <v>8318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0"/>
        <v>66.67</v>
      </c>
      <c r="Q4032" s="17">
        <f t="shared" si="251"/>
        <v>42374.655081018514</v>
      </c>
      <c r="R4032">
        <f t="shared" si="252"/>
        <v>2016</v>
      </c>
      <c r="S4032" s="12" t="s">
        <v>8317</v>
      </c>
      <c r="T4032" t="s">
        <v>8318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>
        <f t="shared" si="250"/>
        <v>0</v>
      </c>
      <c r="Q4033" s="17">
        <f t="shared" si="251"/>
        <v>41941.585231481484</v>
      </c>
      <c r="R4033">
        <f t="shared" si="252"/>
        <v>2014</v>
      </c>
      <c r="S4033" s="12" t="s">
        <v>8317</v>
      </c>
      <c r="T4033" t="s">
        <v>8318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3"/>
        <v>7</v>
      </c>
      <c r="P4034">
        <f t="shared" si="250"/>
        <v>59</v>
      </c>
      <c r="Q4034" s="17">
        <f t="shared" si="251"/>
        <v>42293.809212962966</v>
      </c>
      <c r="R4034">
        <f t="shared" si="252"/>
        <v>2015</v>
      </c>
      <c r="S4034" s="12" t="s">
        <v>8317</v>
      </c>
      <c r="T4034" t="s">
        <v>8318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7">
        <f t="shared" ref="Q4035:Q4098" si="255">(((J4035/60/60/24)+DATE(1970,1,1)))</f>
        <v>42614.268796296295</v>
      </c>
      <c r="R4035">
        <f t="shared" si="252"/>
        <v>2016</v>
      </c>
      <c r="S4035" s="12" t="s">
        <v>8317</v>
      </c>
      <c r="T4035" t="s">
        <v>8318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7">
        <f t="shared" si="255"/>
        <v>42067.947337962964</v>
      </c>
      <c r="R4036">
        <f t="shared" si="252"/>
        <v>2015</v>
      </c>
      <c r="S4036" s="12" t="s">
        <v>8317</v>
      </c>
      <c r="T4036" t="s">
        <v>8318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7">
        <f t="shared" si="255"/>
        <v>41903.882951388885</v>
      </c>
      <c r="R4037">
        <f t="shared" si="252"/>
        <v>2014</v>
      </c>
      <c r="S4037" s="12" t="s">
        <v>8317</v>
      </c>
      <c r="T4037" t="s">
        <v>8318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7">
        <f t="shared" si="255"/>
        <v>41804.937083333331</v>
      </c>
      <c r="R4038">
        <f t="shared" si="252"/>
        <v>2014</v>
      </c>
      <c r="S4038" s="12" t="s">
        <v>8317</v>
      </c>
      <c r="T4038" t="s">
        <v>8318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7">
        <f t="shared" si="255"/>
        <v>42497.070775462969</v>
      </c>
      <c r="R4039">
        <f t="shared" si="252"/>
        <v>2016</v>
      </c>
      <c r="S4039" s="12" t="s">
        <v>8317</v>
      </c>
      <c r="T4039" t="s">
        <v>8318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7">
        <f t="shared" si="255"/>
        <v>41869.798726851855</v>
      </c>
      <c r="R4040">
        <f t="shared" si="252"/>
        <v>2014</v>
      </c>
      <c r="S4040" s="12" t="s">
        <v>8317</v>
      </c>
      <c r="T4040" t="s">
        <v>8318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7">
        <f t="shared" si="255"/>
        <v>42305.670914351853</v>
      </c>
      <c r="R4041">
        <f t="shared" si="252"/>
        <v>2015</v>
      </c>
      <c r="S4041" s="12" t="s">
        <v>8317</v>
      </c>
      <c r="T4041" t="s">
        <v>8318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7">
        <f t="shared" si="255"/>
        <v>42144.231527777782</v>
      </c>
      <c r="R4042">
        <f t="shared" si="252"/>
        <v>2015</v>
      </c>
      <c r="S4042" s="12" t="s">
        <v>8317</v>
      </c>
      <c r="T4042" t="s">
        <v>8318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7">
        <f t="shared" si="255"/>
        <v>42559.474004629628</v>
      </c>
      <c r="R4043">
        <f t="shared" si="252"/>
        <v>2016</v>
      </c>
      <c r="S4043" s="12" t="s">
        <v>8317</v>
      </c>
      <c r="T4043" t="s">
        <v>8318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7">
        <f t="shared" si="255"/>
        <v>41995.084074074075</v>
      </c>
      <c r="R4044">
        <f t="shared" si="252"/>
        <v>2014</v>
      </c>
      <c r="S4044" s="12" t="s">
        <v>8317</v>
      </c>
      <c r="T4044" t="s">
        <v>8318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7">
        <f t="shared" si="255"/>
        <v>41948.957465277781</v>
      </c>
      <c r="R4045">
        <f t="shared" ref="R4045:R4108" si="256">YEAR(Q4045)</f>
        <v>2014</v>
      </c>
      <c r="S4045" s="12" t="s">
        <v>8317</v>
      </c>
      <c r="T4045" t="s">
        <v>8318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7">
        <f t="shared" si="255"/>
        <v>42074.219699074078</v>
      </c>
      <c r="R4046">
        <f t="shared" si="256"/>
        <v>2015</v>
      </c>
      <c r="S4046" s="12" t="s">
        <v>8317</v>
      </c>
      <c r="T4046" t="s">
        <v>8318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7">
        <f t="shared" si="255"/>
        <v>41842.201261574075</v>
      </c>
      <c r="R4047">
        <f t="shared" si="256"/>
        <v>2014</v>
      </c>
      <c r="S4047" s="12" t="s">
        <v>8317</v>
      </c>
      <c r="T4047" t="s">
        <v>8318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7">
        <f t="shared" si="255"/>
        <v>41904.650578703702</v>
      </c>
      <c r="R4048">
        <f t="shared" si="256"/>
        <v>2014</v>
      </c>
      <c r="S4048" s="12" t="s">
        <v>8317</v>
      </c>
      <c r="T4048" t="s">
        <v>8318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7">
        <f t="shared" si="255"/>
        <v>41991.022488425922</v>
      </c>
      <c r="R4049">
        <f t="shared" si="256"/>
        <v>2014</v>
      </c>
      <c r="S4049" s="12" t="s">
        <v>8317</v>
      </c>
      <c r="T4049" t="s">
        <v>8318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7">
        <f t="shared" si="255"/>
        <v>42436.509108796294</v>
      </c>
      <c r="R4050">
        <f t="shared" si="256"/>
        <v>2016</v>
      </c>
      <c r="S4050" s="12" t="s">
        <v>8317</v>
      </c>
      <c r="T4050" t="s">
        <v>8318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7">
        <f t="shared" si="255"/>
        <v>42169.958506944444</v>
      </c>
      <c r="R4051">
        <f t="shared" si="256"/>
        <v>2015</v>
      </c>
      <c r="S4051" s="12" t="s">
        <v>8317</v>
      </c>
      <c r="T4051" t="s">
        <v>8318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ref="O4052:O4115" si="257">ROUND(E4052/D4052*100,0)</f>
        <v>0</v>
      </c>
      <c r="P4052">
        <f t="shared" si="254"/>
        <v>1</v>
      </c>
      <c r="Q4052" s="17">
        <f t="shared" si="255"/>
        <v>41905.636469907404</v>
      </c>
      <c r="R4052">
        <f t="shared" si="256"/>
        <v>2014</v>
      </c>
      <c r="S4052" s="12" t="s">
        <v>8317</v>
      </c>
      <c r="T4052" t="s">
        <v>8318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>
        <f t="shared" si="254"/>
        <v>0</v>
      </c>
      <c r="Q4053" s="17">
        <f t="shared" si="255"/>
        <v>41761.810150462967</v>
      </c>
      <c r="R4053">
        <f t="shared" si="256"/>
        <v>2014</v>
      </c>
      <c r="S4053" s="12" t="s">
        <v>8317</v>
      </c>
      <c r="T4053" t="s">
        <v>8318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4"/>
        <v>86.62</v>
      </c>
      <c r="Q4054" s="17">
        <f t="shared" si="255"/>
        <v>41865.878657407404</v>
      </c>
      <c r="R4054">
        <f t="shared" si="256"/>
        <v>2014</v>
      </c>
      <c r="S4054" s="12" t="s">
        <v>8317</v>
      </c>
      <c r="T4054" t="s">
        <v>8318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4"/>
        <v>55</v>
      </c>
      <c r="Q4055" s="17">
        <f t="shared" si="255"/>
        <v>41928.690138888887</v>
      </c>
      <c r="R4055">
        <f t="shared" si="256"/>
        <v>2014</v>
      </c>
      <c r="S4055" s="12" t="s">
        <v>8317</v>
      </c>
      <c r="T4055" t="s">
        <v>8318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>
        <f t="shared" si="254"/>
        <v>0</v>
      </c>
      <c r="Q4056" s="17">
        <f t="shared" si="255"/>
        <v>42613.841261574074</v>
      </c>
      <c r="R4056">
        <f t="shared" si="256"/>
        <v>2016</v>
      </c>
      <c r="S4056" s="12" t="s">
        <v>8317</v>
      </c>
      <c r="T4056" t="s">
        <v>8318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4"/>
        <v>41.95</v>
      </c>
      <c r="Q4057" s="17">
        <f t="shared" si="255"/>
        <v>41779.648506944446</v>
      </c>
      <c r="R4057">
        <f t="shared" si="256"/>
        <v>2014</v>
      </c>
      <c r="S4057" s="12" t="s">
        <v>8317</v>
      </c>
      <c r="T4057" t="s">
        <v>8318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4"/>
        <v>88.33</v>
      </c>
      <c r="Q4058" s="17">
        <f t="shared" si="255"/>
        <v>42534.933321759265</v>
      </c>
      <c r="R4058">
        <f t="shared" si="256"/>
        <v>2016</v>
      </c>
      <c r="S4058" s="12" t="s">
        <v>8317</v>
      </c>
      <c r="T4058" t="s">
        <v>8318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4"/>
        <v>129.16999999999999</v>
      </c>
      <c r="Q4059" s="17">
        <f t="shared" si="255"/>
        <v>42310.968518518523</v>
      </c>
      <c r="R4059">
        <f t="shared" si="256"/>
        <v>2015</v>
      </c>
      <c r="S4059" s="12" t="s">
        <v>8317</v>
      </c>
      <c r="T4059" t="s">
        <v>8318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4"/>
        <v>23.75</v>
      </c>
      <c r="Q4060" s="17">
        <f t="shared" si="255"/>
        <v>42446.060694444444</v>
      </c>
      <c r="R4060">
        <f t="shared" si="256"/>
        <v>2016</v>
      </c>
      <c r="S4060" s="12" t="s">
        <v>8317</v>
      </c>
      <c r="T4060" t="s">
        <v>8318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si="254"/>
        <v>35.71</v>
      </c>
      <c r="Q4061" s="17">
        <f t="shared" si="255"/>
        <v>41866.640648148146</v>
      </c>
      <c r="R4061">
        <f t="shared" si="256"/>
        <v>2014</v>
      </c>
      <c r="S4061" s="12" t="s">
        <v>8317</v>
      </c>
      <c r="T4061" t="s">
        <v>8318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54"/>
        <v>57</v>
      </c>
      <c r="Q4062" s="17">
        <f t="shared" si="255"/>
        <v>41779.695092592592</v>
      </c>
      <c r="R4062">
        <f t="shared" si="256"/>
        <v>2014</v>
      </c>
      <c r="S4062" s="12" t="s">
        <v>8317</v>
      </c>
      <c r="T4062" t="s">
        <v>8318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>
        <f t="shared" si="254"/>
        <v>0</v>
      </c>
      <c r="Q4063" s="17">
        <f t="shared" si="255"/>
        <v>42421.141469907408</v>
      </c>
      <c r="R4063">
        <f t="shared" si="256"/>
        <v>2016</v>
      </c>
      <c r="S4063" s="12" t="s">
        <v>8317</v>
      </c>
      <c r="T4063" t="s">
        <v>8318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54"/>
        <v>163.33000000000001</v>
      </c>
      <c r="Q4064" s="17">
        <f t="shared" si="255"/>
        <v>42523.739212962959</v>
      </c>
      <c r="R4064">
        <f t="shared" si="256"/>
        <v>2016</v>
      </c>
      <c r="S4064" s="12" t="s">
        <v>8317</v>
      </c>
      <c r="T4064" t="s">
        <v>8318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54"/>
        <v>15</v>
      </c>
      <c r="Q4065" s="17">
        <f t="shared" si="255"/>
        <v>41787.681527777779</v>
      </c>
      <c r="R4065">
        <f t="shared" si="256"/>
        <v>2014</v>
      </c>
      <c r="S4065" s="12" t="s">
        <v>8317</v>
      </c>
      <c r="T4065" t="s">
        <v>8318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54"/>
        <v>64.17</v>
      </c>
      <c r="Q4066" s="17">
        <f t="shared" si="255"/>
        <v>42093.588263888887</v>
      </c>
      <c r="R4066">
        <f t="shared" si="256"/>
        <v>2015</v>
      </c>
      <c r="S4066" s="12" t="s">
        <v>8317</v>
      </c>
      <c r="T4066" t="s">
        <v>8318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54"/>
        <v>6.75</v>
      </c>
      <c r="Q4067" s="17">
        <f t="shared" si="255"/>
        <v>41833.951516203706</v>
      </c>
      <c r="R4067">
        <f t="shared" si="256"/>
        <v>2014</v>
      </c>
      <c r="S4067" s="12" t="s">
        <v>8317</v>
      </c>
      <c r="T4067" t="s">
        <v>8318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54"/>
        <v>25</v>
      </c>
      <c r="Q4068" s="17">
        <f t="shared" si="255"/>
        <v>42479.039212962962</v>
      </c>
      <c r="R4068">
        <f t="shared" si="256"/>
        <v>2016</v>
      </c>
      <c r="S4068" s="12" t="s">
        <v>8317</v>
      </c>
      <c r="T4068" t="s">
        <v>8318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54"/>
        <v>179.12</v>
      </c>
      <c r="Q4069" s="17">
        <f t="shared" si="255"/>
        <v>42235.117476851854</v>
      </c>
      <c r="R4069">
        <f t="shared" si="256"/>
        <v>2015</v>
      </c>
      <c r="S4069" s="12" t="s">
        <v>8317</v>
      </c>
      <c r="T4069" t="s">
        <v>8318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54"/>
        <v>34.950000000000003</v>
      </c>
      <c r="Q4070" s="17">
        <f t="shared" si="255"/>
        <v>42718.963599537034</v>
      </c>
      <c r="R4070">
        <f t="shared" si="256"/>
        <v>2016</v>
      </c>
      <c r="S4070" s="12" t="s">
        <v>8317</v>
      </c>
      <c r="T4070" t="s">
        <v>8318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54"/>
        <v>33.08</v>
      </c>
      <c r="Q4071" s="17">
        <f t="shared" si="255"/>
        <v>42022.661527777775</v>
      </c>
      <c r="R4071">
        <f t="shared" si="256"/>
        <v>2015</v>
      </c>
      <c r="S4071" s="12" t="s">
        <v>8317</v>
      </c>
      <c r="T4071" t="s">
        <v>8318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54"/>
        <v>27.5</v>
      </c>
      <c r="Q4072" s="17">
        <f t="shared" si="255"/>
        <v>42031.666898148149</v>
      </c>
      <c r="R4072">
        <f t="shared" si="256"/>
        <v>2015</v>
      </c>
      <c r="S4072" s="12" t="s">
        <v>8317</v>
      </c>
      <c r="T4072" t="s">
        <v>8318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>
        <f t="shared" si="254"/>
        <v>0</v>
      </c>
      <c r="Q4073" s="17">
        <f t="shared" si="255"/>
        <v>42700.804756944446</v>
      </c>
      <c r="R4073">
        <f t="shared" si="256"/>
        <v>2016</v>
      </c>
      <c r="S4073" s="12" t="s">
        <v>8317</v>
      </c>
      <c r="T4073" t="s">
        <v>8318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54"/>
        <v>2</v>
      </c>
      <c r="Q4074" s="17">
        <f t="shared" si="255"/>
        <v>41812.77443287037</v>
      </c>
      <c r="R4074">
        <f t="shared" si="256"/>
        <v>2014</v>
      </c>
      <c r="S4074" s="12" t="s">
        <v>8317</v>
      </c>
      <c r="T4074" t="s">
        <v>8318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54"/>
        <v>18.5</v>
      </c>
      <c r="Q4075" s="17">
        <f t="shared" si="255"/>
        <v>42078.34520833334</v>
      </c>
      <c r="R4075">
        <f t="shared" si="256"/>
        <v>2015</v>
      </c>
      <c r="S4075" s="12" t="s">
        <v>8317</v>
      </c>
      <c r="T4075" t="s">
        <v>8318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54"/>
        <v>35</v>
      </c>
      <c r="Q4076" s="17">
        <f t="shared" si="255"/>
        <v>42283.552951388891</v>
      </c>
      <c r="R4076">
        <f t="shared" si="256"/>
        <v>2015</v>
      </c>
      <c r="S4076" s="12" t="s">
        <v>8317</v>
      </c>
      <c r="T4076" t="s">
        <v>8318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54"/>
        <v>44.31</v>
      </c>
      <c r="Q4077" s="17">
        <f t="shared" si="255"/>
        <v>41779.045937499999</v>
      </c>
      <c r="R4077">
        <f t="shared" si="256"/>
        <v>2014</v>
      </c>
      <c r="S4077" s="12" t="s">
        <v>8317</v>
      </c>
      <c r="T4077" t="s">
        <v>8318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>
        <f t="shared" si="254"/>
        <v>0</v>
      </c>
      <c r="Q4078" s="17">
        <f t="shared" si="255"/>
        <v>41905.795706018522</v>
      </c>
      <c r="R4078">
        <f t="shared" si="256"/>
        <v>2014</v>
      </c>
      <c r="S4078" s="12" t="s">
        <v>8317</v>
      </c>
      <c r="T4078" t="s">
        <v>8318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54"/>
        <v>222.5</v>
      </c>
      <c r="Q4079" s="17">
        <f t="shared" si="255"/>
        <v>42695.7105787037</v>
      </c>
      <c r="R4079">
        <f t="shared" si="256"/>
        <v>2016</v>
      </c>
      <c r="S4079" s="12" t="s">
        <v>8317</v>
      </c>
      <c r="T4079" t="s">
        <v>8318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>
        <f t="shared" si="254"/>
        <v>0</v>
      </c>
      <c r="Q4080" s="17">
        <f t="shared" si="255"/>
        <v>42732.787523148145</v>
      </c>
      <c r="R4080">
        <f t="shared" si="256"/>
        <v>2016</v>
      </c>
      <c r="S4080" s="12" t="s">
        <v>8317</v>
      </c>
      <c r="T4080" t="s">
        <v>8318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54"/>
        <v>5</v>
      </c>
      <c r="Q4081" s="17">
        <f t="shared" si="255"/>
        <v>42510.938900462963</v>
      </c>
      <c r="R4081">
        <f t="shared" si="256"/>
        <v>2016</v>
      </c>
      <c r="S4081" s="12" t="s">
        <v>8317</v>
      </c>
      <c r="T4081" t="s">
        <v>8318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>
        <f t="shared" si="254"/>
        <v>0</v>
      </c>
      <c r="Q4082" s="17">
        <f t="shared" si="255"/>
        <v>42511.698101851856</v>
      </c>
      <c r="R4082">
        <f t="shared" si="256"/>
        <v>2016</v>
      </c>
      <c r="S4082" s="12" t="s">
        <v>8317</v>
      </c>
      <c r="T4082" t="s">
        <v>8318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54"/>
        <v>29.17</v>
      </c>
      <c r="Q4083" s="17">
        <f t="shared" si="255"/>
        <v>42041.581307870365</v>
      </c>
      <c r="R4083">
        <f t="shared" si="256"/>
        <v>2015</v>
      </c>
      <c r="S4083" s="12" t="s">
        <v>8317</v>
      </c>
      <c r="T4083" t="s">
        <v>8318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54"/>
        <v>1.5</v>
      </c>
      <c r="Q4084" s="17">
        <f t="shared" si="255"/>
        <v>42307.189270833333</v>
      </c>
      <c r="R4084">
        <f t="shared" si="256"/>
        <v>2015</v>
      </c>
      <c r="S4084" s="12" t="s">
        <v>8317</v>
      </c>
      <c r="T4084" t="s">
        <v>8318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54"/>
        <v>126.5</v>
      </c>
      <c r="Q4085" s="17">
        <f t="shared" si="255"/>
        <v>42353.761759259258</v>
      </c>
      <c r="R4085">
        <f t="shared" si="256"/>
        <v>2015</v>
      </c>
      <c r="S4085" s="12" t="s">
        <v>8317</v>
      </c>
      <c r="T4085" t="s">
        <v>8318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54"/>
        <v>10</v>
      </c>
      <c r="Q4086" s="17">
        <f t="shared" si="255"/>
        <v>42622.436412037037</v>
      </c>
      <c r="R4086">
        <f t="shared" si="256"/>
        <v>2016</v>
      </c>
      <c r="S4086" s="12" t="s">
        <v>8317</v>
      </c>
      <c r="T4086" t="s">
        <v>8318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54"/>
        <v>10</v>
      </c>
      <c r="Q4087" s="17">
        <f t="shared" si="255"/>
        <v>42058.603877314818</v>
      </c>
      <c r="R4087">
        <f t="shared" si="256"/>
        <v>2015</v>
      </c>
      <c r="S4087" s="12" t="s">
        <v>8317</v>
      </c>
      <c r="T4087" t="s">
        <v>8318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54"/>
        <v>9.4</v>
      </c>
      <c r="Q4088" s="17">
        <f t="shared" si="255"/>
        <v>42304.940960648149</v>
      </c>
      <c r="R4088">
        <f t="shared" si="256"/>
        <v>2015</v>
      </c>
      <c r="S4088" s="12" t="s">
        <v>8317</v>
      </c>
      <c r="T4088" t="s">
        <v>8318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>
        <f t="shared" si="254"/>
        <v>0</v>
      </c>
      <c r="Q4089" s="17">
        <f t="shared" si="255"/>
        <v>42538.742893518516</v>
      </c>
      <c r="R4089">
        <f t="shared" si="256"/>
        <v>2016</v>
      </c>
      <c r="S4089" s="12" t="s">
        <v>8317</v>
      </c>
      <c r="T4089" t="s">
        <v>8318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54"/>
        <v>72</v>
      </c>
      <c r="Q4090" s="17">
        <f t="shared" si="255"/>
        <v>41990.612546296295</v>
      </c>
      <c r="R4090">
        <f t="shared" si="256"/>
        <v>2014</v>
      </c>
      <c r="S4090" s="12" t="s">
        <v>8317</v>
      </c>
      <c r="T4090" t="s">
        <v>8318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54"/>
        <v>30</v>
      </c>
      <c r="Q4091" s="17">
        <f t="shared" si="255"/>
        <v>42122.732499999998</v>
      </c>
      <c r="R4091">
        <f t="shared" si="256"/>
        <v>2015</v>
      </c>
      <c r="S4091" s="12" t="s">
        <v>8317</v>
      </c>
      <c r="T4091" t="s">
        <v>8318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54"/>
        <v>10.67</v>
      </c>
      <c r="Q4092" s="17">
        <f t="shared" si="255"/>
        <v>42209.67288194444</v>
      </c>
      <c r="R4092">
        <f t="shared" si="256"/>
        <v>2015</v>
      </c>
      <c r="S4092" s="12" t="s">
        <v>8317</v>
      </c>
      <c r="T4092" t="s">
        <v>8318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si="254"/>
        <v>25.5</v>
      </c>
      <c r="Q4093" s="17">
        <f t="shared" si="255"/>
        <v>41990.506377314814</v>
      </c>
      <c r="R4093">
        <f t="shared" si="256"/>
        <v>2014</v>
      </c>
      <c r="S4093" s="12" t="s">
        <v>8317</v>
      </c>
      <c r="T4093" t="s">
        <v>8318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54"/>
        <v>20</v>
      </c>
      <c r="Q4094" s="17">
        <f t="shared" si="255"/>
        <v>42039.194988425923</v>
      </c>
      <c r="R4094">
        <f t="shared" si="256"/>
        <v>2015</v>
      </c>
      <c r="S4094" s="12" t="s">
        <v>8317</v>
      </c>
      <c r="T4094" t="s">
        <v>8318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54"/>
        <v>15</v>
      </c>
      <c r="Q4095" s="17">
        <f t="shared" si="255"/>
        <v>42178.815891203703</v>
      </c>
      <c r="R4095">
        <f t="shared" si="256"/>
        <v>2015</v>
      </c>
      <c r="S4095" s="12" t="s">
        <v>8317</v>
      </c>
      <c r="T4095" t="s">
        <v>8318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54"/>
        <v>91.25</v>
      </c>
      <c r="Q4096" s="17">
        <f t="shared" si="255"/>
        <v>41890.086805555555</v>
      </c>
      <c r="R4096">
        <f t="shared" si="256"/>
        <v>2014</v>
      </c>
      <c r="S4096" s="12" t="s">
        <v>8317</v>
      </c>
      <c r="T4096" t="s">
        <v>8318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54"/>
        <v>800</v>
      </c>
      <c r="Q4097" s="17">
        <f t="shared" si="255"/>
        <v>42693.031828703708</v>
      </c>
      <c r="R4097">
        <f t="shared" si="256"/>
        <v>2016</v>
      </c>
      <c r="S4097" s="12" t="s">
        <v>8317</v>
      </c>
      <c r="T4097" t="s">
        <v>8318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7"/>
        <v>11</v>
      </c>
      <c r="P4098">
        <f t="shared" si="254"/>
        <v>80</v>
      </c>
      <c r="Q4098" s="17">
        <f t="shared" si="255"/>
        <v>42750.530312499999</v>
      </c>
      <c r="R4098">
        <f t="shared" si="256"/>
        <v>2017</v>
      </c>
      <c r="S4098" s="12" t="s">
        <v>8317</v>
      </c>
      <c r="T4098" t="s">
        <v>8318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7" si="258">IFERROR(ROUND(E4099/L4099,2),0)</f>
        <v>0</v>
      </c>
      <c r="Q4099" s="17">
        <f t="shared" ref="Q4099:Q4116" si="259">(((J4099/60/60/24)+DATE(1970,1,1)))</f>
        <v>42344.824502314819</v>
      </c>
      <c r="R4099">
        <f t="shared" si="256"/>
        <v>2015</v>
      </c>
      <c r="S4099" s="12" t="s">
        <v>8317</v>
      </c>
      <c r="T4099" t="s">
        <v>8318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7">
        <f t="shared" si="259"/>
        <v>42495.722187499996</v>
      </c>
      <c r="R4100">
        <f t="shared" si="256"/>
        <v>2016</v>
      </c>
      <c r="S4100" s="12" t="s">
        <v>8317</v>
      </c>
      <c r="T4100" t="s">
        <v>8318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7">
        <f t="shared" si="259"/>
        <v>42570.850381944445</v>
      </c>
      <c r="R4101">
        <f t="shared" si="256"/>
        <v>2016</v>
      </c>
      <c r="S4101" s="12" t="s">
        <v>8317</v>
      </c>
      <c r="T4101" t="s">
        <v>8318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7">
        <f t="shared" si="259"/>
        <v>41927.124884259261</v>
      </c>
      <c r="R4102">
        <f t="shared" si="256"/>
        <v>2014</v>
      </c>
      <c r="S4102" s="12" t="s">
        <v>8317</v>
      </c>
      <c r="T4102" t="s">
        <v>8318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7">
        <f t="shared" si="259"/>
        <v>42730.903726851851</v>
      </c>
      <c r="R4103">
        <f t="shared" si="256"/>
        <v>2016</v>
      </c>
      <c r="S4103" s="12" t="s">
        <v>8317</v>
      </c>
      <c r="T4103" t="s">
        <v>8318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7">
        <f t="shared" si="259"/>
        <v>42475.848067129627</v>
      </c>
      <c r="R4104">
        <f t="shared" si="256"/>
        <v>2016</v>
      </c>
      <c r="S4104" s="12" t="s">
        <v>8317</v>
      </c>
      <c r="T4104" t="s">
        <v>8318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7">
        <f t="shared" si="259"/>
        <v>42188.83293981482</v>
      </c>
      <c r="R4105">
        <f t="shared" si="256"/>
        <v>2015</v>
      </c>
      <c r="S4105" s="12" t="s">
        <v>8317</v>
      </c>
      <c r="T4105" t="s">
        <v>8318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7">
        <f t="shared" si="259"/>
        <v>42640.278171296297</v>
      </c>
      <c r="R4106">
        <f t="shared" si="256"/>
        <v>2016</v>
      </c>
      <c r="S4106" s="12" t="s">
        <v>8317</v>
      </c>
      <c r="T4106" t="s">
        <v>8318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7">
        <f t="shared" si="259"/>
        <v>42697.010520833333</v>
      </c>
      <c r="R4107">
        <f t="shared" si="256"/>
        <v>2016</v>
      </c>
      <c r="S4107" s="12" t="s">
        <v>8317</v>
      </c>
      <c r="T4107" t="s">
        <v>8318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7">
        <f t="shared" si="259"/>
        <v>42053.049375000002</v>
      </c>
      <c r="R4108">
        <f t="shared" si="256"/>
        <v>2015</v>
      </c>
      <c r="S4108" s="12" t="s">
        <v>8317</v>
      </c>
      <c r="T4108" t="s">
        <v>8318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7">
        <f t="shared" si="259"/>
        <v>41883.916678240741</v>
      </c>
      <c r="R4109">
        <f t="shared" ref="R4109:R4115" si="260">YEAR(Q4109)</f>
        <v>2014</v>
      </c>
      <c r="S4109" s="12" t="s">
        <v>8317</v>
      </c>
      <c r="T4109" t="s">
        <v>8318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7">
        <f t="shared" si="259"/>
        <v>42767.031678240746</v>
      </c>
      <c r="R4110">
        <f t="shared" si="260"/>
        <v>2017</v>
      </c>
      <c r="S4110" s="12" t="s">
        <v>8317</v>
      </c>
      <c r="T4110" t="s">
        <v>8318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7">
        <f t="shared" si="259"/>
        <v>42307.539398148147</v>
      </c>
      <c r="R4111">
        <f t="shared" si="260"/>
        <v>2015</v>
      </c>
      <c r="S4111" s="12" t="s">
        <v>8317</v>
      </c>
      <c r="T4111" t="s">
        <v>8318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7">
        <f t="shared" si="259"/>
        <v>42512.626747685179</v>
      </c>
      <c r="R4112">
        <f t="shared" si="260"/>
        <v>2016</v>
      </c>
      <c r="S4112" s="12" t="s">
        <v>8317</v>
      </c>
      <c r="T4112" t="s">
        <v>8318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7">
        <f t="shared" si="259"/>
        <v>42029.135879629626</v>
      </c>
      <c r="R4113">
        <f t="shared" si="260"/>
        <v>2015</v>
      </c>
      <c r="S4113" s="12" t="s">
        <v>8317</v>
      </c>
      <c r="T4113" t="s">
        <v>8318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7">
        <f t="shared" si="259"/>
        <v>42400.946597222224</v>
      </c>
      <c r="R4114">
        <f t="shared" si="260"/>
        <v>2016</v>
      </c>
      <c r="S4114" s="12" t="s">
        <v>8317</v>
      </c>
      <c r="T4114" t="s">
        <v>8318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>IFERROR(ROUND(E4115/L4115,2),0)</f>
        <v>1</v>
      </c>
      <c r="Q4115" s="17">
        <f t="shared" si="259"/>
        <v>42358.573182870372</v>
      </c>
      <c r="R4115">
        <f t="shared" si="260"/>
        <v>2015</v>
      </c>
      <c r="S4115" s="12" t="s">
        <v>8317</v>
      </c>
      <c r="T4115" t="s">
        <v>8318</v>
      </c>
    </row>
    <row r="4116" spans="1:20" x14ac:dyDescent="0.35">
      <c r="P4116">
        <f t="shared" si="258"/>
        <v>0</v>
      </c>
      <c r="Q4116" s="17">
        <f t="shared" si="259"/>
        <v>25569</v>
      </c>
    </row>
    <row r="4117" spans="1:20" x14ac:dyDescent="0.35">
      <c r="P4117">
        <f t="shared" si="258"/>
        <v>0</v>
      </c>
    </row>
  </sheetData>
  <conditionalFormatting sqref="F1:F1048576"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"canceled"</formula>
    </cfRule>
    <cfRule type="cellIs" dxfId="3" priority="8" operator="equal">
      <formula>"cancelled"</formula>
    </cfRule>
    <cfRule type="cellIs" dxfId="2" priority="9" operator="equal">
      <formula>"successful"</formula>
    </cfRule>
    <cfRule type="cellIs" dxfId="1" priority="10" operator="equal">
      <formula>"live"</formula>
    </cfRule>
  </conditionalFormatting>
  <conditionalFormatting sqref="F3">
    <cfRule type="cellIs" dxfId="0" priority="7" operator="equal">
      <formula>"failed"</formula>
    </cfRule>
  </conditionalFormatting>
  <conditionalFormatting sqref="O1:P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C360E-4529-42B3-AE6D-11F415564CEC}">
  <sheetPr codeName="Sheet1"/>
  <dimension ref="A1:E18"/>
  <sheetViews>
    <sheetView workbookViewId="0">
      <selection activeCell="I3" sqref="I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4" t="s">
        <v>8379</v>
      </c>
      <c r="B1" t="s">
        <v>8317</v>
      </c>
    </row>
    <row r="2" spans="1:5" x14ac:dyDescent="0.35">
      <c r="A2" s="14" t="s">
        <v>8307</v>
      </c>
      <c r="B2" t="s">
        <v>8364</v>
      </c>
    </row>
    <row r="4" spans="1:5" x14ac:dyDescent="0.35">
      <c r="A4" s="14" t="s">
        <v>8366</v>
      </c>
      <c r="B4" s="14" t="s">
        <v>8365</v>
      </c>
    </row>
    <row r="5" spans="1:5" x14ac:dyDescent="0.35">
      <c r="A5" s="14" t="s">
        <v>8361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5" t="s">
        <v>8367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5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5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5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5">
      <c r="A10" s="15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5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5">
      <c r="A12" s="15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5">
      <c r="A13" s="15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5">
      <c r="A14" s="15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5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35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5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5">
      <c r="A18" s="15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46CC-138B-43E9-A1AF-3778F55EDCDB}">
  <sheetPr codeName="Sheet2"/>
  <dimension ref="A2"/>
  <sheetViews>
    <sheetView topLeftCell="A3" workbookViewId="0">
      <selection activeCell="L10" sqref="L10"/>
    </sheetView>
  </sheetViews>
  <sheetFormatPr defaultRowHeight="14.5" x14ac:dyDescent="0.35"/>
  <sheetData>
    <row r="2" spans="1:1" x14ac:dyDescent="0.35">
      <c r="A2" t="s">
        <v>8400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241B-FF53-4426-B3C6-D82F734025C6}">
  <sheetPr codeName="Sheet4"/>
  <dimension ref="A1:H13"/>
  <sheetViews>
    <sheetView workbookViewId="0">
      <selection activeCell="F17" sqref="F17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COUNTIFS(Kickstarter!$F:$F,"successful",Kickstarter!$D:$D,"&lt;1000",Kickstarter!$T:$T,"plays")</f>
        <v>141</v>
      </c>
      <c r="C2">
        <f>COUNTIFS(Kickstarter!$F:$F,"failed",Kickstarter!$D:$D,"&lt;1000",Kickstarter!$T:$T,"plays")</f>
        <v>45</v>
      </c>
      <c r="D2">
        <f>COUNTIFS(Kickstarter!$F:$F,"canceled",Kickstarter!$D:$D,"&lt;1000",Kickstarter!$T:$T,"plays")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8389</v>
      </c>
      <c r="B3">
        <f>COUNTIFS(Kickstarter!$F:$F,"successful",Kickstarter!$D:$D,"&gt;=1000",Kickstarter!$D:$D,"&lt;=4999",Kickstarter!$T:$T,"plays")</f>
        <v>388</v>
      </c>
      <c r="C3">
        <f>COUNTIFS(Kickstarter!$F:$F,"failed",Kickstarter!$D:$D,"&gt;=1000",Kickstarter!$D:$D,"&lt;=4999",Kickstarter!$T:$T,"plays")</f>
        <v>146</v>
      </c>
      <c r="D3">
        <f>COUNTIFS(Kickstarter!$F:$F,"canceled",Kickstarter!$D:$D,"&gt;=1000",Kickstarter!$D:$D,"&lt;=4999",Kickstarter!$T:$T,"plays")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5">
      <c r="A4" t="s">
        <v>8390</v>
      </c>
      <c r="B4">
        <f>COUNTIFS(Kickstarter!$F:$F,"successful",Kickstarter!$D:$D,"&gt;=5000",Kickstarter!$D:$D,"&lt;=9999",Kickstarter!$T:$T,"plays")</f>
        <v>93</v>
      </c>
      <c r="C4">
        <f>COUNTIFS(Kickstarter!$F:$F,"failed",Kickstarter!$D:$D,"&gt;=5000",Kickstarter!$D:$D,"&lt;=9999",Kickstarter!$T:$T,"plays")</f>
        <v>76</v>
      </c>
      <c r="D4">
        <f>COUNTIFS(Kickstarter!$F:$F,"canceled",Kickstarter!$D:$D,"&gt;=5000",Kickstarter!$D:$D,"&lt;=9999",Kickstarter!$T:$T,"plays")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8391</v>
      </c>
      <c r="B5">
        <f>COUNTIFS(Kickstarter!$F:$F,"successful",Kickstarter!$D:$D,"&gt;=10000",Kickstarter!$D:$D,"&lt;=14999",Kickstarter!$T:$T,"plays")</f>
        <v>39</v>
      </c>
      <c r="C5">
        <f>COUNTIFS(Kickstarter!$F:$F,"failed",Kickstarter!$D:$D,"&gt;=10000",Kickstarter!$D:$D,"&lt;=14999",Kickstarter!$T:$T,"plays")</f>
        <v>33</v>
      </c>
      <c r="D5">
        <f>COUNTIFS(Kickstarter!$F:$F,"canceled",Kickstarter!$D:$D,"&gt;=10000",Kickstarter!$D:$D,"&lt;=14999",Kickstarter!$T:$T,"plays")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8392</v>
      </c>
      <c r="B6">
        <f>COUNTIFS(Kickstarter!$F:$F,"successful",Kickstarter!$D:$D,"&gt;=15000",Kickstarter!$D:$D,"&lt;=19999",Kickstarter!$T:$T,"plays")</f>
        <v>12</v>
      </c>
      <c r="C6">
        <f>COUNTIFS(Kickstarter!$F:$F,"failed",Kickstarter!$D:$D,"&gt;=15000",Kickstarter!$D:$D,"&lt;=19999",Kickstarter!$T:$T,"plays")</f>
        <v>12</v>
      </c>
      <c r="D6">
        <f>COUNTIFS(Kickstarter!$F:$F,"canceled",Kickstarter!$D:$D,"&gt;=15000",Kickstarter!$D:$D,"&lt;=19999",Kickstarter!$T:$T,"plays")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8398</v>
      </c>
      <c r="B7">
        <f>COUNTIFS(Kickstarter!$F:$F,"successful",Kickstarter!$D:$D,"&gt;=20000",Kickstarter!$D:$D,"&lt;=24999",Kickstarter!$T:$T,"plays")</f>
        <v>9</v>
      </c>
      <c r="C7">
        <f>COUNTIFS(Kickstarter!$F:$F,"failed",Kickstarter!$D:$D,"&gt;=20000",Kickstarter!$D:$D,"&lt;=24999",Kickstarter!$T:$T,"plays")</f>
        <v>11</v>
      </c>
      <c r="D7">
        <f>COUNTIFS(Kickstarter!$F:$F,"canceled",Kickstarter!$D:$D,"&gt;=20000",Kickstarter!$D:$D,"&lt;=24999",Kickstarter!$T:$T,"plays")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8399</v>
      </c>
      <c r="B8">
        <f>COUNTIFS(Kickstarter!$F:$F,"successful",Kickstarter!$D:$D,"&gt;=25000",Kickstarter!$D:$D,"&lt;=29999",Kickstarter!$T:$T,"plays")</f>
        <v>1</v>
      </c>
      <c r="C8">
        <f>COUNTIFS(Kickstarter!$F:$F,"failed",Kickstarter!$D:$D,"&gt;=25000",Kickstarter!$D:$D,"&lt;=29999",Kickstarter!$T:$T,"plays")</f>
        <v>4</v>
      </c>
      <c r="D8">
        <f>COUNTIFS(Kickstarter!$F:$F,"canceled",Kickstarter!$D:$D,"&gt;=25000",Kickstarter!$D:$D,"&lt;=29999",Kickstarter!$T:$T,"plays")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8393</v>
      </c>
      <c r="B9">
        <f>COUNTIFS(Kickstarter!$F:$F,"successful",Kickstarter!$D:$D,"&gt;=30000",Kickstarter!$D:$D,"&lt;=34999",Kickstarter!$T:$T,"plays")</f>
        <v>3</v>
      </c>
      <c r="C9">
        <f>COUNTIFS(Kickstarter!$F:$F,"failed",Kickstarter!$D:$D,"&gt;=30000",Kickstarter!$D:$D,"&lt;=34999",Kickstarter!$T:$T,"plays")</f>
        <v>8</v>
      </c>
      <c r="D9">
        <f>COUNTIFS(Kickstarter!$F:$F,"canceled",Kickstarter!$D:$D,"&gt;=30000",Kickstarter!$D:$D,"&lt;=34999",Kickstarter!$T:$T,"plays")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8394</v>
      </c>
      <c r="B10">
        <f>COUNTIFS(Kickstarter!$F:$F,"successful",Kickstarter!$D:$D,"&gt;=35000",Kickstarter!$D:$D,"&lt;=39999",Kickstarter!$T:$T,"plays")</f>
        <v>4</v>
      </c>
      <c r="C10">
        <f>COUNTIFS(Kickstarter!$F:$F,"failed",Kickstarter!$D:$D,"&gt;=35000",Kickstarter!$D:$D,"&lt;=39999",Kickstarter!$T:$T,"plays")</f>
        <v>2</v>
      </c>
      <c r="D10">
        <f>COUNTIFS(Kickstarter!$F:$F,"canceled",Kickstarter!$D:$D,"&gt;=35000",Kickstarter!$D:$D,"&lt;=39999",Kickstarter!$T:$T,"plays")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8395</v>
      </c>
      <c r="B11">
        <f>COUNTIFS(Kickstarter!$F:$F,"successful",Kickstarter!$D:$D,"&gt;=40000",Kickstarter!$D:$D,"&lt;=44999",Kickstarter!$T:$T,"plays")</f>
        <v>2</v>
      </c>
      <c r="C11">
        <f>COUNTIFS(Kickstarter!$F:$F,"failed",Kickstarter!$D:$D,"&gt;=40000",Kickstarter!$D:$D,"&lt;=44999",Kickstarter!$T:$T,"plays")</f>
        <v>1</v>
      </c>
      <c r="D11">
        <f>COUNTIFS(Kickstarter!$F:$F,"canceled",Kickstarter!$D:$D,"&gt;=40000",Kickstarter!$D:$D,"&lt;=44999",Kickstarter!$T:$T,"plays")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8396</v>
      </c>
      <c r="B12">
        <f>COUNTIFS(Kickstarter!$F:$F,"successful",Kickstarter!$D:$D,"&gt;=45000",Kickstarter!$D:$D,"&lt;=49999",Kickstarter!$T:$T,"plays")</f>
        <v>0</v>
      </c>
      <c r="C12">
        <f>COUNTIFS(Kickstarter!$F:$F,"failed",Kickstarter!$D:$D,"&gt;=45000",Kickstarter!$D:$D,"&lt;=49999",Kickstarter!$T:$T,"plays")</f>
        <v>1</v>
      </c>
      <c r="D12">
        <f>COUNTIFS(Kickstarter!$F:$F,"canceled",Kickstarter!$D:$D,"&gt;=45000",Kickstarter!$D:$D,"&lt;=49999",Kickstarter!$T:$T,"plays")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8397</v>
      </c>
      <c r="B13">
        <f>COUNTIFS(Kickstarter!$F:$F,"successful",Kickstarter!$D:$D,"&gt;=50000",Kickstarter!$T:$T,"plays")</f>
        <v>2</v>
      </c>
      <c r="C13">
        <f>COUNTIFS(Kickstarter!$F:$F,"failed",Kickstarter!$D:$D,"&gt;=50000",Kickstarter!$T:$T,"plays")</f>
        <v>14</v>
      </c>
      <c r="D13">
        <f>COUNTIFS(Kickstarter!$F:$F,"canceled",Kickstarter!$D:$D,"&gt;=45000",Kickstarter!$D:$D,"&lt;=49999",Kickstarter!$T:$T,"plays")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4CFF5-99E0-438B-B720-A2E5E9E13627}">
  <sheetPr codeName="Sheet5"/>
  <dimension ref="A1"/>
  <sheetViews>
    <sheetView workbookViewId="0">
      <selection activeCell="N12" sqref="N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499A0-7172-4A44-B7C8-1D167F8CE787}">
  <sheetPr codeName="Sheet7"/>
  <dimension ref="A1:F47"/>
  <sheetViews>
    <sheetView workbookViewId="0">
      <selection activeCell="H19" sqref="H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8222</v>
      </c>
      <c r="B1" t="s">
        <v>8223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8366</v>
      </c>
      <c r="B4" s="14" t="s">
        <v>8365</v>
      </c>
    </row>
    <row r="5" spans="1:6" x14ac:dyDescent="0.3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5" t="s">
        <v>8316</v>
      </c>
      <c r="B6" s="16"/>
      <c r="C6" s="16">
        <v>78</v>
      </c>
      <c r="D6" s="16"/>
      <c r="E6" s="16"/>
      <c r="F6" s="16">
        <v>78</v>
      </c>
    </row>
    <row r="7" spans="1:6" x14ac:dyDescent="0.35">
      <c r="A7" s="15" t="s">
        <v>8344</v>
      </c>
      <c r="B7" s="16">
        <v>16</v>
      </c>
      <c r="C7" s="16"/>
      <c r="D7" s="16"/>
      <c r="E7" s="16"/>
      <c r="F7" s="16">
        <v>16</v>
      </c>
    </row>
    <row r="8" spans="1:6" x14ac:dyDescent="0.35">
      <c r="A8" s="15" t="s">
        <v>8332</v>
      </c>
      <c r="B8" s="16">
        <v>23</v>
      </c>
      <c r="C8" s="16"/>
      <c r="D8" s="16"/>
      <c r="E8" s="16"/>
      <c r="F8" s="16">
        <v>23</v>
      </c>
    </row>
    <row r="9" spans="1:6" x14ac:dyDescent="0.35">
      <c r="A9" s="15" t="s">
        <v>8358</v>
      </c>
      <c r="B9" s="16"/>
      <c r="C9" s="16">
        <v>32</v>
      </c>
      <c r="D9" s="16"/>
      <c r="E9" s="16"/>
      <c r="F9" s="16">
        <v>32</v>
      </c>
    </row>
    <row r="10" spans="1:6" x14ac:dyDescent="0.35">
      <c r="A10" s="15" t="s">
        <v>8354</v>
      </c>
      <c r="B10" s="16"/>
      <c r="C10" s="16"/>
      <c r="D10" s="16"/>
      <c r="E10" s="16">
        <v>33</v>
      </c>
      <c r="F10" s="16">
        <v>33</v>
      </c>
    </row>
    <row r="11" spans="1:6" x14ac:dyDescent="0.35">
      <c r="A11" s="15" t="s">
        <v>8315</v>
      </c>
      <c r="B11" s="16"/>
      <c r="C11" s="16"/>
      <c r="D11" s="16"/>
      <c r="E11" s="16">
        <v>164</v>
      </c>
      <c r="F11" s="16">
        <v>164</v>
      </c>
    </row>
    <row r="12" spans="1:6" x14ac:dyDescent="0.35">
      <c r="A12" s="15" t="s">
        <v>8314</v>
      </c>
      <c r="B12" s="16"/>
      <c r="C12" s="16">
        <v>52</v>
      </c>
      <c r="D12" s="16"/>
      <c r="E12" s="16"/>
      <c r="F12" s="16">
        <v>52</v>
      </c>
    </row>
    <row r="13" spans="1:6" x14ac:dyDescent="0.35">
      <c r="A13" s="15" t="s">
        <v>8330</v>
      </c>
      <c r="B13" s="16"/>
      <c r="C13" s="16"/>
      <c r="D13" s="16"/>
      <c r="E13" s="16">
        <v>30</v>
      </c>
      <c r="F13" s="16">
        <v>30</v>
      </c>
    </row>
    <row r="14" spans="1:6" x14ac:dyDescent="0.35">
      <c r="A14" s="15" t="s">
        <v>8347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35">
      <c r="A15" s="15" t="s">
        <v>8324</v>
      </c>
      <c r="B15" s="16"/>
      <c r="C15" s="16">
        <v>34</v>
      </c>
      <c r="D15" s="16"/>
      <c r="E15" s="16"/>
      <c r="F15" s="16">
        <v>34</v>
      </c>
    </row>
    <row r="16" spans="1:6" x14ac:dyDescent="0.35">
      <c r="A16" s="15" t="s">
        <v>8337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35">
      <c r="A17" s="15" t="s">
        <v>8348</v>
      </c>
      <c r="B17" s="16"/>
      <c r="C17" s="16">
        <v>13</v>
      </c>
      <c r="D17" s="16"/>
      <c r="E17" s="16"/>
      <c r="F17" s="16">
        <v>13</v>
      </c>
    </row>
    <row r="18" spans="1:6" x14ac:dyDescent="0.35">
      <c r="A18" s="15" t="s">
        <v>8349</v>
      </c>
      <c r="B18" s="16"/>
      <c r="C18" s="16"/>
      <c r="D18" s="16"/>
      <c r="E18" s="16">
        <v>103</v>
      </c>
      <c r="F18" s="16">
        <v>103</v>
      </c>
    </row>
    <row r="19" spans="1:6" x14ac:dyDescent="0.35">
      <c r="A19" s="15" t="s">
        <v>8329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35">
      <c r="A20" s="15" t="s">
        <v>8328</v>
      </c>
      <c r="B20" s="16"/>
      <c r="C20" s="16">
        <v>53</v>
      </c>
      <c r="D20" s="16"/>
      <c r="E20" s="16"/>
      <c r="F20" s="16">
        <v>53</v>
      </c>
    </row>
    <row r="21" spans="1:6" x14ac:dyDescent="0.35">
      <c r="A21" s="15" t="s">
        <v>8356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35">
      <c r="A22" s="15" t="s">
        <v>8327</v>
      </c>
      <c r="B22" s="16"/>
      <c r="C22" s="16"/>
      <c r="D22" s="16"/>
      <c r="E22" s="16">
        <v>14</v>
      </c>
      <c r="F22" s="16">
        <v>14</v>
      </c>
    </row>
    <row r="23" spans="1:6" x14ac:dyDescent="0.35">
      <c r="A23" s="15" t="s">
        <v>8335</v>
      </c>
      <c r="B23" s="16"/>
      <c r="C23" s="16">
        <v>23</v>
      </c>
      <c r="D23" s="16"/>
      <c r="E23" s="16"/>
      <c r="F23" s="16">
        <v>23</v>
      </c>
    </row>
    <row r="24" spans="1:6" x14ac:dyDescent="0.35">
      <c r="A24" s="15" t="s">
        <v>8359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35">
      <c r="A25" s="15" t="s">
        <v>8343</v>
      </c>
      <c r="B25" s="16"/>
      <c r="C25" s="16">
        <v>14</v>
      </c>
      <c r="D25" s="16"/>
      <c r="E25" s="16"/>
      <c r="F25" s="16">
        <v>14</v>
      </c>
    </row>
    <row r="26" spans="1:6" x14ac:dyDescent="0.35">
      <c r="A26" s="15" t="s">
        <v>8323</v>
      </c>
      <c r="B26" s="16"/>
      <c r="C26" s="16"/>
      <c r="D26" s="16"/>
      <c r="E26" s="16">
        <v>49</v>
      </c>
      <c r="F26" s="16">
        <v>49</v>
      </c>
    </row>
    <row r="27" spans="1:6" x14ac:dyDescent="0.35">
      <c r="A27" s="15" t="s">
        <v>8350</v>
      </c>
      <c r="B27" s="16"/>
      <c r="C27" s="16">
        <v>11</v>
      </c>
      <c r="D27" s="16"/>
      <c r="E27" s="16"/>
      <c r="F27" s="16">
        <v>11</v>
      </c>
    </row>
    <row r="28" spans="1:6" x14ac:dyDescent="0.35">
      <c r="A28" s="15" t="s">
        <v>8339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35">
      <c r="A29" s="15" t="s">
        <v>8345</v>
      </c>
      <c r="B29" s="16"/>
      <c r="C29" s="16">
        <v>13</v>
      </c>
      <c r="D29" s="16"/>
      <c r="E29" s="16"/>
      <c r="F29" s="16">
        <v>13</v>
      </c>
    </row>
    <row r="30" spans="1:6" x14ac:dyDescent="0.35">
      <c r="A30" s="15" t="s">
        <v>8318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35">
      <c r="A31" s="15" t="s">
        <v>8346</v>
      </c>
      <c r="B31" s="16"/>
      <c r="C31" s="16"/>
      <c r="D31" s="16"/>
      <c r="E31" s="16">
        <v>35</v>
      </c>
      <c r="F31" s="16">
        <v>35</v>
      </c>
    </row>
    <row r="32" spans="1:6" x14ac:dyDescent="0.35">
      <c r="A32" s="15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35">
      <c r="A33" s="15" t="s">
        <v>8353</v>
      </c>
      <c r="B33" s="16"/>
      <c r="C33" s="16">
        <v>14</v>
      </c>
      <c r="D33" s="16"/>
      <c r="E33" s="16"/>
      <c r="F33" s="16">
        <v>14</v>
      </c>
    </row>
    <row r="34" spans="1:6" x14ac:dyDescent="0.35">
      <c r="A34" s="15" t="s">
        <v>8326</v>
      </c>
      <c r="B34" s="16"/>
      <c r="C34" s="16"/>
      <c r="D34" s="16"/>
      <c r="E34" s="16">
        <v>240</v>
      </c>
      <c r="F34" s="16">
        <v>240</v>
      </c>
    </row>
    <row r="35" spans="1:6" x14ac:dyDescent="0.35">
      <c r="A35" s="15" t="s">
        <v>8313</v>
      </c>
      <c r="B35" s="16">
        <v>31</v>
      </c>
      <c r="C35" s="16"/>
      <c r="D35" s="16"/>
      <c r="E35" s="16"/>
      <c r="F35" s="16">
        <v>31</v>
      </c>
    </row>
    <row r="36" spans="1:6" x14ac:dyDescent="0.35">
      <c r="A36" s="15" t="s">
        <v>8312</v>
      </c>
      <c r="B36" s="16"/>
      <c r="C36" s="16"/>
      <c r="D36" s="16"/>
      <c r="E36" s="16">
        <v>48</v>
      </c>
      <c r="F36" s="16">
        <v>48</v>
      </c>
    </row>
    <row r="37" spans="1:6" x14ac:dyDescent="0.35">
      <c r="A37" s="15" t="s">
        <v>8352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35">
      <c r="A38" s="15" t="s">
        <v>8355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35">
      <c r="A39" s="15" t="s">
        <v>8357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35">
      <c r="A40" s="15" t="s">
        <v>8351</v>
      </c>
      <c r="B40" s="16"/>
      <c r="C40" s="16"/>
      <c r="D40" s="16"/>
      <c r="E40" s="16">
        <v>52</v>
      </c>
      <c r="F40" s="16">
        <v>52</v>
      </c>
    </row>
    <row r="41" spans="1:6" x14ac:dyDescent="0.35">
      <c r="A41" s="15" t="s">
        <v>8311</v>
      </c>
      <c r="B41" s="16"/>
      <c r="C41" s="16"/>
      <c r="D41" s="16"/>
      <c r="E41" s="16">
        <v>49</v>
      </c>
      <c r="F41" s="16">
        <v>49</v>
      </c>
    </row>
    <row r="42" spans="1:6" x14ac:dyDescent="0.35">
      <c r="A42" s="15" t="s">
        <v>8341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35">
      <c r="A43" s="15" t="s">
        <v>8334</v>
      </c>
      <c r="B43" s="16"/>
      <c r="C43" s="16">
        <v>73</v>
      </c>
      <c r="D43" s="16"/>
      <c r="E43" s="16"/>
      <c r="F43" s="16">
        <v>73</v>
      </c>
    </row>
    <row r="44" spans="1:6" x14ac:dyDescent="0.35">
      <c r="A44" s="15" t="s">
        <v>8321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35">
      <c r="A45" s="15" t="s">
        <v>8320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35">
      <c r="A46" s="15" t="s">
        <v>8340</v>
      </c>
      <c r="B46" s="16">
        <v>19</v>
      </c>
      <c r="C46" s="16"/>
      <c r="D46" s="16"/>
      <c r="E46" s="16"/>
      <c r="F46" s="16">
        <v>19</v>
      </c>
    </row>
    <row r="47" spans="1:6" x14ac:dyDescent="0.35">
      <c r="A47" s="15" t="s">
        <v>8363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D054-BD0D-44C3-ADFC-336A64AF1358}">
  <sheetPr codeName="Sheet6"/>
  <dimension ref="A1:G15"/>
  <sheetViews>
    <sheetView workbookViewId="0">
      <selection activeCell="G10" sqref="G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4" t="s">
        <v>8222</v>
      </c>
      <c r="B1" t="s">
        <v>8364</v>
      </c>
    </row>
    <row r="3" spans="1:7" x14ac:dyDescent="0.35">
      <c r="A3" s="14" t="s">
        <v>8366</v>
      </c>
      <c r="B3" s="14" t="s">
        <v>8365</v>
      </c>
    </row>
    <row r="4" spans="1:7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35">
      <c r="A5" s="15" t="s">
        <v>8310</v>
      </c>
      <c r="B5" s="16">
        <v>40</v>
      </c>
      <c r="C5" s="16">
        <v>180</v>
      </c>
      <c r="D5" s="16"/>
      <c r="E5" s="16">
        <v>300</v>
      </c>
      <c r="F5" s="16"/>
      <c r="G5" s="16">
        <v>520</v>
      </c>
    </row>
    <row r="6" spans="1:7" x14ac:dyDescent="0.35">
      <c r="A6" s="15" t="s">
        <v>8336</v>
      </c>
      <c r="B6" s="16">
        <v>20</v>
      </c>
      <c r="C6" s="16">
        <v>140</v>
      </c>
      <c r="D6" s="16">
        <v>6</v>
      </c>
      <c r="E6" s="16">
        <v>34</v>
      </c>
      <c r="F6" s="16"/>
      <c r="G6" s="16">
        <v>200</v>
      </c>
    </row>
    <row r="7" spans="1:7" x14ac:dyDescent="0.35">
      <c r="A7" s="15" t="s">
        <v>8333</v>
      </c>
      <c r="B7" s="16"/>
      <c r="C7" s="16">
        <v>140</v>
      </c>
      <c r="D7" s="16"/>
      <c r="E7" s="16">
        <v>80</v>
      </c>
      <c r="F7" s="16"/>
      <c r="G7" s="16">
        <v>220</v>
      </c>
    </row>
    <row r="8" spans="1:7" x14ac:dyDescent="0.35">
      <c r="A8" s="15" t="s">
        <v>8331</v>
      </c>
      <c r="B8" s="16">
        <v>24</v>
      </c>
      <c r="C8" s="16"/>
      <c r="D8" s="16"/>
      <c r="E8" s="16"/>
      <c r="F8" s="16"/>
      <c r="G8" s="16">
        <v>24</v>
      </c>
    </row>
    <row r="9" spans="1:7" x14ac:dyDescent="0.35">
      <c r="A9" s="15" t="s">
        <v>8325</v>
      </c>
      <c r="B9" s="16">
        <v>20</v>
      </c>
      <c r="C9" s="16">
        <v>120</v>
      </c>
      <c r="D9" s="16">
        <v>20</v>
      </c>
      <c r="E9" s="16">
        <v>540</v>
      </c>
      <c r="F9" s="16"/>
      <c r="G9" s="16">
        <v>700</v>
      </c>
    </row>
    <row r="10" spans="1:7" x14ac:dyDescent="0.35">
      <c r="A10" s="15" t="s">
        <v>8338</v>
      </c>
      <c r="B10" s="16"/>
      <c r="C10" s="16">
        <v>117</v>
      </c>
      <c r="D10" s="16"/>
      <c r="E10" s="16">
        <v>103</v>
      </c>
      <c r="F10" s="16"/>
      <c r="G10" s="16">
        <v>220</v>
      </c>
    </row>
    <row r="11" spans="1:7" x14ac:dyDescent="0.35">
      <c r="A11" s="15" t="s">
        <v>8322</v>
      </c>
      <c r="B11" s="16">
        <v>30</v>
      </c>
      <c r="C11" s="16">
        <v>127</v>
      </c>
      <c r="D11" s="16"/>
      <c r="E11" s="16">
        <v>80</v>
      </c>
      <c r="F11" s="16"/>
      <c r="G11" s="16">
        <v>237</v>
      </c>
    </row>
    <row r="12" spans="1:7" x14ac:dyDescent="0.35">
      <c r="A12" s="15" t="s">
        <v>8319</v>
      </c>
      <c r="B12" s="16">
        <v>178</v>
      </c>
      <c r="C12" s="16">
        <v>213</v>
      </c>
      <c r="D12" s="16"/>
      <c r="E12" s="16">
        <v>209</v>
      </c>
      <c r="F12" s="16"/>
      <c r="G12" s="16">
        <v>600</v>
      </c>
    </row>
    <row r="13" spans="1:7" x14ac:dyDescent="0.35">
      <c r="A13" s="15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/>
      <c r="G13" s="16">
        <v>1393</v>
      </c>
    </row>
    <row r="14" spans="1:7" x14ac:dyDescent="0.35">
      <c r="A14" s="15" t="s">
        <v>8362</v>
      </c>
      <c r="B14" s="16"/>
      <c r="C14" s="16"/>
      <c r="D14" s="16"/>
      <c r="E14" s="16"/>
      <c r="F14" s="16"/>
      <c r="G14" s="16"/>
    </row>
    <row r="15" spans="1:7" x14ac:dyDescent="0.35">
      <c r="A15" s="15" t="s">
        <v>8363</v>
      </c>
      <c r="B15" s="16">
        <v>349</v>
      </c>
      <c r="C15" s="16">
        <v>1530</v>
      </c>
      <c r="D15" s="16">
        <v>50</v>
      </c>
      <c r="E15" s="16">
        <v>2185</v>
      </c>
      <c r="F15" s="16"/>
      <c r="G15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LIne chart for Theater Outcomes</vt:lpstr>
      <vt:lpstr>Outcomes Based On Goals</vt:lpstr>
      <vt:lpstr>Outcome based on Goal</vt:lpstr>
      <vt:lpstr>SubCategoryStatistics</vt:lpstr>
      <vt:lpstr>CategoryStatistics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Kushal Pannu</cp:lastModifiedBy>
  <dcterms:created xsi:type="dcterms:W3CDTF">2017-04-20T15:17:24Z</dcterms:created>
  <dcterms:modified xsi:type="dcterms:W3CDTF">2022-09-01T01:55:06Z</dcterms:modified>
</cp:coreProperties>
</file>