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emester 3\Teori Probabilitas dan Statistik\UAS\"/>
    </mc:Choice>
  </mc:AlternateContent>
  <xr:revisionPtr revIDLastSave="0" documentId="13_ncr:1_{524231DA-49B8-475A-B7A8-813A11E7CB4C}" xr6:coauthVersionLast="47" xr6:coauthVersionMax="47" xr10:uidLastSave="{00000000-0000-0000-0000-000000000000}"/>
  <bookViews>
    <workbookView xWindow="9150" yWindow="1275" windowWidth="11175" windowHeight="8820" activeTab="2" xr2:uid="{00000000-000D-0000-FFFF-FFFF00000000}"/>
  </bookViews>
  <sheets>
    <sheet name="Kelompok" sheetId="5" r:id="rId1"/>
    <sheet name="Bagian 1" sheetId="6" r:id="rId2"/>
    <sheet name="Bagian 2" sheetId="3" r:id="rId3"/>
    <sheet name="Bagian 3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3" l="1"/>
  <c r="E34" i="3"/>
  <c r="E33" i="3"/>
  <c r="E32" i="3"/>
  <c r="J14" i="6"/>
  <c r="J18" i="6" s="1"/>
  <c r="K15" i="6" s="1"/>
  <c r="J17" i="6"/>
  <c r="J16" i="6"/>
  <c r="J15" i="6"/>
  <c r="D19" i="3" l="1"/>
  <c r="D18" i="3"/>
  <c r="D17" i="3"/>
  <c r="E36" i="3"/>
  <c r="F34" i="3" s="1"/>
  <c r="K14" i="6"/>
  <c r="L15" i="6" s="1"/>
  <c r="K16" i="6"/>
  <c r="K17" i="6"/>
  <c r="F35" i="3" l="1"/>
  <c r="F32" i="3"/>
  <c r="D14" i="3"/>
  <c r="D15" i="3"/>
  <c r="F33" i="3"/>
  <c r="G33" i="3" s="1"/>
  <c r="G34" i="3" s="1"/>
  <c r="G35" i="3" s="1"/>
  <c r="L16" i="6"/>
  <c r="L17" i="6" s="1"/>
  <c r="H16" i="3" l="1"/>
  <c r="H15" i="3"/>
</calcChain>
</file>

<file path=xl/sharedStrings.xml><?xml version="1.0" encoding="utf-8"?>
<sst xmlns="http://schemas.openxmlformats.org/spreadsheetml/2006/main" count="1107" uniqueCount="66">
  <si>
    <t>Ketua</t>
  </si>
  <si>
    <t>Anggota</t>
  </si>
  <si>
    <t>Nama</t>
  </si>
  <si>
    <t>Solusi:</t>
  </si>
  <si>
    <t>Mean</t>
  </si>
  <si>
    <t>Median</t>
  </si>
  <si>
    <t>Mode</t>
  </si>
  <si>
    <t>Skewness</t>
  </si>
  <si>
    <t>(tulis nama variabel)</t>
  </si>
  <si>
    <t>Variance</t>
  </si>
  <si>
    <t>Mean, Median, Modus, Variance dan Skewness</t>
  </si>
  <si>
    <t>Covariance dan Korelasi</t>
  </si>
  <si>
    <t xml:space="preserve">Graf dan tabel untuk variabel Kategori </t>
  </si>
  <si>
    <t>Aktifitas</t>
  </si>
  <si>
    <t>Link Data</t>
  </si>
  <si>
    <t>(link dari kaggle)</t>
  </si>
  <si>
    <t>Capaian Pembelajaran</t>
  </si>
  <si>
    <t>Mahasiswa mampu memvisualisasi data kategori dan data numerik secara digital sesuai dengan tipe datanya.</t>
  </si>
  <si>
    <t>2. Buat Bar Chart berdasarkan tabel frekuensi pada no 1. (buat dua bar chart, vertikal dan horizontal)</t>
  </si>
  <si>
    <t>3. Buat Pie Chart berdasarkan tabel frekuensi pada no 1. (pilih yang sesuai, apakah data frekuensi atau data relatif frekuensi.</t>
  </si>
  <si>
    <t>1. Buat satu tabel distribusi frekuensi berdasarkan data yang dipilih (tabel memuat frekuensi dan relatif frekuensi).</t>
  </si>
  <si>
    <t>4. Buat sebuah Pareto Diagram, jika memungkinkan, langsung gunakan data yang sama dengan no 1, jika tidak, cari data yang lain.</t>
  </si>
  <si>
    <t>Judul Data</t>
  </si>
  <si>
    <t>(Judul data sesuai Kaggle)</t>
  </si>
  <si>
    <t>Mahasiswa mampu mengkalkulasi deskriptif data menggunakan aplikasi dengan benar.</t>
  </si>
  <si>
    <t>Aktifitas 1:</t>
  </si>
  <si>
    <t>2. Dapatkan nilai covariance dan korelasi</t>
  </si>
  <si>
    <t>3. Gambarkan grafik yang sesuai untuk data yang ada.</t>
  </si>
  <si>
    <t>Aktifitas 2:</t>
  </si>
  <si>
    <t>Aktifitas 3:</t>
  </si>
  <si>
    <t>Link Video</t>
  </si>
  <si>
    <t>1. Dapatkan nilai  mean, median, modus vaiance, standar deviasi dan skewness</t>
  </si>
  <si>
    <t>Std. Deviasi</t>
  </si>
  <si>
    <t>Std Deviasi</t>
  </si>
  <si>
    <t>1. Dapatkan nilai  mean, median, modus, vaiance, standar deviasi dan skewness</t>
  </si>
  <si>
    <t>Covariance</t>
  </si>
  <si>
    <t>Correlate</t>
  </si>
  <si>
    <t>education_level</t>
  </si>
  <si>
    <t>Graduate</t>
  </si>
  <si>
    <t>High School</t>
  </si>
  <si>
    <t>Masters</t>
  </si>
  <si>
    <t>Phd</t>
  </si>
  <si>
    <t>Primary School</t>
  </si>
  <si>
    <t>Frekuensi</t>
  </si>
  <si>
    <t>Frekuensi Relatif</t>
  </si>
  <si>
    <t>Table 1 education_level of Data Scientists</t>
  </si>
  <si>
    <t>Total</t>
  </si>
  <si>
    <t>(HR Analytics: Job Change of Data Scientists)</t>
  </si>
  <si>
    <t>(https://www.kaggle.com/arashnic/hr-analytics-job-change-of-data-scientists?select=aug_test.csv)</t>
  </si>
  <si>
    <t>Kumulatif Relatif Frekuensi</t>
  </si>
  <si>
    <t>(education_level)</t>
  </si>
  <si>
    <t>table frekuensi</t>
  </si>
  <si>
    <t>field data</t>
  </si>
  <si>
    <t>Diagram</t>
  </si>
  <si>
    <r>
      <t>Covariance</t>
    </r>
    <r>
      <rPr>
        <sz val="7"/>
        <color rgb="FF333333"/>
        <rFont val="Trebuchet MS"/>
        <family val="2"/>
      </rPr>
      <t> (atau kovarians) digunakan untuk mengukur besarnya hubungan antara dua variabel</t>
    </r>
  </si>
  <si>
    <r>
      <t>Fungsi </t>
    </r>
    <r>
      <rPr>
        <b/>
        <sz val="8"/>
        <color rgb="FF1E1E1E"/>
        <rFont val="Segoe UI"/>
        <family val="2"/>
      </rPr>
      <t>CORREL </t>
    </r>
    <r>
      <rPr>
        <sz val="8"/>
        <color rgb="FF1E1E1E"/>
        <rFont val="Segoe UI"/>
        <family val="2"/>
      </rPr>
      <t>mengembalikan koefisien korelasi dua rentang sel. Gunakan koefisien korelasi untuk menetapkan hubungan antara dua properti.</t>
    </r>
  </si>
  <si>
    <t xml:space="preserve">variance </t>
  </si>
  <si>
    <t>varians adalah ukuran statistik tentang seberapa tersebar titik-titik data dalam sampel atau kumpulan data.</t>
  </si>
  <si>
    <t>adalah nilai statistik yang digunakan untuk menentukan kedekatan sampel statistik dengan rata-rata sebuah data.</t>
  </si>
  <si>
    <r>
      <t>adalah ukuran ketidaksimetrisan </t>
    </r>
    <r>
      <rPr>
        <b/>
        <sz val="8"/>
        <color rgb="FF202124"/>
        <rFont val="Arial"/>
        <family val="2"/>
      </rPr>
      <t>dalam</t>
    </r>
    <r>
      <rPr>
        <sz val="8"/>
        <color rgb="FF202124"/>
        <rFont val="Arial"/>
        <family val="2"/>
      </rPr>
      <t> distribusi nilai.</t>
    </r>
  </si>
  <si>
    <t>Nanda Julian L</t>
  </si>
  <si>
    <t>Zirva Zaitul Qolbi</t>
  </si>
  <si>
    <t>Farah Hisanah Adwina</t>
  </si>
  <si>
    <t>Syahbandar Pujangga</t>
  </si>
  <si>
    <t>Azlan</t>
  </si>
  <si>
    <t>Ronny Febrian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</si>
</sst>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2060"/>
      <name val="Arial"/>
      <family val="2"/>
    </font>
    <font>
      <b/>
      <sz val="7"/>
      <color rgb="FF333333"/>
      <name val="Trebuchet MS"/>
      <family val="2"/>
    </font>
    <font>
      <sz val="7"/>
      <color rgb="FF333333"/>
      <name val="Trebuchet MS"/>
      <family val="2"/>
    </font>
    <font>
      <sz val="8"/>
      <color rgb="FF1E1E1E"/>
      <name val="Segoe UI"/>
      <family val="2"/>
    </font>
    <font>
      <b/>
      <sz val="8"/>
      <color rgb="FF1E1E1E"/>
      <name val="Segoe UI"/>
      <family val="2"/>
    </font>
    <font>
      <sz val="8"/>
      <color rgb="FF333333"/>
      <name val="Fira Sans"/>
    </font>
    <font>
      <sz val="7"/>
      <color rgb="FF4D5156"/>
      <name val="Arial"/>
      <family val="2"/>
    </font>
    <font>
      <sz val="8"/>
      <color rgb="FF202124"/>
      <name val="Arial"/>
      <family val="2"/>
    </font>
    <font>
      <b/>
      <sz val="8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2" xfId="0" applyFont="1" applyFill="1" applyBorder="1" applyAlignment="1">
      <alignment horizontal="right"/>
    </xf>
    <xf numFmtId="164" fontId="3" fillId="2" borderId="0" xfId="1" applyFont="1" applyFill="1" applyBorder="1"/>
    <xf numFmtId="0" fontId="1" fillId="2" borderId="2" xfId="0" applyFont="1" applyFill="1" applyBorder="1"/>
    <xf numFmtId="0" fontId="3" fillId="2" borderId="0" xfId="0" applyFont="1" applyFill="1" applyBorder="1" applyAlignment="1">
      <alignment horizontal="right"/>
    </xf>
    <xf numFmtId="164" fontId="1" fillId="2" borderId="0" xfId="1" applyFont="1" applyFill="1"/>
    <xf numFmtId="164" fontId="1" fillId="2" borderId="0" xfId="0" applyNumberFormat="1" applyFont="1" applyFill="1"/>
    <xf numFmtId="164" fontId="1" fillId="2" borderId="0" xfId="1" applyFont="1" applyFill="1" applyBorder="1"/>
    <xf numFmtId="0" fontId="3" fillId="2" borderId="3" xfId="0" applyFont="1" applyFill="1" applyBorder="1"/>
    <xf numFmtId="164" fontId="1" fillId="2" borderId="3" xfId="1" applyFont="1" applyFill="1" applyBorder="1"/>
    <xf numFmtId="0" fontId="3" fillId="2" borderId="0" xfId="0" applyFont="1" applyFill="1" applyBorder="1"/>
    <xf numFmtId="0" fontId="1" fillId="2" borderId="0" xfId="0" applyFont="1" applyFill="1" applyAlignment="1">
      <alignment horizontal="left" vertical="top"/>
    </xf>
    <xf numFmtId="0" fontId="5" fillId="2" borderId="0" xfId="0" applyFont="1" applyFill="1"/>
    <xf numFmtId="20" fontId="1" fillId="2" borderId="0" xfId="0" applyNumberFormat="1" applyFont="1" applyFill="1"/>
    <xf numFmtId="0" fontId="6" fillId="2" borderId="0" xfId="0" applyFont="1" applyFill="1"/>
    <xf numFmtId="0" fontId="3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/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Border="1"/>
    <xf numFmtId="0" fontId="3" fillId="2" borderId="4" xfId="0" applyFont="1" applyFill="1" applyBorder="1"/>
    <xf numFmtId="164" fontId="1" fillId="2" borderId="4" xfId="1" applyFont="1" applyFill="1" applyBorder="1"/>
    <xf numFmtId="0" fontId="0" fillId="0" borderId="5" xfId="0" applyBorder="1"/>
    <xf numFmtId="0" fontId="0" fillId="0" borderId="0" xfId="0" applyBorder="1"/>
    <xf numFmtId="0" fontId="0" fillId="2" borderId="5" xfId="0" applyFill="1" applyBorder="1"/>
    <xf numFmtId="0" fontId="0" fillId="2" borderId="0" xfId="0" applyFill="1" applyBorder="1"/>
    <xf numFmtId="0" fontId="0" fillId="0" borderId="6" xfId="0" applyBorder="1"/>
    <xf numFmtId="0" fontId="0" fillId="2" borderId="6" xfId="0" applyFill="1" applyBorder="1"/>
    <xf numFmtId="9" fontId="0" fillId="2" borderId="0" xfId="2" applyFont="1" applyFill="1" applyBorder="1"/>
    <xf numFmtId="9" fontId="0" fillId="2" borderId="6" xfId="2" applyFont="1" applyFill="1" applyBorder="1"/>
    <xf numFmtId="9" fontId="0" fillId="2" borderId="0" xfId="0" applyNumberFormat="1" applyFill="1" applyBorder="1"/>
    <xf numFmtId="0" fontId="1" fillId="2" borderId="5" xfId="0" applyFont="1" applyFill="1" applyBorder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2" borderId="0" xfId="1" applyNumberFormat="1" applyFont="1" applyFill="1"/>
    <xf numFmtId="2" fontId="1" fillId="2" borderId="3" xfId="1" applyNumberFormat="1" applyFont="1" applyFill="1" applyBorder="1"/>
    <xf numFmtId="2" fontId="1" fillId="2" borderId="0" xfId="1" applyNumberFormat="1" applyFont="1" applyFill="1"/>
    <xf numFmtId="2" fontId="1" fillId="2" borderId="4" xfId="1" applyNumberFormat="1" applyFont="1" applyFill="1" applyBorder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3A-4B28-B3A8-F443038AF8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3A-4B28-B3A8-F443038AF8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3A-4B28-B3A8-F443038AF8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3A-4B28-B3A8-F443038AF896}"/>
              </c:ext>
            </c:extLst>
          </c:dPt>
          <c:cat>
            <c:strRef>
              <c:f>'Bagian 1'!$I$14:$I$17</c:f>
              <c:strCache>
                <c:ptCount val="4"/>
                <c:pt idx="0">
                  <c:v>Graduate</c:v>
                </c:pt>
                <c:pt idx="1">
                  <c:v>High School</c:v>
                </c:pt>
                <c:pt idx="2">
                  <c:v>Masters</c:v>
                </c:pt>
                <c:pt idx="3">
                  <c:v>Phd</c:v>
                </c:pt>
              </c:strCache>
            </c:strRef>
          </c:cat>
          <c:val>
            <c:numRef>
              <c:f>'Bagian 1'!$J$14:$J$17</c:f>
              <c:numCache>
                <c:formatCode>General</c:formatCode>
                <c:ptCount val="4"/>
                <c:pt idx="0">
                  <c:v>294</c:v>
                </c:pt>
                <c:pt idx="1">
                  <c:v>55</c:v>
                </c:pt>
                <c:pt idx="2">
                  <c:v>123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7-424A-8F06-4519EC90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BarChart</a:t>
            </a:r>
            <a:r>
              <a:rPr lang="en-US" baseline="0"/>
              <a:t> Education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'Bagian 1'!$I$14:$I$17</c:f>
              <c:strCache>
                <c:ptCount val="4"/>
                <c:pt idx="0">
                  <c:v>Graduate</c:v>
                </c:pt>
                <c:pt idx="1">
                  <c:v>High School</c:v>
                </c:pt>
                <c:pt idx="2">
                  <c:v>Masters</c:v>
                </c:pt>
                <c:pt idx="3">
                  <c:v>Phd</c:v>
                </c:pt>
              </c:strCache>
            </c:strRef>
          </c:cat>
          <c:val>
            <c:numRef>
              <c:f>'Bagian 1'!$J$14:$J$17</c:f>
              <c:numCache>
                <c:formatCode>General</c:formatCode>
                <c:ptCount val="4"/>
                <c:pt idx="0">
                  <c:v>294</c:v>
                </c:pt>
                <c:pt idx="1">
                  <c:v>55</c:v>
                </c:pt>
                <c:pt idx="2">
                  <c:v>123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3-4CF6-A3E0-908C6CCE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7822543"/>
        <c:axId val="689476927"/>
        <c:axId val="0"/>
      </c:bar3DChart>
      <c:catAx>
        <c:axId val="5578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76927"/>
        <c:crosses val="autoZero"/>
        <c:auto val="1"/>
        <c:lblAlgn val="ctr"/>
        <c:lblOffset val="100"/>
        <c:noMultiLvlLbl val="0"/>
      </c:catAx>
      <c:valAx>
        <c:axId val="6894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2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'Bagian 1'!$I$14:$I$17</c:f>
              <c:strCache>
                <c:ptCount val="4"/>
                <c:pt idx="0">
                  <c:v>Graduate</c:v>
                </c:pt>
                <c:pt idx="1">
                  <c:v>High School</c:v>
                </c:pt>
                <c:pt idx="2">
                  <c:v>Masters</c:v>
                </c:pt>
                <c:pt idx="3">
                  <c:v>Phd</c:v>
                </c:pt>
              </c:strCache>
            </c:strRef>
          </c:cat>
          <c:val>
            <c:numRef>
              <c:f>'Bagian 1'!$J$14:$J$17</c:f>
              <c:numCache>
                <c:formatCode>General</c:formatCode>
                <c:ptCount val="4"/>
                <c:pt idx="0">
                  <c:v>294</c:v>
                </c:pt>
                <c:pt idx="1">
                  <c:v>55</c:v>
                </c:pt>
                <c:pt idx="2">
                  <c:v>123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A-4191-90FC-0EF760DD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10335"/>
        <c:axId val="666723167"/>
        <c:axId val="0"/>
      </c:bar3DChart>
      <c:catAx>
        <c:axId val="4021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3167"/>
        <c:crosses val="autoZero"/>
        <c:auto val="1"/>
        <c:lblAlgn val="ctr"/>
        <c:lblOffset val="100"/>
        <c:noMultiLvlLbl val="0"/>
      </c:catAx>
      <c:valAx>
        <c:axId val="66672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72730029105607E-2"/>
          <c:y val="0.1543203627754518"/>
          <c:w val="0.8903362567095372"/>
          <c:h val="0.62353171397998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'Bagian 1'!$I$14:$I$17</c:f>
              <c:strCache>
                <c:ptCount val="4"/>
                <c:pt idx="0">
                  <c:v>Graduate</c:v>
                </c:pt>
                <c:pt idx="1">
                  <c:v>High School</c:v>
                </c:pt>
                <c:pt idx="2">
                  <c:v>Masters</c:v>
                </c:pt>
                <c:pt idx="3">
                  <c:v>Phd</c:v>
                </c:pt>
              </c:strCache>
            </c:strRef>
          </c:cat>
          <c:val>
            <c:numRef>
              <c:f>'Bagian 1'!$J$14:$J$17</c:f>
              <c:numCache>
                <c:formatCode>General</c:formatCode>
                <c:ptCount val="4"/>
                <c:pt idx="0">
                  <c:v>294</c:v>
                </c:pt>
                <c:pt idx="1">
                  <c:v>55</c:v>
                </c:pt>
                <c:pt idx="2">
                  <c:v>123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7-41B4-A357-A85A44904A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'Bagian 1'!$I$14:$I$17</c:f>
              <c:strCache>
                <c:ptCount val="4"/>
                <c:pt idx="0">
                  <c:v>Graduate</c:v>
                </c:pt>
                <c:pt idx="1">
                  <c:v>High School</c:v>
                </c:pt>
                <c:pt idx="2">
                  <c:v>Masters</c:v>
                </c:pt>
                <c:pt idx="3">
                  <c:v>Phd</c:v>
                </c:pt>
              </c:strCache>
            </c:strRef>
          </c:cat>
          <c:val>
            <c:numRef>
              <c:f>'Bagian 1'!$L$14:$L$17</c:f>
              <c:numCache>
                <c:formatCode>0%</c:formatCode>
                <c:ptCount val="4"/>
                <c:pt idx="0">
                  <c:v>0.6</c:v>
                </c:pt>
                <c:pt idx="1">
                  <c:v>0.7079107505070994</c:v>
                </c:pt>
                <c:pt idx="2">
                  <c:v>0.95740365111561865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7-41B4-A357-A85A4490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367359"/>
        <c:axId val="666709439"/>
      </c:lineChart>
      <c:catAx>
        <c:axId val="3363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09439"/>
        <c:crosses val="autoZero"/>
        <c:auto val="1"/>
        <c:lblAlgn val="ctr"/>
        <c:lblOffset val="100"/>
        <c:noMultiLvlLbl val="0"/>
      </c:catAx>
      <c:valAx>
        <c:axId val="6667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Aktifitas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'Bagian 2'!$D$14:$D$19</c:f>
              <c:numCache>
                <c:formatCode>General</c:formatCode>
                <c:ptCount val="6"/>
                <c:pt idx="0">
                  <c:v>123.25</c:v>
                </c:pt>
                <c:pt idx="1">
                  <c:v>247</c:v>
                </c:pt>
                <c:pt idx="2">
                  <c:v>0</c:v>
                </c:pt>
                <c:pt idx="3" formatCode="0.00">
                  <c:v>14756.25</c:v>
                </c:pt>
                <c:pt idx="4" formatCode="0.00">
                  <c:v>121.47530613256342</c:v>
                </c:pt>
                <c:pt idx="5" formatCode="0.00">
                  <c:v>1.3356873387974235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E-4209-9D9D-B7E9DCF6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739696"/>
        <c:axId val="417743632"/>
        <c:axId val="0"/>
      </c:bar3DChart>
      <c:catAx>
        <c:axId val="41773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3632"/>
        <c:crosses val="autoZero"/>
        <c:auto val="1"/>
        <c:lblAlgn val="ctr"/>
        <c:lblOffset val="100"/>
        <c:noMultiLvlLbl val="0"/>
      </c:catAx>
      <c:valAx>
        <c:axId val="4177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3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aktifitas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'Bagian 2'!$H$15:$H$16</c:f>
              <c:numCache>
                <c:formatCode>0.00</c:formatCode>
                <c:ptCount val="2"/>
                <c:pt idx="0">
                  <c:v>22.448656186612574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6-40FB-8702-4F76E1CD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4752448"/>
        <c:axId val="364755400"/>
        <c:axId val="0"/>
      </c:bar3DChart>
      <c:catAx>
        <c:axId val="36475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55400"/>
        <c:crosses val="autoZero"/>
        <c:auto val="1"/>
        <c:lblAlgn val="ctr"/>
        <c:lblOffset val="100"/>
        <c:noMultiLvlLbl val="0"/>
      </c:catAx>
      <c:valAx>
        <c:axId val="3647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5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171686</xdr:colOff>
      <xdr:row>20</xdr:row>
      <xdr:rowOff>26024</xdr:rowOff>
    </xdr:from>
    <xdr:to>
      <xdr:col>11</xdr:col>
      <xdr:colOff>1059118</xdr:colOff>
      <xdr:row>35</xdr:row>
      <xdr:rowOff>64594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AFE83-E39F-405B-9A2C-B6AE6F5CD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391191</xdr:colOff>
      <xdr:row>10</xdr:row>
      <xdr:rowOff>157103</xdr:rowOff>
    </xdr:from>
    <xdr:to>
      <xdr:col>14</xdr:col>
      <xdr:colOff>126216</xdr:colOff>
      <xdr:row>26</xdr:row>
      <xdr:rowOff>7526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544F1-44C9-4896-B1E2-9ED605446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391191</xdr:colOff>
      <xdr:row>26</xdr:row>
      <xdr:rowOff>55191</xdr:rowOff>
    </xdr:from>
    <xdr:to>
      <xdr:col>14</xdr:col>
      <xdr:colOff>126216</xdr:colOff>
      <xdr:row>41</xdr:row>
      <xdr:rowOff>93761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FE328E-552F-4377-8AF8-563FDD8E0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176770</xdr:colOff>
      <xdr:row>36</xdr:row>
      <xdr:rowOff>5663</xdr:rowOff>
    </xdr:from>
    <xdr:to>
      <xdr:col>11</xdr:col>
      <xdr:colOff>1067486</xdr:colOff>
      <xdr:row>51</xdr:row>
      <xdr:rowOff>45823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3C2E2-CB1D-4471-8188-EA5BBD1DA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18</xdr:row>
      <xdr:rowOff>123825</xdr:rowOff>
    </xdr:from>
    <xdr:to>
      <xdr:col>15</xdr:col>
      <xdr:colOff>523875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3CA86-08C5-477B-880E-3DFAFB68E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34</xdr:row>
      <xdr:rowOff>161925</xdr:rowOff>
    </xdr:from>
    <xdr:to>
      <xdr:col>15</xdr:col>
      <xdr:colOff>514350</xdr:colOff>
      <xdr:row>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E84E7-E3F5-473C-B6B5-2E508E095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7" sqref="B7"/>
    </sheetView>
  </sheetViews>
  <sheetFormatPr defaultColWidth="9.140625" defaultRowHeight="15" x14ac:dyDescent="0.25"/>
  <cols>
    <col min="1" max="1" width="11.5703125" style="2" customWidth="1"/>
    <col min="2" max="2" width="23.42578125" style="2" customWidth="1"/>
    <col min="3" max="3" width="13.85546875" style="2" customWidth="1"/>
    <col min="4" max="4" width="12.42578125" style="2" customWidth="1"/>
    <col min="5" max="5" width="20.140625" style="2" customWidth="1"/>
    <col min="6" max="6" width="12.28515625" style="2" customWidth="1"/>
    <col min="7" max="7" width="13.140625" style="2" customWidth="1"/>
    <col min="8" max="16384" width="9.140625" style="2"/>
  </cols>
  <sheetData>
    <row r="1" spans="1:7" x14ac:dyDescent="0.25">
      <c r="A1" s="22"/>
      <c r="B1" s="23" t="s">
        <v>2</v>
      </c>
    </row>
    <row r="2" spans="1:7" ht="18.75" customHeight="1" x14ac:dyDescent="0.25">
      <c r="A2" s="24" t="s">
        <v>0</v>
      </c>
      <c r="B2" s="24" t="s">
        <v>60</v>
      </c>
    </row>
    <row r="3" spans="1:7" x14ac:dyDescent="0.25">
      <c r="A3" s="24" t="s">
        <v>1</v>
      </c>
      <c r="B3" s="24" t="s">
        <v>61</v>
      </c>
    </row>
    <row r="4" spans="1:7" x14ac:dyDescent="0.25">
      <c r="A4" s="24" t="s">
        <v>1</v>
      </c>
      <c r="B4" s="24" t="s">
        <v>62</v>
      </c>
    </row>
    <row r="5" spans="1:7" x14ac:dyDescent="0.25">
      <c r="A5" s="24" t="s">
        <v>1</v>
      </c>
      <c r="B5" s="24" t="s">
        <v>63</v>
      </c>
    </row>
    <row r="6" spans="1:7" x14ac:dyDescent="0.25">
      <c r="A6" s="24" t="s">
        <v>1</v>
      </c>
      <c r="B6" s="24" t="s">
        <v>64</v>
      </c>
    </row>
    <row r="7" spans="1:7" x14ac:dyDescent="0.25">
      <c r="A7" s="24" t="s">
        <v>1</v>
      </c>
      <c r="B7" s="24" t="s">
        <v>65</v>
      </c>
      <c r="G7" s="4"/>
    </row>
    <row r="9" spans="1:7" x14ac:dyDescent="0.25">
      <c r="A9" s="25" t="s">
        <v>30</v>
      </c>
      <c r="B9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9763-F685-49F2-BECF-6894851911A5}">
  <dimension ref="A1:M1010"/>
  <sheetViews>
    <sheetView topLeftCell="E36" zoomScale="91" zoomScaleNormal="91" workbookViewId="0">
      <selection activeCell="K16" sqref="K16"/>
    </sheetView>
  </sheetViews>
  <sheetFormatPr defaultColWidth="9.140625" defaultRowHeight="15" x14ac:dyDescent="0.25"/>
  <cols>
    <col min="1" max="1" width="14.5703125" style="2" customWidth="1"/>
    <col min="2" max="2" width="9.140625" style="2" customWidth="1"/>
    <col min="3" max="3" width="9.140625" style="2"/>
    <col min="4" max="4" width="19.5703125" style="2" customWidth="1"/>
    <col min="5" max="8" width="9.140625" style="2"/>
    <col min="9" max="9" width="16.28515625" customWidth="1"/>
    <col min="10" max="10" width="11.85546875" style="2" customWidth="1"/>
    <col min="11" max="11" width="15.42578125" style="2" customWidth="1"/>
    <col min="12" max="12" width="21.85546875" style="32" customWidth="1"/>
    <col min="13" max="13" width="60" style="2" customWidth="1"/>
    <col min="14" max="14" width="9.140625" style="2" customWidth="1"/>
    <col min="15" max="16384" width="9.140625" style="2"/>
  </cols>
  <sheetData>
    <row r="1" spans="1:13" ht="15.75" x14ac:dyDescent="0.25">
      <c r="A1" s="3" t="s">
        <v>12</v>
      </c>
    </row>
    <row r="2" spans="1:13" ht="15.75" x14ac:dyDescent="0.25">
      <c r="A2" s="19"/>
    </row>
    <row r="3" spans="1:13" ht="15.75" x14ac:dyDescent="0.25">
      <c r="A3" s="19"/>
    </row>
    <row r="4" spans="1:13" ht="27.75" customHeight="1" x14ac:dyDescent="0.25">
      <c r="A4" s="20" t="s">
        <v>16</v>
      </c>
      <c r="B4" s="48" t="s">
        <v>17</v>
      </c>
      <c r="C4" s="48"/>
      <c r="D4" s="48"/>
      <c r="E4" s="48"/>
      <c r="F4" s="48"/>
      <c r="G4" s="48"/>
    </row>
    <row r="5" spans="1:13" ht="15.75" customHeight="1" x14ac:dyDescent="0.25">
      <c r="A5" s="20" t="s">
        <v>22</v>
      </c>
      <c r="B5" s="16" t="s">
        <v>47</v>
      </c>
      <c r="C5" s="21"/>
      <c r="D5" s="21"/>
      <c r="E5" s="21"/>
      <c r="F5" s="21"/>
      <c r="G5" s="21"/>
    </row>
    <row r="6" spans="1:13" x14ac:dyDescent="0.25">
      <c r="A6" s="5" t="s">
        <v>14</v>
      </c>
      <c r="B6" s="1" t="s">
        <v>48</v>
      </c>
      <c r="C6" s="1"/>
      <c r="D6" s="1"/>
      <c r="E6" s="1"/>
      <c r="F6" s="1"/>
      <c r="G6" s="1"/>
    </row>
    <row r="7" spans="1:13" x14ac:dyDescent="0.25">
      <c r="A7" s="5" t="s">
        <v>13</v>
      </c>
      <c r="B7" s="1" t="s">
        <v>20</v>
      </c>
      <c r="C7" s="1"/>
      <c r="D7" s="1"/>
      <c r="E7" s="1"/>
      <c r="F7" s="1"/>
      <c r="G7" s="1"/>
    </row>
    <row r="8" spans="1:13" x14ac:dyDescent="0.25">
      <c r="B8" s="18" t="s">
        <v>18</v>
      </c>
      <c r="C8" s="1"/>
      <c r="D8" s="1"/>
      <c r="E8" s="1"/>
      <c r="F8" s="1"/>
      <c r="G8" s="1"/>
    </row>
    <row r="9" spans="1:13" x14ac:dyDescent="0.25">
      <c r="B9" s="1" t="s">
        <v>19</v>
      </c>
      <c r="C9" s="1"/>
      <c r="D9" s="1"/>
      <c r="E9" s="1"/>
      <c r="F9" s="1"/>
      <c r="G9" s="1"/>
    </row>
    <row r="10" spans="1:13" x14ac:dyDescent="0.25">
      <c r="B10" s="1" t="s">
        <v>21</v>
      </c>
      <c r="C10" s="1"/>
      <c r="D10" s="1"/>
      <c r="E10" s="1"/>
      <c r="F10" s="1"/>
      <c r="G10" s="1"/>
      <c r="M10" s="2" t="s">
        <v>53</v>
      </c>
    </row>
    <row r="11" spans="1:13" x14ac:dyDescent="0.25">
      <c r="B11" s="1"/>
      <c r="C11" s="17"/>
      <c r="D11" s="17"/>
      <c r="E11" s="17"/>
      <c r="F11" s="17"/>
      <c r="G11" s="17"/>
      <c r="I11" t="s">
        <v>51</v>
      </c>
      <c r="M11" s="30"/>
    </row>
    <row r="12" spans="1:13" x14ac:dyDescent="0.25">
      <c r="D12" s="2" t="s">
        <v>52</v>
      </c>
      <c r="I12" t="s">
        <v>45</v>
      </c>
      <c r="M12" s="30"/>
    </row>
    <row r="13" spans="1:13" x14ac:dyDescent="0.25">
      <c r="D13" s="29" t="s">
        <v>37</v>
      </c>
      <c r="I13" s="29" t="s">
        <v>37</v>
      </c>
      <c r="J13" s="31" t="s">
        <v>43</v>
      </c>
      <c r="K13" s="31" t="s">
        <v>44</v>
      </c>
      <c r="L13" s="32" t="s">
        <v>49</v>
      </c>
      <c r="M13" s="30"/>
    </row>
    <row r="14" spans="1:13" x14ac:dyDescent="0.25">
      <c r="D14" t="s">
        <v>38</v>
      </c>
      <c r="I14" s="30" t="s">
        <v>38</v>
      </c>
      <c r="J14" s="32">
        <f>COUNTIF($D$14:$D$512,$I$14)</f>
        <v>294</v>
      </c>
      <c r="K14" s="35">
        <f>J14/J18</f>
        <v>0.59634888438133871</v>
      </c>
      <c r="L14" s="37">
        <v>0.6</v>
      </c>
      <c r="M14" s="30"/>
    </row>
    <row r="15" spans="1:13" x14ac:dyDescent="0.25">
      <c r="D15" t="s">
        <v>38</v>
      </c>
      <c r="I15" s="30" t="s">
        <v>39</v>
      </c>
      <c r="J15" s="32">
        <f>COUNTIF($D$14:$D$512,$I$15)</f>
        <v>55</v>
      </c>
      <c r="K15" s="35">
        <f>J15/J18</f>
        <v>0.11156186612576065</v>
      </c>
      <c r="L15" s="37">
        <f>K14+K15</f>
        <v>0.7079107505070994</v>
      </c>
      <c r="M15" s="30"/>
    </row>
    <row r="16" spans="1:13" x14ac:dyDescent="0.25">
      <c r="D16" t="s">
        <v>39</v>
      </c>
      <c r="I16" s="30" t="s">
        <v>40</v>
      </c>
      <c r="J16" s="32">
        <f>COUNTIF($D$14:$D$512,$I$16)</f>
        <v>123</v>
      </c>
      <c r="K16" s="35">
        <f>J16/J18</f>
        <v>0.24949290060851928</v>
      </c>
      <c r="L16" s="37">
        <f>L15+K16</f>
        <v>0.95740365111561865</v>
      </c>
      <c r="M16" s="30"/>
    </row>
    <row r="17" spans="4:13" x14ac:dyDescent="0.25">
      <c r="D17" t="s">
        <v>40</v>
      </c>
      <c r="I17" s="30" t="s">
        <v>41</v>
      </c>
      <c r="J17" s="32">
        <f>COUNTIF($D$14:$D$512,$I$17)</f>
        <v>21</v>
      </c>
      <c r="K17" s="35">
        <f>J17/J18</f>
        <v>4.2596348884381338E-2</v>
      </c>
      <c r="L17" s="37">
        <f>L16+K17</f>
        <v>1</v>
      </c>
      <c r="M17" s="30"/>
    </row>
    <row r="18" spans="4:13" ht="15.75" thickBot="1" x14ac:dyDescent="0.3">
      <c r="D18" t="s">
        <v>38</v>
      </c>
      <c r="I18" s="33" t="s">
        <v>46</v>
      </c>
      <c r="J18" s="34">
        <f>SUM(J14:J17)</f>
        <v>493</v>
      </c>
      <c r="K18" s="36">
        <v>1</v>
      </c>
      <c r="M18" s="30"/>
    </row>
    <row r="19" spans="4:13" x14ac:dyDescent="0.25">
      <c r="D19" t="s">
        <v>40</v>
      </c>
      <c r="H19" s="32"/>
      <c r="I19" s="30"/>
      <c r="J19" s="32"/>
      <c r="K19" s="32"/>
      <c r="M19" s="30"/>
    </row>
    <row r="20" spans="4:13" x14ac:dyDescent="0.25">
      <c r="D20" t="s">
        <v>38</v>
      </c>
      <c r="H20" s="32"/>
      <c r="I20" s="30"/>
      <c r="J20" s="32"/>
      <c r="K20" s="32"/>
      <c r="M20" s="30"/>
    </row>
    <row r="21" spans="4:13" x14ac:dyDescent="0.25">
      <c r="D21" t="s">
        <v>38</v>
      </c>
      <c r="M21" s="30"/>
    </row>
    <row r="22" spans="4:13" x14ac:dyDescent="0.25">
      <c r="D22" t="s">
        <v>38</v>
      </c>
      <c r="M22" s="30"/>
    </row>
    <row r="23" spans="4:13" x14ac:dyDescent="0.25">
      <c r="D23" t="s">
        <v>38</v>
      </c>
      <c r="M23" s="30"/>
    </row>
    <row r="24" spans="4:13" x14ac:dyDescent="0.25">
      <c r="D24" t="s">
        <v>40</v>
      </c>
      <c r="M24" s="30"/>
    </row>
    <row r="25" spans="4:13" x14ac:dyDescent="0.25">
      <c r="D25" t="s">
        <v>38</v>
      </c>
      <c r="M25" s="30"/>
    </row>
    <row r="26" spans="4:13" x14ac:dyDescent="0.25">
      <c r="D26" t="s">
        <v>38</v>
      </c>
      <c r="M26" s="30"/>
    </row>
    <row r="27" spans="4:13" x14ac:dyDescent="0.25">
      <c r="D27" t="s">
        <v>40</v>
      </c>
      <c r="M27" s="30"/>
    </row>
    <row r="28" spans="4:13" x14ac:dyDescent="0.25">
      <c r="D28" t="s">
        <v>38</v>
      </c>
      <c r="M28" s="30"/>
    </row>
    <row r="29" spans="4:13" x14ac:dyDescent="0.25">
      <c r="D29" t="s">
        <v>38</v>
      </c>
      <c r="M29" s="30"/>
    </row>
    <row r="30" spans="4:13" x14ac:dyDescent="0.25">
      <c r="D30" t="s">
        <v>40</v>
      </c>
      <c r="M30" s="30"/>
    </row>
    <row r="31" spans="4:13" x14ac:dyDescent="0.25">
      <c r="D31" t="s">
        <v>40</v>
      </c>
      <c r="M31" s="30"/>
    </row>
    <row r="32" spans="4:13" x14ac:dyDescent="0.25">
      <c r="D32" t="s">
        <v>38</v>
      </c>
      <c r="M32" s="30"/>
    </row>
    <row r="33" spans="4:13" x14ac:dyDescent="0.25">
      <c r="D33" t="s">
        <v>40</v>
      </c>
      <c r="M33" s="30"/>
    </row>
    <row r="34" spans="4:13" x14ac:dyDescent="0.25">
      <c r="D34" t="s">
        <v>38</v>
      </c>
      <c r="M34" s="30"/>
    </row>
    <row r="35" spans="4:13" x14ac:dyDescent="0.25">
      <c r="D35" t="s">
        <v>38</v>
      </c>
      <c r="M35" s="30"/>
    </row>
    <row r="36" spans="4:13" x14ac:dyDescent="0.25">
      <c r="D36" t="s">
        <v>38</v>
      </c>
      <c r="M36" s="30"/>
    </row>
    <row r="37" spans="4:13" x14ac:dyDescent="0.25">
      <c r="D37" t="s">
        <v>38</v>
      </c>
      <c r="M37" s="30"/>
    </row>
    <row r="38" spans="4:13" x14ac:dyDescent="0.25">
      <c r="D38" t="s">
        <v>38</v>
      </c>
      <c r="M38" s="30"/>
    </row>
    <row r="39" spans="4:13" x14ac:dyDescent="0.25">
      <c r="D39" t="s">
        <v>38</v>
      </c>
      <c r="M39" s="30"/>
    </row>
    <row r="40" spans="4:13" x14ac:dyDescent="0.25">
      <c r="D40" t="s">
        <v>40</v>
      </c>
      <c r="M40" s="30"/>
    </row>
    <row r="41" spans="4:13" x14ac:dyDescent="0.25">
      <c r="D41" t="s">
        <v>38</v>
      </c>
      <c r="M41" s="30"/>
    </row>
    <row r="42" spans="4:13" x14ac:dyDescent="0.25">
      <c r="D42" t="s">
        <v>40</v>
      </c>
      <c r="M42" s="30"/>
    </row>
    <row r="43" spans="4:13" x14ac:dyDescent="0.25">
      <c r="D43" t="s">
        <v>38</v>
      </c>
      <c r="M43" s="30"/>
    </row>
    <row r="44" spans="4:13" x14ac:dyDescent="0.25">
      <c r="D44" t="s">
        <v>38</v>
      </c>
      <c r="M44" s="30"/>
    </row>
    <row r="45" spans="4:13" x14ac:dyDescent="0.25">
      <c r="D45" t="s">
        <v>38</v>
      </c>
      <c r="M45" s="30"/>
    </row>
    <row r="46" spans="4:13" x14ac:dyDescent="0.25">
      <c r="D46" t="s">
        <v>40</v>
      </c>
      <c r="M46" s="30"/>
    </row>
    <row r="47" spans="4:13" x14ac:dyDescent="0.25">
      <c r="D47" t="s">
        <v>38</v>
      </c>
      <c r="M47" s="30"/>
    </row>
    <row r="48" spans="4:13" x14ac:dyDescent="0.25">
      <c r="D48" t="s">
        <v>40</v>
      </c>
      <c r="M48" s="30"/>
    </row>
    <row r="49" spans="4:13" x14ac:dyDescent="0.25">
      <c r="D49" t="s">
        <v>40</v>
      </c>
      <c r="M49" s="30"/>
    </row>
    <row r="50" spans="4:13" x14ac:dyDescent="0.25">
      <c r="D50" t="s">
        <v>38</v>
      </c>
      <c r="M50" s="30"/>
    </row>
    <row r="51" spans="4:13" x14ac:dyDescent="0.25">
      <c r="D51" t="s">
        <v>38</v>
      </c>
      <c r="M51" s="30"/>
    </row>
    <row r="52" spans="4:13" x14ac:dyDescent="0.25">
      <c r="D52" t="s">
        <v>40</v>
      </c>
      <c r="M52" s="30"/>
    </row>
    <row r="53" spans="4:13" x14ac:dyDescent="0.25">
      <c r="D53" t="s">
        <v>40</v>
      </c>
      <c r="M53" s="30"/>
    </row>
    <row r="54" spans="4:13" x14ac:dyDescent="0.25">
      <c r="D54" t="s">
        <v>40</v>
      </c>
      <c r="M54" s="30"/>
    </row>
    <row r="55" spans="4:13" x14ac:dyDescent="0.25">
      <c r="D55" t="s">
        <v>38</v>
      </c>
      <c r="M55" s="30"/>
    </row>
    <row r="56" spans="4:13" x14ac:dyDescent="0.25">
      <c r="D56" t="s">
        <v>38</v>
      </c>
      <c r="M56" s="30"/>
    </row>
    <row r="57" spans="4:13" x14ac:dyDescent="0.25">
      <c r="D57" t="s">
        <v>38</v>
      </c>
      <c r="M57" s="30"/>
    </row>
    <row r="58" spans="4:13" x14ac:dyDescent="0.25">
      <c r="D58" t="s">
        <v>38</v>
      </c>
      <c r="M58" s="30"/>
    </row>
    <row r="59" spans="4:13" x14ac:dyDescent="0.25">
      <c r="D59" t="s">
        <v>40</v>
      </c>
      <c r="M59" s="30"/>
    </row>
    <row r="60" spans="4:13" x14ac:dyDescent="0.25">
      <c r="D60" t="s">
        <v>38</v>
      </c>
      <c r="M60" s="30"/>
    </row>
    <row r="61" spans="4:13" x14ac:dyDescent="0.25">
      <c r="D61" t="s">
        <v>40</v>
      </c>
      <c r="M61" s="30"/>
    </row>
    <row r="62" spans="4:13" x14ac:dyDescent="0.25">
      <c r="D62" t="s">
        <v>40</v>
      </c>
      <c r="M62" s="30"/>
    </row>
    <row r="63" spans="4:13" x14ac:dyDescent="0.25">
      <c r="D63" t="s">
        <v>39</v>
      </c>
      <c r="M63" s="30"/>
    </row>
    <row r="64" spans="4:13" x14ac:dyDescent="0.25">
      <c r="D64" t="s">
        <v>38</v>
      </c>
      <c r="M64" s="30"/>
    </row>
    <row r="65" spans="4:13" x14ac:dyDescent="0.25">
      <c r="D65" t="s">
        <v>38</v>
      </c>
      <c r="M65" s="30"/>
    </row>
    <row r="66" spans="4:13" x14ac:dyDescent="0.25">
      <c r="D66" t="s">
        <v>38</v>
      </c>
      <c r="M66" s="30"/>
    </row>
    <row r="67" spans="4:13" x14ac:dyDescent="0.25">
      <c r="D67" t="s">
        <v>38</v>
      </c>
      <c r="M67" s="30"/>
    </row>
    <row r="68" spans="4:13" x14ac:dyDescent="0.25">
      <c r="D68" t="s">
        <v>38</v>
      </c>
      <c r="M68" s="30"/>
    </row>
    <row r="69" spans="4:13" x14ac:dyDescent="0.25">
      <c r="D69" t="s">
        <v>39</v>
      </c>
      <c r="M69" s="30"/>
    </row>
    <row r="70" spans="4:13" x14ac:dyDescent="0.25">
      <c r="D70" t="s">
        <v>40</v>
      </c>
      <c r="M70" s="30"/>
    </row>
    <row r="71" spans="4:13" x14ac:dyDescent="0.25">
      <c r="D71" t="s">
        <v>39</v>
      </c>
      <c r="M71" s="30"/>
    </row>
    <row r="72" spans="4:13" x14ac:dyDescent="0.25">
      <c r="D72" t="s">
        <v>38</v>
      </c>
      <c r="M72" s="30"/>
    </row>
    <row r="73" spans="4:13" x14ac:dyDescent="0.25">
      <c r="D73" t="s">
        <v>38</v>
      </c>
      <c r="M73" s="30"/>
    </row>
    <row r="74" spans="4:13" x14ac:dyDescent="0.25">
      <c r="D74" t="s">
        <v>39</v>
      </c>
      <c r="M74" s="30"/>
    </row>
    <row r="75" spans="4:13" x14ac:dyDescent="0.25">
      <c r="D75" t="s">
        <v>38</v>
      </c>
      <c r="M75" s="30"/>
    </row>
    <row r="76" spans="4:13" x14ac:dyDescent="0.25">
      <c r="D76" t="s">
        <v>40</v>
      </c>
      <c r="M76" s="30"/>
    </row>
    <row r="77" spans="4:13" x14ac:dyDescent="0.25">
      <c r="D77" t="s">
        <v>38</v>
      </c>
      <c r="M77" s="30"/>
    </row>
    <row r="78" spans="4:13" x14ac:dyDescent="0.25">
      <c r="D78" t="s">
        <v>38</v>
      </c>
      <c r="M78" s="30"/>
    </row>
    <row r="79" spans="4:13" x14ac:dyDescent="0.25">
      <c r="D79" t="s">
        <v>38</v>
      </c>
      <c r="M79" s="30"/>
    </row>
    <row r="80" spans="4:13" x14ac:dyDescent="0.25">
      <c r="D80" t="s">
        <v>38</v>
      </c>
      <c r="M80" s="30"/>
    </row>
    <row r="81" spans="4:13" x14ac:dyDescent="0.25">
      <c r="D81" t="s">
        <v>38</v>
      </c>
      <c r="M81" s="30"/>
    </row>
    <row r="82" spans="4:13" x14ac:dyDescent="0.25">
      <c r="D82" t="s">
        <v>38</v>
      </c>
      <c r="M82" s="30"/>
    </row>
    <row r="83" spans="4:13" x14ac:dyDescent="0.25">
      <c r="D83" t="s">
        <v>38</v>
      </c>
      <c r="M83" s="30"/>
    </row>
    <row r="84" spans="4:13" x14ac:dyDescent="0.25">
      <c r="D84" t="s">
        <v>38</v>
      </c>
      <c r="M84" s="30"/>
    </row>
    <row r="85" spans="4:13" x14ac:dyDescent="0.25">
      <c r="D85" t="s">
        <v>38</v>
      </c>
      <c r="M85" s="30"/>
    </row>
    <row r="86" spans="4:13" x14ac:dyDescent="0.25">
      <c r="D86" t="s">
        <v>40</v>
      </c>
      <c r="M86" s="30"/>
    </row>
    <row r="87" spans="4:13" x14ac:dyDescent="0.25">
      <c r="D87" t="s">
        <v>39</v>
      </c>
      <c r="M87" s="30"/>
    </row>
    <row r="88" spans="4:13" x14ac:dyDescent="0.25">
      <c r="D88" t="s">
        <v>38</v>
      </c>
      <c r="M88" s="30"/>
    </row>
    <row r="89" spans="4:13" x14ac:dyDescent="0.25">
      <c r="D89" t="s">
        <v>38</v>
      </c>
      <c r="M89" s="30"/>
    </row>
    <row r="90" spans="4:13" x14ac:dyDescent="0.25">
      <c r="D90" t="s">
        <v>38</v>
      </c>
      <c r="M90" s="30"/>
    </row>
    <row r="91" spans="4:13" x14ac:dyDescent="0.25">
      <c r="D91" t="s">
        <v>40</v>
      </c>
      <c r="M91" s="30"/>
    </row>
    <row r="92" spans="4:13" x14ac:dyDescent="0.25">
      <c r="D92" t="s">
        <v>39</v>
      </c>
      <c r="M92" s="30"/>
    </row>
    <row r="93" spans="4:13" x14ac:dyDescent="0.25">
      <c r="D93" t="s">
        <v>38</v>
      </c>
      <c r="M93" s="30"/>
    </row>
    <row r="94" spans="4:13" x14ac:dyDescent="0.25">
      <c r="D94" t="s">
        <v>40</v>
      </c>
      <c r="M94" s="30"/>
    </row>
    <row r="95" spans="4:13" x14ac:dyDescent="0.25">
      <c r="D95" t="s">
        <v>40</v>
      </c>
      <c r="M95" s="30"/>
    </row>
    <row r="96" spans="4:13" x14ac:dyDescent="0.25">
      <c r="D96" t="s">
        <v>40</v>
      </c>
      <c r="M96" s="30"/>
    </row>
    <row r="97" spans="4:13" x14ac:dyDescent="0.25">
      <c r="D97" t="s">
        <v>38</v>
      </c>
      <c r="M97" s="30"/>
    </row>
    <row r="98" spans="4:13" x14ac:dyDescent="0.25">
      <c r="D98" t="s">
        <v>40</v>
      </c>
      <c r="M98" s="30"/>
    </row>
    <row r="99" spans="4:13" x14ac:dyDescent="0.25">
      <c r="D99" t="s">
        <v>38</v>
      </c>
      <c r="M99" s="30"/>
    </row>
    <row r="100" spans="4:13" x14ac:dyDescent="0.25">
      <c r="D100" t="s">
        <v>40</v>
      </c>
      <c r="M100" s="30"/>
    </row>
    <row r="101" spans="4:13" x14ac:dyDescent="0.25">
      <c r="D101" t="s">
        <v>40</v>
      </c>
      <c r="M101" s="30"/>
    </row>
    <row r="102" spans="4:13" x14ac:dyDescent="0.25">
      <c r="D102" t="s">
        <v>38</v>
      </c>
      <c r="M102" s="30"/>
    </row>
    <row r="103" spans="4:13" x14ac:dyDescent="0.25">
      <c r="D103" t="s">
        <v>39</v>
      </c>
      <c r="M103" s="30"/>
    </row>
    <row r="104" spans="4:13" x14ac:dyDescent="0.25">
      <c r="D104" t="s">
        <v>40</v>
      </c>
      <c r="M104" s="30"/>
    </row>
    <row r="105" spans="4:13" x14ac:dyDescent="0.25">
      <c r="D105" t="s">
        <v>40</v>
      </c>
      <c r="M105" s="30"/>
    </row>
    <row r="106" spans="4:13" x14ac:dyDescent="0.25">
      <c r="D106" t="s">
        <v>40</v>
      </c>
      <c r="M106" s="30"/>
    </row>
    <row r="107" spans="4:13" x14ac:dyDescent="0.25">
      <c r="D107" t="s">
        <v>40</v>
      </c>
      <c r="M107" s="30"/>
    </row>
    <row r="108" spans="4:13" x14ac:dyDescent="0.25">
      <c r="D108" t="s">
        <v>38</v>
      </c>
      <c r="M108" s="30"/>
    </row>
    <row r="109" spans="4:13" x14ac:dyDescent="0.25">
      <c r="D109" t="s">
        <v>41</v>
      </c>
      <c r="M109" s="30"/>
    </row>
    <row r="110" spans="4:13" x14ac:dyDescent="0.25">
      <c r="D110" t="s">
        <v>38</v>
      </c>
      <c r="M110" s="30"/>
    </row>
    <row r="111" spans="4:13" x14ac:dyDescent="0.25">
      <c r="D111" t="s">
        <v>39</v>
      </c>
      <c r="M111" s="30"/>
    </row>
    <row r="112" spans="4:13" x14ac:dyDescent="0.25">
      <c r="D112" t="s">
        <v>38</v>
      </c>
      <c r="M112" s="30"/>
    </row>
    <row r="113" spans="4:13" x14ac:dyDescent="0.25">
      <c r="D113" t="s">
        <v>40</v>
      </c>
      <c r="M113" s="30"/>
    </row>
    <row r="114" spans="4:13" x14ac:dyDescent="0.25">
      <c r="D114" t="s">
        <v>39</v>
      </c>
      <c r="M114" s="30"/>
    </row>
    <row r="115" spans="4:13" x14ac:dyDescent="0.25">
      <c r="D115" t="s">
        <v>38</v>
      </c>
      <c r="M115" s="30"/>
    </row>
    <row r="116" spans="4:13" x14ac:dyDescent="0.25">
      <c r="D116" t="s">
        <v>38</v>
      </c>
      <c r="M116" s="30"/>
    </row>
    <row r="117" spans="4:13" x14ac:dyDescent="0.25">
      <c r="D117" t="s">
        <v>38</v>
      </c>
      <c r="M117" s="30"/>
    </row>
    <row r="118" spans="4:13" x14ac:dyDescent="0.25">
      <c r="D118" t="s">
        <v>38</v>
      </c>
      <c r="M118" s="30"/>
    </row>
    <row r="119" spans="4:13" x14ac:dyDescent="0.25">
      <c r="D119" t="s">
        <v>40</v>
      </c>
      <c r="M119" s="30"/>
    </row>
    <row r="120" spans="4:13" x14ac:dyDescent="0.25">
      <c r="D120" t="s">
        <v>38</v>
      </c>
      <c r="M120" s="30"/>
    </row>
    <row r="121" spans="4:13" x14ac:dyDescent="0.25">
      <c r="D121" t="s">
        <v>38</v>
      </c>
      <c r="M121" s="30"/>
    </row>
    <row r="122" spans="4:13" x14ac:dyDescent="0.25">
      <c r="D122" t="s">
        <v>38</v>
      </c>
      <c r="M122" s="30"/>
    </row>
    <row r="123" spans="4:13" x14ac:dyDescent="0.25">
      <c r="D123" t="s">
        <v>38</v>
      </c>
      <c r="M123" s="30"/>
    </row>
    <row r="124" spans="4:13" x14ac:dyDescent="0.25">
      <c r="D124" t="s">
        <v>40</v>
      </c>
      <c r="M124" s="30"/>
    </row>
    <row r="125" spans="4:13" x14ac:dyDescent="0.25">
      <c r="D125" t="s">
        <v>38</v>
      </c>
      <c r="M125" s="30"/>
    </row>
    <row r="126" spans="4:13" x14ac:dyDescent="0.25">
      <c r="D126" t="s">
        <v>38</v>
      </c>
      <c r="M126" s="30"/>
    </row>
    <row r="127" spans="4:13" x14ac:dyDescent="0.25">
      <c r="D127" t="s">
        <v>38</v>
      </c>
      <c r="M127" s="30"/>
    </row>
    <row r="128" spans="4:13" x14ac:dyDescent="0.25">
      <c r="D128" t="s">
        <v>38</v>
      </c>
      <c r="M128" s="30"/>
    </row>
    <row r="129" spans="4:13" x14ac:dyDescent="0.25">
      <c r="D129" t="s">
        <v>38</v>
      </c>
      <c r="M129" s="30"/>
    </row>
    <row r="130" spans="4:13" x14ac:dyDescent="0.25">
      <c r="D130" t="s">
        <v>38</v>
      </c>
      <c r="M130" s="30"/>
    </row>
    <row r="131" spans="4:13" x14ac:dyDescent="0.25">
      <c r="D131" t="s">
        <v>38</v>
      </c>
      <c r="M131" s="30"/>
    </row>
    <row r="132" spans="4:13" x14ac:dyDescent="0.25">
      <c r="D132" t="s">
        <v>38</v>
      </c>
      <c r="M132" s="30"/>
    </row>
    <row r="133" spans="4:13" x14ac:dyDescent="0.25">
      <c r="D133" t="s">
        <v>39</v>
      </c>
      <c r="M133" s="30"/>
    </row>
    <row r="134" spans="4:13" x14ac:dyDescent="0.25">
      <c r="D134" t="s">
        <v>39</v>
      </c>
      <c r="M134" s="30"/>
    </row>
    <row r="135" spans="4:13" x14ac:dyDescent="0.25">
      <c r="D135" t="s">
        <v>38</v>
      </c>
      <c r="M135" s="30"/>
    </row>
    <row r="136" spans="4:13" x14ac:dyDescent="0.25">
      <c r="D136" t="s">
        <v>39</v>
      </c>
      <c r="M136" s="30"/>
    </row>
    <row r="137" spans="4:13" x14ac:dyDescent="0.25">
      <c r="D137" t="s">
        <v>40</v>
      </c>
      <c r="M137" s="30"/>
    </row>
    <row r="138" spans="4:13" x14ac:dyDescent="0.25">
      <c r="D138" t="s">
        <v>40</v>
      </c>
      <c r="M138" s="30"/>
    </row>
    <row r="139" spans="4:13" x14ac:dyDescent="0.25">
      <c r="D139" t="s">
        <v>41</v>
      </c>
      <c r="M139" s="30"/>
    </row>
    <row r="140" spans="4:13" x14ac:dyDescent="0.25">
      <c r="D140" t="s">
        <v>38</v>
      </c>
      <c r="M140" s="30"/>
    </row>
    <row r="141" spans="4:13" x14ac:dyDescent="0.25">
      <c r="D141" t="s">
        <v>38</v>
      </c>
      <c r="M141" s="30"/>
    </row>
    <row r="142" spans="4:13" x14ac:dyDescent="0.25">
      <c r="D142" t="s">
        <v>41</v>
      </c>
      <c r="M142" s="30"/>
    </row>
    <row r="143" spans="4:13" x14ac:dyDescent="0.25">
      <c r="D143" t="s">
        <v>40</v>
      </c>
      <c r="M143" s="30"/>
    </row>
    <row r="144" spans="4:13" x14ac:dyDescent="0.25">
      <c r="D144" t="s">
        <v>39</v>
      </c>
      <c r="M144" s="30"/>
    </row>
    <row r="145" spans="4:13" x14ac:dyDescent="0.25">
      <c r="D145" t="s">
        <v>38</v>
      </c>
      <c r="M145" s="30"/>
    </row>
    <row r="146" spans="4:13" x14ac:dyDescent="0.25">
      <c r="D146" t="s">
        <v>40</v>
      </c>
      <c r="M146" s="30"/>
    </row>
    <row r="147" spans="4:13" x14ac:dyDescent="0.25">
      <c r="D147" t="s">
        <v>38</v>
      </c>
      <c r="M147" s="30"/>
    </row>
    <row r="148" spans="4:13" x14ac:dyDescent="0.25">
      <c r="D148" t="s">
        <v>38</v>
      </c>
      <c r="M148" s="30"/>
    </row>
    <row r="149" spans="4:13" x14ac:dyDescent="0.25">
      <c r="D149" t="s">
        <v>38</v>
      </c>
      <c r="M149" s="30"/>
    </row>
    <row r="150" spans="4:13" x14ac:dyDescent="0.25">
      <c r="D150" t="s">
        <v>39</v>
      </c>
      <c r="M150" s="30"/>
    </row>
    <row r="151" spans="4:13" x14ac:dyDescent="0.25">
      <c r="D151" t="s">
        <v>38</v>
      </c>
      <c r="M151" s="30"/>
    </row>
    <row r="152" spans="4:13" x14ac:dyDescent="0.25">
      <c r="D152" t="s">
        <v>41</v>
      </c>
      <c r="M152" s="30"/>
    </row>
    <row r="153" spans="4:13" x14ac:dyDescent="0.25">
      <c r="D153" t="s">
        <v>38</v>
      </c>
      <c r="M153" s="30"/>
    </row>
    <row r="154" spans="4:13" x14ac:dyDescent="0.25">
      <c r="D154" t="s">
        <v>38</v>
      </c>
      <c r="M154" s="30"/>
    </row>
    <row r="155" spans="4:13" x14ac:dyDescent="0.25">
      <c r="D155" t="s">
        <v>38</v>
      </c>
      <c r="M155" s="30"/>
    </row>
    <row r="156" spans="4:13" x14ac:dyDescent="0.25">
      <c r="D156" t="s">
        <v>38</v>
      </c>
      <c r="M156" s="30"/>
    </row>
    <row r="157" spans="4:13" x14ac:dyDescent="0.25">
      <c r="D157" t="s">
        <v>38</v>
      </c>
      <c r="M157" s="30"/>
    </row>
    <row r="158" spans="4:13" x14ac:dyDescent="0.25">
      <c r="D158" t="s">
        <v>40</v>
      </c>
      <c r="M158" s="30"/>
    </row>
    <row r="159" spans="4:13" x14ac:dyDescent="0.25">
      <c r="D159" t="s">
        <v>40</v>
      </c>
      <c r="M159" s="30"/>
    </row>
    <row r="160" spans="4:13" x14ac:dyDescent="0.25">
      <c r="D160" t="s">
        <v>40</v>
      </c>
      <c r="M160" s="30"/>
    </row>
    <row r="161" spans="4:13" x14ac:dyDescent="0.25">
      <c r="D161" t="s">
        <v>38</v>
      </c>
      <c r="M161" s="30"/>
    </row>
    <row r="162" spans="4:13" x14ac:dyDescent="0.25">
      <c r="D162" t="s">
        <v>40</v>
      </c>
      <c r="M162" s="30"/>
    </row>
    <row r="163" spans="4:13" x14ac:dyDescent="0.25">
      <c r="D163" t="s">
        <v>40</v>
      </c>
      <c r="M163" s="30"/>
    </row>
    <row r="164" spans="4:13" x14ac:dyDescent="0.25">
      <c r="D164" t="s">
        <v>40</v>
      </c>
      <c r="M164" s="30"/>
    </row>
    <row r="165" spans="4:13" x14ac:dyDescent="0.25">
      <c r="D165" t="s">
        <v>38</v>
      </c>
      <c r="M165" s="30"/>
    </row>
    <row r="166" spans="4:13" x14ac:dyDescent="0.25">
      <c r="D166" t="s">
        <v>38</v>
      </c>
      <c r="M166" s="30"/>
    </row>
    <row r="167" spans="4:13" x14ac:dyDescent="0.25">
      <c r="D167" t="s">
        <v>40</v>
      </c>
      <c r="M167" s="30"/>
    </row>
    <row r="168" spans="4:13" x14ac:dyDescent="0.25">
      <c r="D168" t="s">
        <v>38</v>
      </c>
      <c r="M168" s="30"/>
    </row>
    <row r="169" spans="4:13" x14ac:dyDescent="0.25">
      <c r="D169" t="s">
        <v>39</v>
      </c>
      <c r="M169" s="30"/>
    </row>
    <row r="170" spans="4:13" x14ac:dyDescent="0.25">
      <c r="D170" t="s">
        <v>41</v>
      </c>
      <c r="M170" s="30"/>
    </row>
    <row r="171" spans="4:13" x14ac:dyDescent="0.25">
      <c r="D171" t="s">
        <v>40</v>
      </c>
      <c r="M171" s="30"/>
    </row>
    <row r="172" spans="4:13" x14ac:dyDescent="0.25">
      <c r="D172" t="s">
        <v>41</v>
      </c>
      <c r="M172" s="30"/>
    </row>
    <row r="173" spans="4:13" x14ac:dyDescent="0.25">
      <c r="D173" t="s">
        <v>38</v>
      </c>
      <c r="M173" s="30"/>
    </row>
    <row r="174" spans="4:13" x14ac:dyDescent="0.25">
      <c r="D174" t="s">
        <v>38</v>
      </c>
      <c r="M174" s="30"/>
    </row>
    <row r="175" spans="4:13" x14ac:dyDescent="0.25">
      <c r="D175" t="s">
        <v>39</v>
      </c>
      <c r="M175" s="30"/>
    </row>
    <row r="176" spans="4:13" x14ac:dyDescent="0.25">
      <c r="D176" t="s">
        <v>38</v>
      </c>
      <c r="M176" s="30"/>
    </row>
    <row r="177" spans="4:13" x14ac:dyDescent="0.25">
      <c r="D177" t="s">
        <v>38</v>
      </c>
      <c r="M177" s="30"/>
    </row>
    <row r="178" spans="4:13" x14ac:dyDescent="0.25">
      <c r="D178" t="s">
        <v>41</v>
      </c>
      <c r="M178" s="30"/>
    </row>
    <row r="179" spans="4:13" x14ac:dyDescent="0.25">
      <c r="D179" t="s">
        <v>39</v>
      </c>
      <c r="M179" s="30"/>
    </row>
    <row r="180" spans="4:13" x14ac:dyDescent="0.25">
      <c r="D180" t="s">
        <v>38</v>
      </c>
      <c r="M180" s="30"/>
    </row>
    <row r="181" spans="4:13" x14ac:dyDescent="0.25">
      <c r="D181" t="s">
        <v>38</v>
      </c>
      <c r="M181" s="30"/>
    </row>
    <row r="182" spans="4:13" x14ac:dyDescent="0.25">
      <c r="D182" t="s">
        <v>40</v>
      </c>
      <c r="M182" s="30"/>
    </row>
    <row r="183" spans="4:13" x14ac:dyDescent="0.25">
      <c r="D183" t="s">
        <v>38</v>
      </c>
      <c r="M183" s="30"/>
    </row>
    <row r="184" spans="4:13" x14ac:dyDescent="0.25">
      <c r="D184" t="s">
        <v>40</v>
      </c>
      <c r="M184" s="30"/>
    </row>
    <row r="185" spans="4:13" x14ac:dyDescent="0.25">
      <c r="D185" t="s">
        <v>40</v>
      </c>
      <c r="M185" s="30"/>
    </row>
    <row r="186" spans="4:13" x14ac:dyDescent="0.25">
      <c r="D186" t="s">
        <v>41</v>
      </c>
      <c r="M186" s="30"/>
    </row>
    <row r="187" spans="4:13" x14ac:dyDescent="0.25">
      <c r="D187" t="s">
        <v>38</v>
      </c>
      <c r="M187" s="30"/>
    </row>
    <row r="188" spans="4:13" x14ac:dyDescent="0.25">
      <c r="D188" t="s">
        <v>38</v>
      </c>
      <c r="M188" s="30"/>
    </row>
    <row r="189" spans="4:13" x14ac:dyDescent="0.25">
      <c r="D189" t="s">
        <v>38</v>
      </c>
      <c r="M189" s="30"/>
    </row>
    <row r="190" spans="4:13" x14ac:dyDescent="0.25">
      <c r="D190" t="s">
        <v>40</v>
      </c>
      <c r="M190" s="30"/>
    </row>
    <row r="191" spans="4:13" x14ac:dyDescent="0.25">
      <c r="D191" t="s">
        <v>39</v>
      </c>
      <c r="M191" s="30"/>
    </row>
    <row r="192" spans="4:13" x14ac:dyDescent="0.25">
      <c r="D192" t="s">
        <v>38</v>
      </c>
      <c r="M192" s="30"/>
    </row>
    <row r="193" spans="4:13" x14ac:dyDescent="0.25">
      <c r="D193" t="s">
        <v>38</v>
      </c>
      <c r="M193" s="30"/>
    </row>
    <row r="194" spans="4:13" x14ac:dyDescent="0.25">
      <c r="D194" t="s">
        <v>40</v>
      </c>
      <c r="M194" s="30"/>
    </row>
    <row r="195" spans="4:13" x14ac:dyDescent="0.25">
      <c r="D195" t="s">
        <v>39</v>
      </c>
      <c r="M195" s="30"/>
    </row>
    <row r="196" spans="4:13" x14ac:dyDescent="0.25">
      <c r="D196" t="s">
        <v>38</v>
      </c>
      <c r="M196" s="30"/>
    </row>
    <row r="197" spans="4:13" x14ac:dyDescent="0.25">
      <c r="D197" t="s">
        <v>40</v>
      </c>
      <c r="M197" s="30"/>
    </row>
    <row r="198" spans="4:13" x14ac:dyDescent="0.25">
      <c r="D198" t="s">
        <v>38</v>
      </c>
      <c r="M198" s="30"/>
    </row>
    <row r="199" spans="4:13" x14ac:dyDescent="0.25">
      <c r="D199" t="s">
        <v>38</v>
      </c>
      <c r="M199" s="30"/>
    </row>
    <row r="200" spans="4:13" x14ac:dyDescent="0.25">
      <c r="D200" t="s">
        <v>39</v>
      </c>
      <c r="M200" s="30"/>
    </row>
    <row r="201" spans="4:13" x14ac:dyDescent="0.25">
      <c r="D201" t="s">
        <v>38</v>
      </c>
      <c r="M201" s="30"/>
    </row>
    <row r="202" spans="4:13" x14ac:dyDescent="0.25">
      <c r="D202" t="s">
        <v>38</v>
      </c>
      <c r="M202" s="30"/>
    </row>
    <row r="203" spans="4:13" x14ac:dyDescent="0.25">
      <c r="D203" t="s">
        <v>39</v>
      </c>
      <c r="M203" s="30"/>
    </row>
    <row r="204" spans="4:13" x14ac:dyDescent="0.25">
      <c r="D204" t="s">
        <v>38</v>
      </c>
      <c r="M204" s="30"/>
    </row>
    <row r="205" spans="4:13" x14ac:dyDescent="0.25">
      <c r="D205" t="s">
        <v>38</v>
      </c>
      <c r="M205" s="30"/>
    </row>
    <row r="206" spans="4:13" x14ac:dyDescent="0.25">
      <c r="D206" t="s">
        <v>38</v>
      </c>
      <c r="M206" s="30"/>
    </row>
    <row r="207" spans="4:13" x14ac:dyDescent="0.25">
      <c r="D207" t="s">
        <v>38</v>
      </c>
      <c r="M207" s="30"/>
    </row>
    <row r="208" spans="4:13" x14ac:dyDescent="0.25">
      <c r="D208" t="s">
        <v>38</v>
      </c>
      <c r="M208" s="30"/>
    </row>
    <row r="209" spans="4:13" x14ac:dyDescent="0.25">
      <c r="D209" t="s">
        <v>38</v>
      </c>
      <c r="M209" s="30"/>
    </row>
    <row r="210" spans="4:13" x14ac:dyDescent="0.25">
      <c r="D210" t="s">
        <v>39</v>
      </c>
      <c r="M210" s="30"/>
    </row>
    <row r="211" spans="4:13" x14ac:dyDescent="0.25">
      <c r="D211" t="s">
        <v>38</v>
      </c>
      <c r="M211" s="30"/>
    </row>
    <row r="212" spans="4:13" x14ac:dyDescent="0.25">
      <c r="D212" t="s">
        <v>40</v>
      </c>
      <c r="M212" s="30"/>
    </row>
    <row r="213" spans="4:13" x14ac:dyDescent="0.25">
      <c r="D213" t="s">
        <v>38</v>
      </c>
      <c r="M213" s="30"/>
    </row>
    <row r="214" spans="4:13" x14ac:dyDescent="0.25">
      <c r="D214" t="s">
        <v>41</v>
      </c>
      <c r="M214" s="30"/>
    </row>
    <row r="215" spans="4:13" x14ac:dyDescent="0.25">
      <c r="D215" t="s">
        <v>38</v>
      </c>
      <c r="M215" s="30"/>
    </row>
    <row r="216" spans="4:13" x14ac:dyDescent="0.25">
      <c r="D216" t="s">
        <v>40</v>
      </c>
      <c r="M216" s="30"/>
    </row>
    <row r="217" spans="4:13" x14ac:dyDescent="0.25">
      <c r="D217" t="s">
        <v>40</v>
      </c>
      <c r="M217" s="30"/>
    </row>
    <row r="218" spans="4:13" x14ac:dyDescent="0.25">
      <c r="D218" t="s">
        <v>39</v>
      </c>
      <c r="M218" s="30"/>
    </row>
    <row r="219" spans="4:13" x14ac:dyDescent="0.25">
      <c r="D219" t="s">
        <v>40</v>
      </c>
      <c r="M219" s="30"/>
    </row>
    <row r="220" spans="4:13" x14ac:dyDescent="0.25">
      <c r="D220" t="s">
        <v>40</v>
      </c>
      <c r="M220" s="30"/>
    </row>
    <row r="221" spans="4:13" x14ac:dyDescent="0.25">
      <c r="D221" t="s">
        <v>38</v>
      </c>
      <c r="M221" s="30"/>
    </row>
    <row r="222" spans="4:13" x14ac:dyDescent="0.25">
      <c r="D222" t="s">
        <v>38</v>
      </c>
      <c r="M222" s="30"/>
    </row>
    <row r="223" spans="4:13" x14ac:dyDescent="0.25">
      <c r="D223" t="s">
        <v>38</v>
      </c>
      <c r="M223" s="30"/>
    </row>
    <row r="224" spans="4:13" x14ac:dyDescent="0.25">
      <c r="D224" t="s">
        <v>38</v>
      </c>
      <c r="M224" s="30"/>
    </row>
    <row r="225" spans="4:13" x14ac:dyDescent="0.25">
      <c r="D225" t="s">
        <v>38</v>
      </c>
      <c r="M225" s="30"/>
    </row>
    <row r="226" spans="4:13" x14ac:dyDescent="0.25">
      <c r="D226" t="s">
        <v>41</v>
      </c>
      <c r="M226" s="30"/>
    </row>
    <row r="227" spans="4:13" x14ac:dyDescent="0.25">
      <c r="D227" t="s">
        <v>39</v>
      </c>
      <c r="M227" s="30"/>
    </row>
    <row r="228" spans="4:13" x14ac:dyDescent="0.25">
      <c r="D228" t="s">
        <v>40</v>
      </c>
      <c r="M228" s="30"/>
    </row>
    <row r="229" spans="4:13" x14ac:dyDescent="0.25">
      <c r="D229" t="s">
        <v>40</v>
      </c>
      <c r="M229" s="30"/>
    </row>
    <row r="230" spans="4:13" x14ac:dyDescent="0.25">
      <c r="D230" t="s">
        <v>39</v>
      </c>
      <c r="M230" s="30"/>
    </row>
    <row r="231" spans="4:13" x14ac:dyDescent="0.25">
      <c r="D231" t="s">
        <v>38</v>
      </c>
      <c r="M231" s="30"/>
    </row>
    <row r="232" spans="4:13" x14ac:dyDescent="0.25">
      <c r="D232" t="s">
        <v>38</v>
      </c>
      <c r="M232" s="30"/>
    </row>
    <row r="233" spans="4:13" x14ac:dyDescent="0.25">
      <c r="D233" t="s">
        <v>38</v>
      </c>
      <c r="M233" s="30"/>
    </row>
    <row r="234" spans="4:13" x14ac:dyDescent="0.25">
      <c r="D234" t="s">
        <v>38</v>
      </c>
      <c r="M234" s="30"/>
    </row>
    <row r="235" spans="4:13" x14ac:dyDescent="0.25">
      <c r="D235" t="s">
        <v>38</v>
      </c>
      <c r="M235" s="30"/>
    </row>
    <row r="236" spans="4:13" x14ac:dyDescent="0.25">
      <c r="D236" t="s">
        <v>39</v>
      </c>
      <c r="M236" s="30"/>
    </row>
    <row r="237" spans="4:13" x14ac:dyDescent="0.25">
      <c r="D237" t="s">
        <v>38</v>
      </c>
      <c r="M237" s="30"/>
    </row>
    <row r="238" spans="4:13" x14ac:dyDescent="0.25">
      <c r="D238" t="s">
        <v>38</v>
      </c>
      <c r="M238" s="30"/>
    </row>
    <row r="239" spans="4:13" x14ac:dyDescent="0.25">
      <c r="D239" t="s">
        <v>38</v>
      </c>
      <c r="M239" s="30"/>
    </row>
    <row r="240" spans="4:13" x14ac:dyDescent="0.25">
      <c r="D240" t="s">
        <v>38</v>
      </c>
      <c r="M240" s="30"/>
    </row>
    <row r="241" spans="4:13" x14ac:dyDescent="0.25">
      <c r="D241" t="s">
        <v>40</v>
      </c>
      <c r="M241" s="30"/>
    </row>
    <row r="242" spans="4:13" x14ac:dyDescent="0.25">
      <c r="D242" t="s">
        <v>38</v>
      </c>
      <c r="M242" s="30"/>
    </row>
    <row r="243" spans="4:13" x14ac:dyDescent="0.25">
      <c r="D243" t="s">
        <v>38</v>
      </c>
      <c r="M243" s="30"/>
    </row>
    <row r="244" spans="4:13" x14ac:dyDescent="0.25">
      <c r="D244" t="s">
        <v>40</v>
      </c>
      <c r="M244" s="30"/>
    </row>
    <row r="245" spans="4:13" x14ac:dyDescent="0.25">
      <c r="D245" t="s">
        <v>38</v>
      </c>
      <c r="M245" s="30"/>
    </row>
    <row r="246" spans="4:13" x14ac:dyDescent="0.25">
      <c r="D246" t="s">
        <v>42</v>
      </c>
      <c r="M246" s="30"/>
    </row>
    <row r="247" spans="4:13" x14ac:dyDescent="0.25">
      <c r="D247" t="s">
        <v>38</v>
      </c>
      <c r="M247" s="30"/>
    </row>
    <row r="248" spans="4:13" x14ac:dyDescent="0.25">
      <c r="D248" t="s">
        <v>38</v>
      </c>
      <c r="M248" s="30"/>
    </row>
    <row r="249" spans="4:13" x14ac:dyDescent="0.25">
      <c r="D249" t="s">
        <v>38</v>
      </c>
      <c r="M249" s="30"/>
    </row>
    <row r="250" spans="4:13" x14ac:dyDescent="0.25">
      <c r="D250" t="s">
        <v>38</v>
      </c>
      <c r="M250" s="30"/>
    </row>
    <row r="251" spans="4:13" x14ac:dyDescent="0.25">
      <c r="D251" t="s">
        <v>38</v>
      </c>
      <c r="M251" s="30"/>
    </row>
    <row r="252" spans="4:13" x14ac:dyDescent="0.25">
      <c r="D252" t="s">
        <v>40</v>
      </c>
      <c r="M252" s="30"/>
    </row>
    <row r="253" spans="4:13" x14ac:dyDescent="0.25">
      <c r="D253" t="s">
        <v>39</v>
      </c>
      <c r="M253" s="30"/>
    </row>
    <row r="254" spans="4:13" x14ac:dyDescent="0.25">
      <c r="D254" t="s">
        <v>38</v>
      </c>
      <c r="M254" s="30"/>
    </row>
    <row r="255" spans="4:13" x14ac:dyDescent="0.25">
      <c r="D255" t="s">
        <v>38</v>
      </c>
      <c r="M255" s="30"/>
    </row>
    <row r="256" spans="4:13" x14ac:dyDescent="0.25">
      <c r="D256" t="s">
        <v>39</v>
      </c>
      <c r="M256" s="30"/>
    </row>
    <row r="257" spans="4:13" x14ac:dyDescent="0.25">
      <c r="D257" t="s">
        <v>39</v>
      </c>
      <c r="M257" s="30"/>
    </row>
    <row r="258" spans="4:13" x14ac:dyDescent="0.25">
      <c r="D258" t="s">
        <v>40</v>
      </c>
      <c r="M258" s="30"/>
    </row>
    <row r="259" spans="4:13" x14ac:dyDescent="0.25">
      <c r="D259" t="s">
        <v>38</v>
      </c>
      <c r="M259" s="30"/>
    </row>
    <row r="260" spans="4:13" x14ac:dyDescent="0.25">
      <c r="D260" t="s">
        <v>38</v>
      </c>
      <c r="M260" s="30"/>
    </row>
    <row r="261" spans="4:13" x14ac:dyDescent="0.25">
      <c r="D261" t="s">
        <v>38</v>
      </c>
      <c r="M261" s="30"/>
    </row>
    <row r="262" spans="4:13" x14ac:dyDescent="0.25">
      <c r="D262" t="s">
        <v>38</v>
      </c>
      <c r="M262" s="30"/>
    </row>
    <row r="263" spans="4:13" x14ac:dyDescent="0.25">
      <c r="D263" t="s">
        <v>38</v>
      </c>
      <c r="M263" s="30"/>
    </row>
    <row r="264" spans="4:13" x14ac:dyDescent="0.25">
      <c r="D264" t="s">
        <v>38</v>
      </c>
      <c r="M264" s="30"/>
    </row>
    <row r="265" spans="4:13" x14ac:dyDescent="0.25">
      <c r="D265" t="s">
        <v>41</v>
      </c>
      <c r="M265" s="30"/>
    </row>
    <row r="266" spans="4:13" x14ac:dyDescent="0.25">
      <c r="D266" t="s">
        <v>40</v>
      </c>
      <c r="M266" s="30"/>
    </row>
    <row r="267" spans="4:13" x14ac:dyDescent="0.25">
      <c r="D267" t="s">
        <v>38</v>
      </c>
      <c r="M267" s="30"/>
    </row>
    <row r="268" spans="4:13" x14ac:dyDescent="0.25">
      <c r="D268" t="s">
        <v>38</v>
      </c>
      <c r="M268" s="30"/>
    </row>
    <row r="269" spans="4:13" x14ac:dyDescent="0.25">
      <c r="D269" t="s">
        <v>38</v>
      </c>
      <c r="M269" s="30"/>
    </row>
    <row r="270" spans="4:13" x14ac:dyDescent="0.25">
      <c r="D270" t="s">
        <v>38</v>
      </c>
      <c r="M270" s="30"/>
    </row>
    <row r="271" spans="4:13" x14ac:dyDescent="0.25">
      <c r="D271" t="s">
        <v>38</v>
      </c>
      <c r="M271" s="30"/>
    </row>
    <row r="272" spans="4:13" x14ac:dyDescent="0.25">
      <c r="D272" t="s">
        <v>38</v>
      </c>
      <c r="M272" s="30"/>
    </row>
    <row r="273" spans="4:13" x14ac:dyDescent="0.25">
      <c r="D273" t="s">
        <v>39</v>
      </c>
      <c r="M273" s="30"/>
    </row>
    <row r="274" spans="4:13" x14ac:dyDescent="0.25">
      <c r="D274" t="s">
        <v>40</v>
      </c>
      <c r="M274" s="30"/>
    </row>
    <row r="275" spans="4:13" x14ac:dyDescent="0.25">
      <c r="D275" t="s">
        <v>40</v>
      </c>
      <c r="M275" s="30"/>
    </row>
    <row r="276" spans="4:13" x14ac:dyDescent="0.25">
      <c r="D276" t="s">
        <v>39</v>
      </c>
      <c r="M276" s="30"/>
    </row>
    <row r="277" spans="4:13" x14ac:dyDescent="0.25">
      <c r="D277" t="s">
        <v>40</v>
      </c>
      <c r="M277" s="30"/>
    </row>
    <row r="278" spans="4:13" x14ac:dyDescent="0.25">
      <c r="D278" t="s">
        <v>38</v>
      </c>
      <c r="M278" s="30"/>
    </row>
    <row r="279" spans="4:13" x14ac:dyDescent="0.25">
      <c r="D279" t="s">
        <v>38</v>
      </c>
      <c r="M279" s="30"/>
    </row>
    <row r="280" spans="4:13" x14ac:dyDescent="0.25">
      <c r="D280" t="s">
        <v>39</v>
      </c>
      <c r="M280" s="30"/>
    </row>
    <row r="281" spans="4:13" x14ac:dyDescent="0.25">
      <c r="D281" t="s">
        <v>39</v>
      </c>
      <c r="M281" s="30"/>
    </row>
    <row r="282" spans="4:13" x14ac:dyDescent="0.25">
      <c r="D282" t="s">
        <v>38</v>
      </c>
      <c r="M282" s="30"/>
    </row>
    <row r="283" spans="4:13" x14ac:dyDescent="0.25">
      <c r="D283" t="s">
        <v>38</v>
      </c>
      <c r="M283" s="30"/>
    </row>
    <row r="284" spans="4:13" x14ac:dyDescent="0.25">
      <c r="D284" t="s">
        <v>40</v>
      </c>
      <c r="M284" s="30"/>
    </row>
    <row r="285" spans="4:13" x14ac:dyDescent="0.25">
      <c r="D285" t="s">
        <v>39</v>
      </c>
      <c r="M285" s="30"/>
    </row>
    <row r="286" spans="4:13" x14ac:dyDescent="0.25">
      <c r="D286" t="s">
        <v>38</v>
      </c>
      <c r="M286" s="30"/>
    </row>
    <row r="287" spans="4:13" x14ac:dyDescent="0.25">
      <c r="D287" t="s">
        <v>40</v>
      </c>
      <c r="M287" s="30"/>
    </row>
    <row r="288" spans="4:13" x14ac:dyDescent="0.25">
      <c r="D288" t="s">
        <v>38</v>
      </c>
      <c r="M288" s="30"/>
    </row>
    <row r="289" spans="4:13" x14ac:dyDescent="0.25">
      <c r="D289" t="s">
        <v>38</v>
      </c>
      <c r="M289" s="30"/>
    </row>
    <row r="290" spans="4:13" x14ac:dyDescent="0.25">
      <c r="D290" t="s">
        <v>38</v>
      </c>
      <c r="M290" s="30"/>
    </row>
    <row r="291" spans="4:13" x14ac:dyDescent="0.25">
      <c r="D291" t="s">
        <v>40</v>
      </c>
      <c r="M291" s="30"/>
    </row>
    <row r="292" spans="4:13" x14ac:dyDescent="0.25">
      <c r="D292" t="s">
        <v>40</v>
      </c>
      <c r="M292" s="30"/>
    </row>
    <row r="293" spans="4:13" x14ac:dyDescent="0.25">
      <c r="D293" t="s">
        <v>39</v>
      </c>
      <c r="M293" s="30"/>
    </row>
    <row r="294" spans="4:13" x14ac:dyDescent="0.25">
      <c r="D294" t="s">
        <v>41</v>
      </c>
      <c r="M294" s="30"/>
    </row>
    <row r="295" spans="4:13" x14ac:dyDescent="0.25">
      <c r="D295" t="s">
        <v>39</v>
      </c>
      <c r="M295" s="30"/>
    </row>
    <row r="296" spans="4:13" x14ac:dyDescent="0.25">
      <c r="D296" t="s">
        <v>38</v>
      </c>
      <c r="M296" s="30"/>
    </row>
    <row r="297" spans="4:13" x14ac:dyDescent="0.25">
      <c r="D297" t="s">
        <v>38</v>
      </c>
      <c r="M297" s="30"/>
    </row>
    <row r="298" spans="4:13" x14ac:dyDescent="0.25">
      <c r="D298" t="s">
        <v>38</v>
      </c>
      <c r="M298" s="30"/>
    </row>
    <row r="299" spans="4:13" x14ac:dyDescent="0.25">
      <c r="D299" t="s">
        <v>38</v>
      </c>
      <c r="M299" s="30"/>
    </row>
    <row r="300" spans="4:13" x14ac:dyDescent="0.25">
      <c r="D300" t="s">
        <v>40</v>
      </c>
      <c r="M300" s="30"/>
    </row>
    <row r="301" spans="4:13" x14ac:dyDescent="0.25">
      <c r="D301" t="s">
        <v>38</v>
      </c>
      <c r="M301" s="30"/>
    </row>
    <row r="302" spans="4:13" x14ac:dyDescent="0.25">
      <c r="D302" t="s">
        <v>38</v>
      </c>
      <c r="M302" s="30"/>
    </row>
    <row r="303" spans="4:13" x14ac:dyDescent="0.25">
      <c r="D303" t="s">
        <v>39</v>
      </c>
      <c r="M303" s="30"/>
    </row>
    <row r="304" spans="4:13" x14ac:dyDescent="0.25">
      <c r="D304" t="s">
        <v>39</v>
      </c>
      <c r="M304" s="30"/>
    </row>
    <row r="305" spans="4:13" x14ac:dyDescent="0.25">
      <c r="D305" t="s">
        <v>42</v>
      </c>
      <c r="M305" s="30"/>
    </row>
    <row r="306" spans="4:13" x14ac:dyDescent="0.25">
      <c r="D306" t="s">
        <v>38</v>
      </c>
      <c r="M306" s="30"/>
    </row>
    <row r="307" spans="4:13" x14ac:dyDescent="0.25">
      <c r="D307" t="s">
        <v>38</v>
      </c>
      <c r="M307" s="30"/>
    </row>
    <row r="308" spans="4:13" x14ac:dyDescent="0.25">
      <c r="D308" t="s">
        <v>40</v>
      </c>
      <c r="M308" s="30"/>
    </row>
    <row r="309" spans="4:13" x14ac:dyDescent="0.25">
      <c r="D309" t="s">
        <v>38</v>
      </c>
      <c r="M309" s="30"/>
    </row>
    <row r="310" spans="4:13" x14ac:dyDescent="0.25">
      <c r="D310" t="s">
        <v>40</v>
      </c>
      <c r="M310" s="30"/>
    </row>
    <row r="311" spans="4:13" x14ac:dyDescent="0.25">
      <c r="D311" t="s">
        <v>38</v>
      </c>
      <c r="M311" s="30"/>
    </row>
    <row r="312" spans="4:13" x14ac:dyDescent="0.25">
      <c r="D312" t="s">
        <v>38</v>
      </c>
      <c r="M312" s="30"/>
    </row>
    <row r="313" spans="4:13" x14ac:dyDescent="0.25">
      <c r="D313" t="s">
        <v>38</v>
      </c>
      <c r="M313" s="30"/>
    </row>
    <row r="314" spans="4:13" x14ac:dyDescent="0.25">
      <c r="D314" t="s">
        <v>38</v>
      </c>
      <c r="M314" s="30"/>
    </row>
    <row r="315" spans="4:13" x14ac:dyDescent="0.25">
      <c r="D315" t="s">
        <v>40</v>
      </c>
      <c r="M315" s="30"/>
    </row>
    <row r="316" spans="4:13" x14ac:dyDescent="0.25">
      <c r="D316" t="s">
        <v>38</v>
      </c>
      <c r="M316" s="30"/>
    </row>
    <row r="317" spans="4:13" x14ac:dyDescent="0.25">
      <c r="D317" t="s">
        <v>39</v>
      </c>
      <c r="M317" s="30"/>
    </row>
    <row r="318" spans="4:13" x14ac:dyDescent="0.25">
      <c r="D318" t="s">
        <v>38</v>
      </c>
      <c r="M318" s="30"/>
    </row>
    <row r="319" spans="4:13" x14ac:dyDescent="0.25">
      <c r="D319" t="s">
        <v>38</v>
      </c>
      <c r="M319" s="30"/>
    </row>
    <row r="320" spans="4:13" x14ac:dyDescent="0.25">
      <c r="D320" t="s">
        <v>38</v>
      </c>
      <c r="M320" s="30"/>
    </row>
    <row r="321" spans="4:13" x14ac:dyDescent="0.25">
      <c r="D321" t="s">
        <v>40</v>
      </c>
      <c r="M321" s="30"/>
    </row>
    <row r="322" spans="4:13" x14ac:dyDescent="0.25">
      <c r="D322" t="s">
        <v>38</v>
      </c>
      <c r="M322" s="30"/>
    </row>
    <row r="323" spans="4:13" x14ac:dyDescent="0.25">
      <c r="D323" t="s">
        <v>38</v>
      </c>
      <c r="M323" s="30"/>
    </row>
    <row r="324" spans="4:13" x14ac:dyDescent="0.25">
      <c r="D324" t="s">
        <v>40</v>
      </c>
      <c r="M324" s="30"/>
    </row>
    <row r="325" spans="4:13" x14ac:dyDescent="0.25">
      <c r="D325" t="s">
        <v>38</v>
      </c>
      <c r="M325" s="30"/>
    </row>
    <row r="326" spans="4:13" x14ac:dyDescent="0.25">
      <c r="D326" t="s">
        <v>39</v>
      </c>
      <c r="M326" s="30"/>
    </row>
    <row r="327" spans="4:13" x14ac:dyDescent="0.25">
      <c r="D327" t="s">
        <v>38</v>
      </c>
      <c r="M327" s="30"/>
    </row>
    <row r="328" spans="4:13" x14ac:dyDescent="0.25">
      <c r="D328" t="s">
        <v>38</v>
      </c>
      <c r="M328" s="30"/>
    </row>
    <row r="329" spans="4:13" x14ac:dyDescent="0.25">
      <c r="D329" t="s">
        <v>38</v>
      </c>
      <c r="M329" s="30"/>
    </row>
    <row r="330" spans="4:13" x14ac:dyDescent="0.25">
      <c r="D330" t="s">
        <v>38</v>
      </c>
      <c r="M330" s="30"/>
    </row>
    <row r="331" spans="4:13" x14ac:dyDescent="0.25">
      <c r="D331" t="s">
        <v>40</v>
      </c>
      <c r="M331" s="30"/>
    </row>
    <row r="332" spans="4:13" x14ac:dyDescent="0.25">
      <c r="D332" t="s">
        <v>38</v>
      </c>
      <c r="M332" s="30"/>
    </row>
    <row r="333" spans="4:13" x14ac:dyDescent="0.25">
      <c r="D333" t="s">
        <v>38</v>
      </c>
      <c r="M333" s="30"/>
    </row>
    <row r="334" spans="4:13" x14ac:dyDescent="0.25">
      <c r="D334" t="s">
        <v>38</v>
      </c>
      <c r="M334" s="30"/>
    </row>
    <row r="335" spans="4:13" x14ac:dyDescent="0.25">
      <c r="D335" t="s">
        <v>38</v>
      </c>
      <c r="M335" s="30"/>
    </row>
    <row r="336" spans="4:13" x14ac:dyDescent="0.25">
      <c r="D336" t="s">
        <v>38</v>
      </c>
      <c r="M336" s="30"/>
    </row>
    <row r="337" spans="4:13" x14ac:dyDescent="0.25">
      <c r="D337" t="s">
        <v>40</v>
      </c>
      <c r="M337" s="30"/>
    </row>
    <row r="338" spans="4:13" x14ac:dyDescent="0.25">
      <c r="D338" t="s">
        <v>39</v>
      </c>
      <c r="M338" s="30"/>
    </row>
    <row r="339" spans="4:13" x14ac:dyDescent="0.25">
      <c r="D339" t="s">
        <v>38</v>
      </c>
      <c r="M339" s="30"/>
    </row>
    <row r="340" spans="4:13" x14ac:dyDescent="0.25">
      <c r="D340" t="s">
        <v>42</v>
      </c>
      <c r="M340" s="30"/>
    </row>
    <row r="341" spans="4:13" x14ac:dyDescent="0.25">
      <c r="D341" t="s">
        <v>38</v>
      </c>
      <c r="M341" s="30"/>
    </row>
    <row r="342" spans="4:13" x14ac:dyDescent="0.25">
      <c r="D342" t="s">
        <v>40</v>
      </c>
      <c r="M342" s="30"/>
    </row>
    <row r="343" spans="4:13" x14ac:dyDescent="0.25">
      <c r="D343" t="s">
        <v>40</v>
      </c>
      <c r="M343" s="30"/>
    </row>
    <row r="344" spans="4:13" x14ac:dyDescent="0.25">
      <c r="D344" t="s">
        <v>38</v>
      </c>
      <c r="M344" s="30"/>
    </row>
    <row r="345" spans="4:13" x14ac:dyDescent="0.25">
      <c r="D345" t="s">
        <v>38</v>
      </c>
      <c r="M345" s="30"/>
    </row>
    <row r="346" spans="4:13" x14ac:dyDescent="0.25">
      <c r="D346" t="s">
        <v>38</v>
      </c>
      <c r="M346" s="30"/>
    </row>
    <row r="347" spans="4:13" x14ac:dyDescent="0.25">
      <c r="D347" t="s">
        <v>38</v>
      </c>
      <c r="M347" s="30"/>
    </row>
    <row r="348" spans="4:13" x14ac:dyDescent="0.25">
      <c r="D348" t="s">
        <v>38</v>
      </c>
      <c r="M348" s="30"/>
    </row>
    <row r="349" spans="4:13" x14ac:dyDescent="0.25">
      <c r="D349" t="s">
        <v>38</v>
      </c>
      <c r="M349" s="30"/>
    </row>
    <row r="350" spans="4:13" x14ac:dyDescent="0.25">
      <c r="D350" t="s">
        <v>38</v>
      </c>
      <c r="M350" s="30"/>
    </row>
    <row r="351" spans="4:13" x14ac:dyDescent="0.25">
      <c r="D351" t="s">
        <v>41</v>
      </c>
      <c r="M351" s="30"/>
    </row>
    <row r="352" spans="4:13" x14ac:dyDescent="0.25">
      <c r="D352" t="s">
        <v>41</v>
      </c>
      <c r="M352" s="30"/>
    </row>
    <row r="353" spans="4:13" x14ac:dyDescent="0.25">
      <c r="D353" t="s">
        <v>38</v>
      </c>
      <c r="M353" s="30"/>
    </row>
    <row r="354" spans="4:13" x14ac:dyDescent="0.25">
      <c r="D354" t="s">
        <v>38</v>
      </c>
      <c r="M354" s="30"/>
    </row>
    <row r="355" spans="4:13" x14ac:dyDescent="0.25">
      <c r="D355" t="s">
        <v>39</v>
      </c>
      <c r="M355" s="30"/>
    </row>
    <row r="356" spans="4:13" x14ac:dyDescent="0.25">
      <c r="D356" t="s">
        <v>38</v>
      </c>
      <c r="M356" s="30"/>
    </row>
    <row r="357" spans="4:13" x14ac:dyDescent="0.25">
      <c r="D357" t="s">
        <v>38</v>
      </c>
      <c r="M357" s="30"/>
    </row>
    <row r="358" spans="4:13" x14ac:dyDescent="0.25">
      <c r="D358" t="s">
        <v>38</v>
      </c>
      <c r="M358" s="30"/>
    </row>
    <row r="359" spans="4:13" x14ac:dyDescent="0.25">
      <c r="D359" t="s">
        <v>40</v>
      </c>
      <c r="M359" s="30"/>
    </row>
    <row r="360" spans="4:13" x14ac:dyDescent="0.25">
      <c r="D360" t="s">
        <v>40</v>
      </c>
      <c r="M360" s="30"/>
    </row>
    <row r="361" spans="4:13" x14ac:dyDescent="0.25">
      <c r="D361" t="s">
        <v>39</v>
      </c>
      <c r="M361" s="30"/>
    </row>
    <row r="362" spans="4:13" x14ac:dyDescent="0.25">
      <c r="D362" t="s">
        <v>38</v>
      </c>
      <c r="M362" s="30"/>
    </row>
    <row r="363" spans="4:13" x14ac:dyDescent="0.25">
      <c r="D363" t="s">
        <v>38</v>
      </c>
      <c r="M363" s="30"/>
    </row>
    <row r="364" spans="4:13" x14ac:dyDescent="0.25">
      <c r="D364" t="s">
        <v>38</v>
      </c>
      <c r="M364" s="30"/>
    </row>
    <row r="365" spans="4:13" x14ac:dyDescent="0.25">
      <c r="D365" t="s">
        <v>41</v>
      </c>
      <c r="M365" s="30"/>
    </row>
    <row r="366" spans="4:13" x14ac:dyDescent="0.25">
      <c r="D366" t="s">
        <v>40</v>
      </c>
      <c r="M366" s="30"/>
    </row>
    <row r="367" spans="4:13" x14ac:dyDescent="0.25">
      <c r="D367" t="s">
        <v>38</v>
      </c>
      <c r="M367" s="30"/>
    </row>
    <row r="368" spans="4:13" x14ac:dyDescent="0.25">
      <c r="D368" t="s">
        <v>38</v>
      </c>
      <c r="M368" s="30"/>
    </row>
    <row r="369" spans="4:13" x14ac:dyDescent="0.25">
      <c r="D369" t="s">
        <v>38</v>
      </c>
      <c r="M369" s="30"/>
    </row>
    <row r="370" spans="4:13" x14ac:dyDescent="0.25">
      <c r="D370" t="s">
        <v>40</v>
      </c>
      <c r="M370" s="30"/>
    </row>
    <row r="371" spans="4:13" x14ac:dyDescent="0.25">
      <c r="D371" t="s">
        <v>38</v>
      </c>
      <c r="M371" s="30"/>
    </row>
    <row r="372" spans="4:13" x14ac:dyDescent="0.25">
      <c r="D372" t="s">
        <v>40</v>
      </c>
      <c r="M372" s="30"/>
    </row>
    <row r="373" spans="4:13" x14ac:dyDescent="0.25">
      <c r="D373" t="s">
        <v>40</v>
      </c>
      <c r="M373" s="30"/>
    </row>
    <row r="374" spans="4:13" x14ac:dyDescent="0.25">
      <c r="D374" t="s">
        <v>41</v>
      </c>
      <c r="M374" s="30"/>
    </row>
    <row r="375" spans="4:13" x14ac:dyDescent="0.25">
      <c r="D375" t="s">
        <v>38</v>
      </c>
      <c r="M375" s="30"/>
    </row>
    <row r="376" spans="4:13" x14ac:dyDescent="0.25">
      <c r="D376" t="s">
        <v>41</v>
      </c>
      <c r="M376" s="30"/>
    </row>
    <row r="377" spans="4:13" x14ac:dyDescent="0.25">
      <c r="D377" t="s">
        <v>38</v>
      </c>
      <c r="M377" s="30"/>
    </row>
    <row r="378" spans="4:13" x14ac:dyDescent="0.25">
      <c r="D378" t="s">
        <v>39</v>
      </c>
      <c r="M378" s="30"/>
    </row>
    <row r="379" spans="4:13" x14ac:dyDescent="0.25">
      <c r="D379" t="s">
        <v>40</v>
      </c>
      <c r="M379" s="30"/>
    </row>
    <row r="380" spans="4:13" x14ac:dyDescent="0.25">
      <c r="D380" t="s">
        <v>42</v>
      </c>
      <c r="M380" s="30"/>
    </row>
    <row r="381" spans="4:13" x14ac:dyDescent="0.25">
      <c r="D381" t="s">
        <v>42</v>
      </c>
      <c r="M381" s="30"/>
    </row>
    <row r="382" spans="4:13" x14ac:dyDescent="0.25">
      <c r="D382" t="s">
        <v>40</v>
      </c>
      <c r="M382" s="30"/>
    </row>
    <row r="383" spans="4:13" x14ac:dyDescent="0.25">
      <c r="D383" t="s">
        <v>38</v>
      </c>
      <c r="M383" s="30"/>
    </row>
    <row r="384" spans="4:13" x14ac:dyDescent="0.25">
      <c r="D384" t="s">
        <v>39</v>
      </c>
      <c r="M384" s="30"/>
    </row>
    <row r="385" spans="4:13" x14ac:dyDescent="0.25">
      <c r="D385" t="s">
        <v>38</v>
      </c>
      <c r="M385" s="30"/>
    </row>
    <row r="386" spans="4:13" x14ac:dyDescent="0.25">
      <c r="D386" t="s">
        <v>38</v>
      </c>
      <c r="M386" s="30"/>
    </row>
    <row r="387" spans="4:13" x14ac:dyDescent="0.25">
      <c r="D387" t="s">
        <v>38</v>
      </c>
      <c r="M387" s="30"/>
    </row>
    <row r="388" spans="4:13" x14ac:dyDescent="0.25">
      <c r="D388" t="s">
        <v>38</v>
      </c>
      <c r="M388" s="30"/>
    </row>
    <row r="389" spans="4:13" x14ac:dyDescent="0.25">
      <c r="D389" t="s">
        <v>40</v>
      </c>
      <c r="M389" s="30"/>
    </row>
    <row r="390" spans="4:13" x14ac:dyDescent="0.25">
      <c r="D390" t="s">
        <v>38</v>
      </c>
      <c r="M390" s="30"/>
    </row>
    <row r="391" spans="4:13" x14ac:dyDescent="0.25">
      <c r="D391" t="s">
        <v>40</v>
      </c>
      <c r="M391" s="30"/>
    </row>
    <row r="392" spans="4:13" x14ac:dyDescent="0.25">
      <c r="D392" t="s">
        <v>38</v>
      </c>
      <c r="M392" s="30"/>
    </row>
    <row r="393" spans="4:13" x14ac:dyDescent="0.25">
      <c r="D393" t="s">
        <v>38</v>
      </c>
      <c r="M393" s="30"/>
    </row>
    <row r="394" spans="4:13" x14ac:dyDescent="0.25">
      <c r="D394" t="s">
        <v>39</v>
      </c>
      <c r="M394" s="30"/>
    </row>
    <row r="395" spans="4:13" x14ac:dyDescent="0.25">
      <c r="D395" t="s">
        <v>38</v>
      </c>
      <c r="M395" s="30"/>
    </row>
    <row r="396" spans="4:13" x14ac:dyDescent="0.25">
      <c r="D396" t="s">
        <v>40</v>
      </c>
      <c r="M396" s="30"/>
    </row>
    <row r="397" spans="4:13" x14ac:dyDescent="0.25">
      <c r="D397" t="s">
        <v>38</v>
      </c>
      <c r="M397" s="30"/>
    </row>
    <row r="398" spans="4:13" x14ac:dyDescent="0.25">
      <c r="D398" t="s">
        <v>38</v>
      </c>
      <c r="M398" s="30"/>
    </row>
    <row r="399" spans="4:13" x14ac:dyDescent="0.25">
      <c r="D399" t="s">
        <v>38</v>
      </c>
      <c r="M399" s="30"/>
    </row>
    <row r="400" spans="4:13" x14ac:dyDescent="0.25">
      <c r="D400" t="s">
        <v>38</v>
      </c>
      <c r="M400" s="30"/>
    </row>
    <row r="401" spans="4:13" x14ac:dyDescent="0.25">
      <c r="D401" t="s">
        <v>40</v>
      </c>
      <c r="M401" s="30"/>
    </row>
    <row r="402" spans="4:13" x14ac:dyDescent="0.25">
      <c r="D402" t="s">
        <v>40</v>
      </c>
      <c r="M402" s="30"/>
    </row>
    <row r="403" spans="4:13" x14ac:dyDescent="0.25">
      <c r="D403" t="s">
        <v>38</v>
      </c>
      <c r="M403" s="30"/>
    </row>
    <row r="404" spans="4:13" x14ac:dyDescent="0.25">
      <c r="D404" t="s">
        <v>38</v>
      </c>
      <c r="M404" s="30"/>
    </row>
    <row r="405" spans="4:13" x14ac:dyDescent="0.25">
      <c r="D405" t="s">
        <v>38</v>
      </c>
      <c r="M405" s="30"/>
    </row>
    <row r="406" spans="4:13" x14ac:dyDescent="0.25">
      <c r="D406" t="s">
        <v>38</v>
      </c>
      <c r="M406" s="30"/>
    </row>
    <row r="407" spans="4:13" x14ac:dyDescent="0.25">
      <c r="D407" t="s">
        <v>38</v>
      </c>
      <c r="M407" s="30"/>
    </row>
    <row r="408" spans="4:13" x14ac:dyDescent="0.25">
      <c r="D408" t="s">
        <v>40</v>
      </c>
      <c r="M408" s="30"/>
    </row>
    <row r="409" spans="4:13" x14ac:dyDescent="0.25">
      <c r="D409" t="s">
        <v>40</v>
      </c>
      <c r="M409" s="30"/>
    </row>
    <row r="410" spans="4:13" x14ac:dyDescent="0.25">
      <c r="D410" t="s">
        <v>38</v>
      </c>
      <c r="M410" s="30"/>
    </row>
    <row r="411" spans="4:13" x14ac:dyDescent="0.25">
      <c r="D411" t="s">
        <v>39</v>
      </c>
      <c r="M411" s="30"/>
    </row>
    <row r="412" spans="4:13" x14ac:dyDescent="0.25">
      <c r="D412" t="s">
        <v>38</v>
      </c>
      <c r="M412" s="30"/>
    </row>
    <row r="413" spans="4:13" x14ac:dyDescent="0.25">
      <c r="D413" t="s">
        <v>38</v>
      </c>
      <c r="M413" s="30"/>
    </row>
    <row r="414" spans="4:13" x14ac:dyDescent="0.25">
      <c r="D414" t="s">
        <v>38</v>
      </c>
      <c r="M414" s="30"/>
    </row>
    <row r="415" spans="4:13" x14ac:dyDescent="0.25">
      <c r="D415" t="s">
        <v>38</v>
      </c>
      <c r="M415" s="30"/>
    </row>
    <row r="416" spans="4:13" x14ac:dyDescent="0.25">
      <c r="D416" t="s">
        <v>38</v>
      </c>
      <c r="M416" s="30"/>
    </row>
    <row r="417" spans="4:13" x14ac:dyDescent="0.25">
      <c r="D417" t="s">
        <v>39</v>
      </c>
      <c r="M417" s="30"/>
    </row>
    <row r="418" spans="4:13" x14ac:dyDescent="0.25">
      <c r="D418" t="s">
        <v>38</v>
      </c>
      <c r="M418" s="30"/>
    </row>
    <row r="419" spans="4:13" x14ac:dyDescent="0.25">
      <c r="D419" t="s">
        <v>38</v>
      </c>
      <c r="M419" s="30"/>
    </row>
    <row r="420" spans="4:13" x14ac:dyDescent="0.25">
      <c r="D420" t="s">
        <v>38</v>
      </c>
      <c r="M420" s="30"/>
    </row>
    <row r="421" spans="4:13" x14ac:dyDescent="0.25">
      <c r="D421" t="s">
        <v>38</v>
      </c>
      <c r="M421" s="30"/>
    </row>
    <row r="422" spans="4:13" x14ac:dyDescent="0.25">
      <c r="D422" t="s">
        <v>38</v>
      </c>
      <c r="M422" s="30"/>
    </row>
    <row r="423" spans="4:13" x14ac:dyDescent="0.25">
      <c r="D423" t="s">
        <v>40</v>
      </c>
      <c r="M423" s="30"/>
    </row>
    <row r="424" spans="4:13" x14ac:dyDescent="0.25">
      <c r="D424" t="s">
        <v>38</v>
      </c>
      <c r="M424" s="30"/>
    </row>
    <row r="425" spans="4:13" x14ac:dyDescent="0.25">
      <c r="D425" t="s">
        <v>42</v>
      </c>
      <c r="M425" s="30"/>
    </row>
    <row r="426" spans="4:13" x14ac:dyDescent="0.25">
      <c r="D426" t="s">
        <v>38</v>
      </c>
      <c r="M426" s="30"/>
    </row>
    <row r="427" spans="4:13" x14ac:dyDescent="0.25">
      <c r="D427" t="s">
        <v>38</v>
      </c>
      <c r="M427" s="30"/>
    </row>
    <row r="428" spans="4:13" x14ac:dyDescent="0.25">
      <c r="D428" t="s">
        <v>41</v>
      </c>
      <c r="M428" s="30"/>
    </row>
    <row r="429" spans="4:13" x14ac:dyDescent="0.25">
      <c r="D429" t="s">
        <v>38</v>
      </c>
      <c r="M429" s="30"/>
    </row>
    <row r="430" spans="4:13" x14ac:dyDescent="0.25">
      <c r="D430" t="s">
        <v>38</v>
      </c>
      <c r="M430" s="30"/>
    </row>
    <row r="431" spans="4:13" x14ac:dyDescent="0.25">
      <c r="D431" t="s">
        <v>39</v>
      </c>
      <c r="M431" s="30"/>
    </row>
    <row r="432" spans="4:13" x14ac:dyDescent="0.25">
      <c r="D432" t="s">
        <v>41</v>
      </c>
      <c r="M432" s="30"/>
    </row>
    <row r="433" spans="4:13" x14ac:dyDescent="0.25">
      <c r="D433" t="s">
        <v>40</v>
      </c>
      <c r="M433" s="30"/>
    </row>
    <row r="434" spans="4:13" x14ac:dyDescent="0.25">
      <c r="D434" t="s">
        <v>40</v>
      </c>
      <c r="M434" s="30"/>
    </row>
    <row r="435" spans="4:13" x14ac:dyDescent="0.25">
      <c r="D435" t="s">
        <v>38</v>
      </c>
      <c r="M435" s="30"/>
    </row>
    <row r="436" spans="4:13" x14ac:dyDescent="0.25">
      <c r="D436" t="s">
        <v>38</v>
      </c>
      <c r="M436" s="30"/>
    </row>
    <row r="437" spans="4:13" x14ac:dyDescent="0.25">
      <c r="D437" t="s">
        <v>38</v>
      </c>
      <c r="M437" s="30"/>
    </row>
    <row r="438" spans="4:13" x14ac:dyDescent="0.25">
      <c r="D438" t="s">
        <v>38</v>
      </c>
      <c r="M438" s="30"/>
    </row>
    <row r="439" spans="4:13" x14ac:dyDescent="0.25">
      <c r="D439" t="s">
        <v>38</v>
      </c>
      <c r="M439" s="30"/>
    </row>
    <row r="440" spans="4:13" x14ac:dyDescent="0.25">
      <c r="D440" t="s">
        <v>38</v>
      </c>
      <c r="M440" s="30"/>
    </row>
    <row r="441" spans="4:13" x14ac:dyDescent="0.25">
      <c r="D441" t="s">
        <v>40</v>
      </c>
      <c r="M441" s="30"/>
    </row>
    <row r="442" spans="4:13" x14ac:dyDescent="0.25">
      <c r="D442" t="s">
        <v>38</v>
      </c>
      <c r="M442" s="30"/>
    </row>
    <row r="443" spans="4:13" x14ac:dyDescent="0.25">
      <c r="D443" t="s">
        <v>38</v>
      </c>
      <c r="M443" s="30"/>
    </row>
    <row r="444" spans="4:13" x14ac:dyDescent="0.25">
      <c r="D444" t="s">
        <v>38</v>
      </c>
      <c r="M444" s="30"/>
    </row>
    <row r="445" spans="4:13" x14ac:dyDescent="0.25">
      <c r="D445" t="s">
        <v>38</v>
      </c>
      <c r="M445" s="30"/>
    </row>
    <row r="446" spans="4:13" x14ac:dyDescent="0.25">
      <c r="D446" t="s">
        <v>38</v>
      </c>
      <c r="M446" s="30"/>
    </row>
    <row r="447" spans="4:13" x14ac:dyDescent="0.25">
      <c r="D447" t="s">
        <v>40</v>
      </c>
      <c r="M447" s="30"/>
    </row>
    <row r="448" spans="4:13" x14ac:dyDescent="0.25">
      <c r="D448" t="s">
        <v>40</v>
      </c>
      <c r="M448" s="30"/>
    </row>
    <row r="449" spans="4:13" x14ac:dyDescent="0.25">
      <c r="D449" t="s">
        <v>40</v>
      </c>
      <c r="M449" s="30"/>
    </row>
    <row r="450" spans="4:13" x14ac:dyDescent="0.25">
      <c r="D450" t="s">
        <v>38</v>
      </c>
      <c r="M450" s="30"/>
    </row>
    <row r="451" spans="4:13" x14ac:dyDescent="0.25">
      <c r="D451" t="s">
        <v>38</v>
      </c>
      <c r="M451" s="30"/>
    </row>
    <row r="452" spans="4:13" x14ac:dyDescent="0.25">
      <c r="D452" t="s">
        <v>40</v>
      </c>
      <c r="M452" s="30"/>
    </row>
    <row r="453" spans="4:13" x14ac:dyDescent="0.25">
      <c r="D453" t="s">
        <v>38</v>
      </c>
      <c r="M453" s="30"/>
    </row>
    <row r="454" spans="4:13" x14ac:dyDescent="0.25">
      <c r="D454" t="s">
        <v>38</v>
      </c>
      <c r="M454" s="30"/>
    </row>
    <row r="455" spans="4:13" x14ac:dyDescent="0.25">
      <c r="D455" t="s">
        <v>38</v>
      </c>
      <c r="M455" s="30"/>
    </row>
    <row r="456" spans="4:13" x14ac:dyDescent="0.25">
      <c r="D456" t="s">
        <v>38</v>
      </c>
      <c r="M456" s="30"/>
    </row>
    <row r="457" spans="4:13" x14ac:dyDescent="0.25">
      <c r="D457" t="s">
        <v>38</v>
      </c>
      <c r="M457" s="30"/>
    </row>
    <row r="458" spans="4:13" x14ac:dyDescent="0.25">
      <c r="D458" t="s">
        <v>38</v>
      </c>
      <c r="M458" s="30"/>
    </row>
    <row r="459" spans="4:13" x14ac:dyDescent="0.25">
      <c r="D459" t="s">
        <v>38</v>
      </c>
      <c r="M459" s="30"/>
    </row>
    <row r="460" spans="4:13" x14ac:dyDescent="0.25">
      <c r="D460" t="s">
        <v>40</v>
      </c>
      <c r="M460" s="30"/>
    </row>
    <row r="461" spans="4:13" x14ac:dyDescent="0.25">
      <c r="D461" t="s">
        <v>38</v>
      </c>
      <c r="M461" s="30"/>
    </row>
    <row r="462" spans="4:13" x14ac:dyDescent="0.25">
      <c r="D462" t="s">
        <v>38</v>
      </c>
      <c r="M462" s="30"/>
    </row>
    <row r="463" spans="4:13" x14ac:dyDescent="0.25">
      <c r="D463" t="s">
        <v>40</v>
      </c>
      <c r="M463" s="30"/>
    </row>
    <row r="464" spans="4:13" x14ac:dyDescent="0.25">
      <c r="D464" t="s">
        <v>38</v>
      </c>
      <c r="M464" s="30"/>
    </row>
    <row r="465" spans="4:13" x14ac:dyDescent="0.25">
      <c r="D465" t="s">
        <v>38</v>
      </c>
      <c r="M465" s="30"/>
    </row>
    <row r="466" spans="4:13" x14ac:dyDescent="0.25">
      <c r="D466" t="s">
        <v>38</v>
      </c>
      <c r="M466" s="30"/>
    </row>
    <row r="467" spans="4:13" x14ac:dyDescent="0.25">
      <c r="D467" t="s">
        <v>38</v>
      </c>
      <c r="M467" s="30"/>
    </row>
    <row r="468" spans="4:13" x14ac:dyDescent="0.25">
      <c r="D468" t="s">
        <v>38</v>
      </c>
      <c r="M468" s="30"/>
    </row>
    <row r="469" spans="4:13" x14ac:dyDescent="0.25">
      <c r="D469" t="s">
        <v>38</v>
      </c>
      <c r="M469" s="30"/>
    </row>
    <row r="470" spans="4:13" x14ac:dyDescent="0.25">
      <c r="D470" t="s">
        <v>38</v>
      </c>
      <c r="M470" s="30"/>
    </row>
    <row r="471" spans="4:13" x14ac:dyDescent="0.25">
      <c r="D471" t="s">
        <v>38</v>
      </c>
      <c r="M471" s="30"/>
    </row>
    <row r="472" spans="4:13" x14ac:dyDescent="0.25">
      <c r="D472" t="s">
        <v>40</v>
      </c>
      <c r="M472" s="30"/>
    </row>
    <row r="473" spans="4:13" x14ac:dyDescent="0.25">
      <c r="D473" t="s">
        <v>38</v>
      </c>
      <c r="M473" s="30"/>
    </row>
    <row r="474" spans="4:13" x14ac:dyDescent="0.25">
      <c r="D474" t="s">
        <v>39</v>
      </c>
      <c r="M474" s="30"/>
    </row>
    <row r="475" spans="4:13" x14ac:dyDescent="0.25">
      <c r="D475" t="s">
        <v>38</v>
      </c>
      <c r="M475" s="30"/>
    </row>
    <row r="476" spans="4:13" x14ac:dyDescent="0.25">
      <c r="D476" t="s">
        <v>38</v>
      </c>
      <c r="M476" s="30"/>
    </row>
    <row r="477" spans="4:13" x14ac:dyDescent="0.25">
      <c r="D477" t="s">
        <v>38</v>
      </c>
      <c r="M477" s="30"/>
    </row>
    <row r="478" spans="4:13" x14ac:dyDescent="0.25">
      <c r="D478" t="s">
        <v>40</v>
      </c>
      <c r="M478" s="30"/>
    </row>
    <row r="479" spans="4:13" x14ac:dyDescent="0.25">
      <c r="D479" t="s">
        <v>40</v>
      </c>
      <c r="M479" s="30"/>
    </row>
    <row r="480" spans="4:13" x14ac:dyDescent="0.25">
      <c r="D480" t="s">
        <v>40</v>
      </c>
      <c r="M480" s="30"/>
    </row>
    <row r="481" spans="4:13" x14ac:dyDescent="0.25">
      <c r="D481" t="s">
        <v>38</v>
      </c>
      <c r="M481" s="30"/>
    </row>
    <row r="482" spans="4:13" x14ac:dyDescent="0.25">
      <c r="D482" t="s">
        <v>40</v>
      </c>
      <c r="M482" s="30"/>
    </row>
    <row r="483" spans="4:13" x14ac:dyDescent="0.25">
      <c r="D483" t="s">
        <v>40</v>
      </c>
      <c r="M483" s="30"/>
    </row>
    <row r="484" spans="4:13" x14ac:dyDescent="0.25">
      <c r="D484" t="s">
        <v>40</v>
      </c>
      <c r="M484" s="30"/>
    </row>
    <row r="485" spans="4:13" x14ac:dyDescent="0.25">
      <c r="D485" t="s">
        <v>38</v>
      </c>
      <c r="M485" s="30"/>
    </row>
    <row r="486" spans="4:13" x14ac:dyDescent="0.25">
      <c r="D486" t="s">
        <v>38</v>
      </c>
      <c r="M486" s="30"/>
    </row>
    <row r="487" spans="4:13" x14ac:dyDescent="0.25">
      <c r="D487" t="s">
        <v>39</v>
      </c>
      <c r="M487" s="30"/>
    </row>
    <row r="488" spans="4:13" x14ac:dyDescent="0.25">
      <c r="D488" t="s">
        <v>40</v>
      </c>
      <c r="M488" s="30"/>
    </row>
    <row r="489" spans="4:13" x14ac:dyDescent="0.25">
      <c r="D489" t="s">
        <v>41</v>
      </c>
      <c r="M489" s="30"/>
    </row>
    <row r="490" spans="4:13" x14ac:dyDescent="0.25">
      <c r="D490" t="s">
        <v>39</v>
      </c>
      <c r="M490" s="30"/>
    </row>
    <row r="491" spans="4:13" x14ac:dyDescent="0.25">
      <c r="D491" t="s">
        <v>38</v>
      </c>
      <c r="M491" s="30"/>
    </row>
    <row r="492" spans="4:13" x14ac:dyDescent="0.25">
      <c r="D492" t="s">
        <v>40</v>
      </c>
      <c r="M492" s="30"/>
    </row>
    <row r="493" spans="4:13" x14ac:dyDescent="0.25">
      <c r="D493" t="s">
        <v>40</v>
      </c>
      <c r="M493" s="30"/>
    </row>
    <row r="494" spans="4:13" x14ac:dyDescent="0.25">
      <c r="D494" t="s">
        <v>38</v>
      </c>
      <c r="M494" s="30"/>
    </row>
    <row r="495" spans="4:13" x14ac:dyDescent="0.25">
      <c r="D495" t="s">
        <v>38</v>
      </c>
      <c r="M495" s="30"/>
    </row>
    <row r="496" spans="4:13" x14ac:dyDescent="0.25">
      <c r="D496" t="s">
        <v>38</v>
      </c>
      <c r="M496" s="30"/>
    </row>
    <row r="497" spans="4:13" x14ac:dyDescent="0.25">
      <c r="D497" t="s">
        <v>39</v>
      </c>
      <c r="M497" s="30"/>
    </row>
    <row r="498" spans="4:13" x14ac:dyDescent="0.25">
      <c r="D498" t="s">
        <v>38</v>
      </c>
      <c r="M498" s="30"/>
    </row>
    <row r="499" spans="4:13" x14ac:dyDescent="0.25">
      <c r="D499" t="s">
        <v>40</v>
      </c>
      <c r="M499" s="30"/>
    </row>
    <row r="500" spans="4:13" x14ac:dyDescent="0.25">
      <c r="D500" t="s">
        <v>41</v>
      </c>
      <c r="M500" s="30"/>
    </row>
    <row r="501" spans="4:13" x14ac:dyDescent="0.25">
      <c r="D501" t="s">
        <v>39</v>
      </c>
      <c r="M501" s="30"/>
    </row>
    <row r="502" spans="4:13" x14ac:dyDescent="0.25">
      <c r="D502" t="s">
        <v>40</v>
      </c>
      <c r="M502" s="30"/>
    </row>
    <row r="503" spans="4:13" x14ac:dyDescent="0.25">
      <c r="D503" t="s">
        <v>38</v>
      </c>
      <c r="M503" s="30"/>
    </row>
    <row r="504" spans="4:13" x14ac:dyDescent="0.25">
      <c r="D504" t="s">
        <v>40</v>
      </c>
      <c r="M504" s="30"/>
    </row>
    <row r="505" spans="4:13" x14ac:dyDescent="0.25">
      <c r="D505" t="s">
        <v>38</v>
      </c>
      <c r="M505" s="30"/>
    </row>
    <row r="506" spans="4:13" x14ac:dyDescent="0.25">
      <c r="D506" t="s">
        <v>40</v>
      </c>
      <c r="M506" s="30"/>
    </row>
    <row r="507" spans="4:13" x14ac:dyDescent="0.25">
      <c r="D507" t="s">
        <v>40</v>
      </c>
      <c r="M507" s="30"/>
    </row>
    <row r="508" spans="4:13" x14ac:dyDescent="0.25">
      <c r="D508" t="s">
        <v>38</v>
      </c>
      <c r="M508" s="30"/>
    </row>
    <row r="509" spans="4:13" x14ac:dyDescent="0.25">
      <c r="D509" t="s">
        <v>38</v>
      </c>
      <c r="M509" s="30"/>
    </row>
    <row r="510" spans="4:13" x14ac:dyDescent="0.25">
      <c r="D510" t="s">
        <v>38</v>
      </c>
      <c r="M510" s="30"/>
    </row>
    <row r="511" spans="4:13" x14ac:dyDescent="0.25">
      <c r="D511" t="s">
        <v>40</v>
      </c>
      <c r="M511"/>
    </row>
    <row r="512" spans="4:13" x14ac:dyDescent="0.25">
      <c r="D512" t="s">
        <v>38</v>
      </c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  <row r="542" spans="13:13" x14ac:dyDescent="0.25">
      <c r="M542"/>
    </row>
    <row r="543" spans="13:13" x14ac:dyDescent="0.25">
      <c r="M543"/>
    </row>
    <row r="544" spans="13:13" x14ac:dyDescent="0.25">
      <c r="M544"/>
    </row>
    <row r="545" spans="13:13" x14ac:dyDescent="0.25">
      <c r="M545"/>
    </row>
    <row r="546" spans="13:13" x14ac:dyDescent="0.25">
      <c r="M546"/>
    </row>
    <row r="547" spans="13:13" x14ac:dyDescent="0.25">
      <c r="M547"/>
    </row>
    <row r="548" spans="13:13" x14ac:dyDescent="0.25">
      <c r="M548"/>
    </row>
    <row r="549" spans="13:13" x14ac:dyDescent="0.25">
      <c r="M549"/>
    </row>
    <row r="550" spans="13:13" x14ac:dyDescent="0.25">
      <c r="M550"/>
    </row>
    <row r="551" spans="13:13" x14ac:dyDescent="0.25">
      <c r="M551"/>
    </row>
    <row r="552" spans="13:13" x14ac:dyDescent="0.25">
      <c r="M552"/>
    </row>
    <row r="553" spans="13:13" x14ac:dyDescent="0.25">
      <c r="M553"/>
    </row>
    <row r="554" spans="13:13" x14ac:dyDescent="0.25">
      <c r="M554"/>
    </row>
    <row r="555" spans="13:13" x14ac:dyDescent="0.25">
      <c r="M555"/>
    </row>
    <row r="556" spans="13:13" x14ac:dyDescent="0.25">
      <c r="M556"/>
    </row>
    <row r="557" spans="13:13" x14ac:dyDescent="0.25">
      <c r="M557"/>
    </row>
    <row r="558" spans="13:13" x14ac:dyDescent="0.25">
      <c r="M558"/>
    </row>
    <row r="559" spans="13:13" x14ac:dyDescent="0.25">
      <c r="M559"/>
    </row>
    <row r="560" spans="13:13" x14ac:dyDescent="0.25">
      <c r="M560"/>
    </row>
    <row r="561" spans="13:13" x14ac:dyDescent="0.25">
      <c r="M561"/>
    </row>
    <row r="562" spans="13:13" x14ac:dyDescent="0.25">
      <c r="M562"/>
    </row>
    <row r="563" spans="13:13" x14ac:dyDescent="0.25">
      <c r="M563"/>
    </row>
    <row r="564" spans="13:13" x14ac:dyDescent="0.25">
      <c r="M564"/>
    </row>
    <row r="565" spans="13:13" x14ac:dyDescent="0.25">
      <c r="M565"/>
    </row>
    <row r="566" spans="13:13" x14ac:dyDescent="0.25">
      <c r="M566"/>
    </row>
    <row r="567" spans="13:13" x14ac:dyDescent="0.25">
      <c r="M567"/>
    </row>
    <row r="568" spans="13:13" x14ac:dyDescent="0.25">
      <c r="M568"/>
    </row>
    <row r="569" spans="13:13" x14ac:dyDescent="0.25">
      <c r="M569"/>
    </row>
    <row r="570" spans="13:13" x14ac:dyDescent="0.25">
      <c r="M570"/>
    </row>
    <row r="571" spans="13:13" x14ac:dyDescent="0.25">
      <c r="M571"/>
    </row>
    <row r="572" spans="13:13" x14ac:dyDescent="0.25">
      <c r="M572"/>
    </row>
    <row r="573" spans="13:13" x14ac:dyDescent="0.25">
      <c r="M573"/>
    </row>
    <row r="574" spans="13:13" x14ac:dyDescent="0.25">
      <c r="M574"/>
    </row>
    <row r="575" spans="13:13" x14ac:dyDescent="0.25">
      <c r="M575"/>
    </row>
    <row r="576" spans="13:13" x14ac:dyDescent="0.25">
      <c r="M576"/>
    </row>
    <row r="577" spans="13:13" x14ac:dyDescent="0.25">
      <c r="M577"/>
    </row>
    <row r="578" spans="13:13" x14ac:dyDescent="0.25">
      <c r="M578"/>
    </row>
    <row r="579" spans="13:13" x14ac:dyDescent="0.25">
      <c r="M579"/>
    </row>
    <row r="580" spans="13:13" x14ac:dyDescent="0.25">
      <c r="M580"/>
    </row>
    <row r="581" spans="13:13" x14ac:dyDescent="0.25">
      <c r="M581"/>
    </row>
    <row r="582" spans="13:13" x14ac:dyDescent="0.25">
      <c r="M582"/>
    </row>
    <row r="583" spans="13:13" x14ac:dyDescent="0.25">
      <c r="M583"/>
    </row>
    <row r="584" spans="13:13" x14ac:dyDescent="0.25">
      <c r="M584"/>
    </row>
    <row r="585" spans="13:13" x14ac:dyDescent="0.25">
      <c r="M585"/>
    </row>
    <row r="586" spans="13:13" x14ac:dyDescent="0.25">
      <c r="M586"/>
    </row>
    <row r="587" spans="13:13" x14ac:dyDescent="0.25">
      <c r="M587"/>
    </row>
    <row r="588" spans="13:13" x14ac:dyDescent="0.25">
      <c r="M588"/>
    </row>
    <row r="589" spans="13:13" x14ac:dyDescent="0.25">
      <c r="M589"/>
    </row>
    <row r="590" spans="13:13" x14ac:dyDescent="0.25">
      <c r="M590"/>
    </row>
    <row r="591" spans="13:13" x14ac:dyDescent="0.25">
      <c r="M591"/>
    </row>
    <row r="592" spans="13:13" x14ac:dyDescent="0.25">
      <c r="M592"/>
    </row>
    <row r="593" spans="13:13" x14ac:dyDescent="0.25">
      <c r="M593"/>
    </row>
    <row r="594" spans="13:13" x14ac:dyDescent="0.25">
      <c r="M594"/>
    </row>
    <row r="595" spans="13:13" x14ac:dyDescent="0.25">
      <c r="M595"/>
    </row>
    <row r="596" spans="13:13" x14ac:dyDescent="0.25">
      <c r="M596"/>
    </row>
    <row r="597" spans="13:13" x14ac:dyDescent="0.25">
      <c r="M597"/>
    </row>
    <row r="598" spans="13:13" x14ac:dyDescent="0.25">
      <c r="M598"/>
    </row>
    <row r="599" spans="13:13" x14ac:dyDescent="0.25">
      <c r="M599"/>
    </row>
    <row r="600" spans="13:13" x14ac:dyDescent="0.25">
      <c r="M600"/>
    </row>
    <row r="601" spans="13:13" x14ac:dyDescent="0.25">
      <c r="M601"/>
    </row>
    <row r="602" spans="13:13" x14ac:dyDescent="0.25">
      <c r="M602"/>
    </row>
    <row r="603" spans="13:13" x14ac:dyDescent="0.25">
      <c r="M603"/>
    </row>
    <row r="604" spans="13:13" x14ac:dyDescent="0.25">
      <c r="M604"/>
    </row>
    <row r="605" spans="13:13" x14ac:dyDescent="0.25">
      <c r="M605"/>
    </row>
    <row r="606" spans="13:13" x14ac:dyDescent="0.25">
      <c r="M606"/>
    </row>
    <row r="607" spans="13:13" x14ac:dyDescent="0.25">
      <c r="M607"/>
    </row>
    <row r="608" spans="13:13" x14ac:dyDescent="0.25">
      <c r="M608"/>
    </row>
    <row r="609" spans="13:13" x14ac:dyDescent="0.25">
      <c r="M609"/>
    </row>
    <row r="610" spans="13:13" x14ac:dyDescent="0.25">
      <c r="M610"/>
    </row>
    <row r="611" spans="13:13" x14ac:dyDescent="0.25">
      <c r="M611"/>
    </row>
    <row r="612" spans="13:13" x14ac:dyDescent="0.25">
      <c r="M612"/>
    </row>
    <row r="613" spans="13:13" x14ac:dyDescent="0.25">
      <c r="M613"/>
    </row>
    <row r="614" spans="13:13" x14ac:dyDescent="0.25">
      <c r="M614"/>
    </row>
    <row r="615" spans="13:13" x14ac:dyDescent="0.25">
      <c r="M615"/>
    </row>
    <row r="616" spans="13:13" x14ac:dyDescent="0.25">
      <c r="M616"/>
    </row>
    <row r="617" spans="13:13" x14ac:dyDescent="0.25">
      <c r="M617"/>
    </row>
    <row r="618" spans="13:13" x14ac:dyDescent="0.25">
      <c r="M618"/>
    </row>
    <row r="619" spans="13:13" x14ac:dyDescent="0.25">
      <c r="M619"/>
    </row>
    <row r="620" spans="13:13" x14ac:dyDescent="0.25">
      <c r="M620"/>
    </row>
    <row r="621" spans="13:13" x14ac:dyDescent="0.25">
      <c r="M621"/>
    </row>
    <row r="622" spans="13:13" x14ac:dyDescent="0.25">
      <c r="M622"/>
    </row>
    <row r="623" spans="13:13" x14ac:dyDescent="0.25">
      <c r="M623"/>
    </row>
    <row r="624" spans="13:13" x14ac:dyDescent="0.25">
      <c r="M624"/>
    </row>
    <row r="625" spans="13:13" x14ac:dyDescent="0.25">
      <c r="M625"/>
    </row>
    <row r="626" spans="13:13" x14ac:dyDescent="0.25">
      <c r="M626"/>
    </row>
    <row r="627" spans="13:13" x14ac:dyDescent="0.25">
      <c r="M627"/>
    </row>
    <row r="628" spans="13:13" x14ac:dyDescent="0.25">
      <c r="M628"/>
    </row>
    <row r="629" spans="13:13" x14ac:dyDescent="0.25">
      <c r="M629"/>
    </row>
    <row r="630" spans="13:13" x14ac:dyDescent="0.25">
      <c r="M630"/>
    </row>
    <row r="631" spans="13:13" x14ac:dyDescent="0.25">
      <c r="M631"/>
    </row>
    <row r="632" spans="13:13" x14ac:dyDescent="0.25">
      <c r="M632"/>
    </row>
    <row r="633" spans="13:13" x14ac:dyDescent="0.25">
      <c r="M633"/>
    </row>
    <row r="634" spans="13:13" x14ac:dyDescent="0.25">
      <c r="M634"/>
    </row>
    <row r="635" spans="13:13" x14ac:dyDescent="0.25">
      <c r="M635"/>
    </row>
    <row r="636" spans="13:13" x14ac:dyDescent="0.25">
      <c r="M636"/>
    </row>
    <row r="637" spans="13:13" x14ac:dyDescent="0.25">
      <c r="M637"/>
    </row>
    <row r="638" spans="13:13" x14ac:dyDescent="0.25">
      <c r="M638"/>
    </row>
    <row r="639" spans="13:13" x14ac:dyDescent="0.25">
      <c r="M639"/>
    </row>
    <row r="640" spans="13:13" x14ac:dyDescent="0.25">
      <c r="M640"/>
    </row>
    <row r="641" spans="13:13" x14ac:dyDescent="0.25">
      <c r="M641"/>
    </row>
    <row r="642" spans="13:13" x14ac:dyDescent="0.25">
      <c r="M642"/>
    </row>
    <row r="643" spans="13:13" x14ac:dyDescent="0.25">
      <c r="M643"/>
    </row>
    <row r="644" spans="13:13" x14ac:dyDescent="0.25">
      <c r="M644"/>
    </row>
    <row r="645" spans="13:13" x14ac:dyDescent="0.25">
      <c r="M645"/>
    </row>
    <row r="646" spans="13:13" x14ac:dyDescent="0.25">
      <c r="M646"/>
    </row>
    <row r="647" spans="13:13" x14ac:dyDescent="0.25">
      <c r="M647"/>
    </row>
    <row r="648" spans="13:13" x14ac:dyDescent="0.25">
      <c r="M648"/>
    </row>
    <row r="649" spans="13:13" x14ac:dyDescent="0.25">
      <c r="M649"/>
    </row>
    <row r="650" spans="13:13" x14ac:dyDescent="0.25">
      <c r="M650"/>
    </row>
    <row r="651" spans="13:13" x14ac:dyDescent="0.25">
      <c r="M651"/>
    </row>
    <row r="652" spans="13:13" x14ac:dyDescent="0.25">
      <c r="M652"/>
    </row>
    <row r="653" spans="13:13" x14ac:dyDescent="0.25">
      <c r="M653"/>
    </row>
    <row r="654" spans="13:13" x14ac:dyDescent="0.25">
      <c r="M654"/>
    </row>
    <row r="655" spans="13:13" x14ac:dyDescent="0.25">
      <c r="M655"/>
    </row>
    <row r="656" spans="13:13" x14ac:dyDescent="0.25">
      <c r="M656"/>
    </row>
    <row r="657" spans="13:13" x14ac:dyDescent="0.25">
      <c r="M657"/>
    </row>
    <row r="658" spans="13:13" x14ac:dyDescent="0.25">
      <c r="M658"/>
    </row>
    <row r="659" spans="13:13" x14ac:dyDescent="0.25">
      <c r="M659"/>
    </row>
    <row r="660" spans="13:13" x14ac:dyDescent="0.25">
      <c r="M660"/>
    </row>
    <row r="661" spans="13:13" x14ac:dyDescent="0.25">
      <c r="M661"/>
    </row>
    <row r="662" spans="13:13" x14ac:dyDescent="0.25">
      <c r="M662"/>
    </row>
    <row r="663" spans="13:13" x14ac:dyDescent="0.25">
      <c r="M663"/>
    </row>
    <row r="664" spans="13:13" x14ac:dyDescent="0.25">
      <c r="M664"/>
    </row>
    <row r="665" spans="13:13" x14ac:dyDescent="0.25">
      <c r="M665"/>
    </row>
    <row r="666" spans="13:13" x14ac:dyDescent="0.25">
      <c r="M666"/>
    </row>
    <row r="667" spans="13:13" x14ac:dyDescent="0.25">
      <c r="M667"/>
    </row>
    <row r="668" spans="13:13" x14ac:dyDescent="0.25">
      <c r="M668"/>
    </row>
    <row r="669" spans="13:13" x14ac:dyDescent="0.25">
      <c r="M669"/>
    </row>
    <row r="670" spans="13:13" x14ac:dyDescent="0.25">
      <c r="M670"/>
    </row>
    <row r="671" spans="13:13" x14ac:dyDescent="0.25">
      <c r="M671"/>
    </row>
    <row r="672" spans="13:13" x14ac:dyDescent="0.25">
      <c r="M672"/>
    </row>
    <row r="673" spans="13:13" x14ac:dyDescent="0.25">
      <c r="M673"/>
    </row>
    <row r="674" spans="13:13" x14ac:dyDescent="0.25">
      <c r="M674"/>
    </row>
    <row r="675" spans="13:13" x14ac:dyDescent="0.25">
      <c r="M675"/>
    </row>
    <row r="676" spans="13:13" x14ac:dyDescent="0.25">
      <c r="M676"/>
    </row>
    <row r="677" spans="13:13" x14ac:dyDescent="0.25">
      <c r="M677"/>
    </row>
    <row r="678" spans="13:13" x14ac:dyDescent="0.25">
      <c r="M678"/>
    </row>
    <row r="679" spans="13:13" x14ac:dyDescent="0.25">
      <c r="M679"/>
    </row>
    <row r="680" spans="13:13" x14ac:dyDescent="0.25">
      <c r="M680"/>
    </row>
    <row r="681" spans="13:13" x14ac:dyDescent="0.25">
      <c r="M681"/>
    </row>
    <row r="682" spans="13:13" x14ac:dyDescent="0.25">
      <c r="M682"/>
    </row>
    <row r="683" spans="13:13" x14ac:dyDescent="0.25">
      <c r="M683"/>
    </row>
    <row r="684" spans="13:13" x14ac:dyDescent="0.25">
      <c r="M684"/>
    </row>
    <row r="685" spans="13:13" x14ac:dyDescent="0.25">
      <c r="M685"/>
    </row>
    <row r="686" spans="13:13" x14ac:dyDescent="0.25">
      <c r="M686"/>
    </row>
    <row r="687" spans="13:13" x14ac:dyDescent="0.25">
      <c r="M687"/>
    </row>
    <row r="688" spans="13:13" x14ac:dyDescent="0.25">
      <c r="M688"/>
    </row>
    <row r="689" spans="13:13" x14ac:dyDescent="0.25">
      <c r="M689"/>
    </row>
    <row r="690" spans="13:13" x14ac:dyDescent="0.25">
      <c r="M690"/>
    </row>
    <row r="691" spans="13:13" x14ac:dyDescent="0.25">
      <c r="M691"/>
    </row>
    <row r="692" spans="13:13" x14ac:dyDescent="0.25">
      <c r="M692"/>
    </row>
    <row r="693" spans="13:13" x14ac:dyDescent="0.25">
      <c r="M693"/>
    </row>
    <row r="694" spans="13:13" x14ac:dyDescent="0.25">
      <c r="M694"/>
    </row>
    <row r="695" spans="13:13" x14ac:dyDescent="0.25">
      <c r="M695"/>
    </row>
    <row r="696" spans="13:13" x14ac:dyDescent="0.25">
      <c r="M696"/>
    </row>
    <row r="697" spans="13:13" x14ac:dyDescent="0.25">
      <c r="M697"/>
    </row>
    <row r="698" spans="13:13" x14ac:dyDescent="0.25">
      <c r="M698"/>
    </row>
    <row r="699" spans="13:13" x14ac:dyDescent="0.25">
      <c r="M699"/>
    </row>
    <row r="700" spans="13:13" x14ac:dyDescent="0.25">
      <c r="M700"/>
    </row>
    <row r="701" spans="13:13" x14ac:dyDescent="0.25">
      <c r="M701"/>
    </row>
    <row r="702" spans="13:13" x14ac:dyDescent="0.25">
      <c r="M702"/>
    </row>
    <row r="703" spans="13:13" x14ac:dyDescent="0.25">
      <c r="M703"/>
    </row>
    <row r="704" spans="13:13" x14ac:dyDescent="0.25">
      <c r="M704"/>
    </row>
    <row r="705" spans="13:13" x14ac:dyDescent="0.25">
      <c r="M705"/>
    </row>
    <row r="706" spans="13:13" x14ac:dyDescent="0.25">
      <c r="M706"/>
    </row>
    <row r="707" spans="13:13" x14ac:dyDescent="0.25">
      <c r="M707"/>
    </row>
    <row r="708" spans="13:13" x14ac:dyDescent="0.25">
      <c r="M708"/>
    </row>
    <row r="709" spans="13:13" x14ac:dyDescent="0.25">
      <c r="M709"/>
    </row>
    <row r="710" spans="13:13" x14ac:dyDescent="0.25">
      <c r="M710"/>
    </row>
    <row r="711" spans="13:13" x14ac:dyDescent="0.25">
      <c r="M711"/>
    </row>
    <row r="712" spans="13:13" x14ac:dyDescent="0.25">
      <c r="M712"/>
    </row>
    <row r="713" spans="13:13" x14ac:dyDescent="0.25">
      <c r="M713"/>
    </row>
    <row r="714" spans="13:13" x14ac:dyDescent="0.25">
      <c r="M714"/>
    </row>
    <row r="715" spans="13:13" x14ac:dyDescent="0.25">
      <c r="M715"/>
    </row>
    <row r="716" spans="13:13" x14ac:dyDescent="0.25">
      <c r="M716"/>
    </row>
    <row r="717" spans="13:13" x14ac:dyDescent="0.25">
      <c r="M717"/>
    </row>
    <row r="718" spans="13:13" x14ac:dyDescent="0.25">
      <c r="M718"/>
    </row>
    <row r="719" spans="13:13" x14ac:dyDescent="0.25">
      <c r="M719"/>
    </row>
    <row r="720" spans="13:13" x14ac:dyDescent="0.25">
      <c r="M720"/>
    </row>
    <row r="721" spans="13:13" x14ac:dyDescent="0.25">
      <c r="M721"/>
    </row>
    <row r="722" spans="13:13" x14ac:dyDescent="0.25">
      <c r="M722"/>
    </row>
    <row r="723" spans="13:13" x14ac:dyDescent="0.25">
      <c r="M723"/>
    </row>
    <row r="724" spans="13:13" x14ac:dyDescent="0.25">
      <c r="M724"/>
    </row>
    <row r="725" spans="13:13" x14ac:dyDescent="0.25">
      <c r="M725"/>
    </row>
    <row r="726" spans="13:13" x14ac:dyDescent="0.25">
      <c r="M726"/>
    </row>
    <row r="727" spans="13:13" x14ac:dyDescent="0.25">
      <c r="M727"/>
    </row>
    <row r="728" spans="13:13" x14ac:dyDescent="0.25">
      <c r="M728"/>
    </row>
    <row r="729" spans="13:13" x14ac:dyDescent="0.25">
      <c r="M729"/>
    </row>
    <row r="730" spans="13:13" x14ac:dyDescent="0.25">
      <c r="M730"/>
    </row>
    <row r="731" spans="13:13" x14ac:dyDescent="0.25">
      <c r="M731"/>
    </row>
    <row r="732" spans="13:13" x14ac:dyDescent="0.25">
      <c r="M732"/>
    </row>
    <row r="733" spans="13:13" x14ac:dyDescent="0.25">
      <c r="M733"/>
    </row>
    <row r="734" spans="13:13" x14ac:dyDescent="0.25">
      <c r="M734"/>
    </row>
    <row r="735" spans="13:13" x14ac:dyDescent="0.25">
      <c r="M735"/>
    </row>
    <row r="736" spans="13:13" x14ac:dyDescent="0.25">
      <c r="M736"/>
    </row>
    <row r="737" spans="13:13" x14ac:dyDescent="0.25">
      <c r="M737"/>
    </row>
    <row r="738" spans="13:13" x14ac:dyDescent="0.25">
      <c r="M738"/>
    </row>
    <row r="739" spans="13:13" x14ac:dyDescent="0.25">
      <c r="M739"/>
    </row>
    <row r="740" spans="13:13" x14ac:dyDescent="0.25">
      <c r="M740"/>
    </row>
    <row r="741" spans="13:13" x14ac:dyDescent="0.25">
      <c r="M741"/>
    </row>
    <row r="742" spans="13:13" x14ac:dyDescent="0.25">
      <c r="M742"/>
    </row>
    <row r="743" spans="13:13" x14ac:dyDescent="0.25">
      <c r="M743"/>
    </row>
    <row r="744" spans="13:13" x14ac:dyDescent="0.25">
      <c r="M744"/>
    </row>
    <row r="745" spans="13:13" x14ac:dyDescent="0.25">
      <c r="M745"/>
    </row>
    <row r="746" spans="13:13" x14ac:dyDescent="0.25">
      <c r="M746"/>
    </row>
    <row r="747" spans="13:13" x14ac:dyDescent="0.25">
      <c r="M747"/>
    </row>
    <row r="748" spans="13:13" x14ac:dyDescent="0.25">
      <c r="M748"/>
    </row>
    <row r="749" spans="13:13" x14ac:dyDescent="0.25">
      <c r="M749"/>
    </row>
    <row r="750" spans="13:13" x14ac:dyDescent="0.25">
      <c r="M750"/>
    </row>
    <row r="751" spans="13:13" x14ac:dyDescent="0.25">
      <c r="M751"/>
    </row>
    <row r="752" spans="13:13" x14ac:dyDescent="0.25">
      <c r="M752"/>
    </row>
    <row r="753" spans="13:13" x14ac:dyDescent="0.25">
      <c r="M753"/>
    </row>
    <row r="754" spans="13:13" x14ac:dyDescent="0.25">
      <c r="M754"/>
    </row>
    <row r="755" spans="13:13" x14ac:dyDescent="0.25">
      <c r="M755"/>
    </row>
    <row r="756" spans="13:13" x14ac:dyDescent="0.25">
      <c r="M756"/>
    </row>
    <row r="757" spans="13:13" x14ac:dyDescent="0.25">
      <c r="M757"/>
    </row>
    <row r="758" spans="13:13" x14ac:dyDescent="0.25">
      <c r="M758"/>
    </row>
    <row r="759" spans="13:13" x14ac:dyDescent="0.25">
      <c r="M759"/>
    </row>
    <row r="760" spans="13:13" x14ac:dyDescent="0.25">
      <c r="M760"/>
    </row>
    <row r="761" spans="13:13" x14ac:dyDescent="0.25">
      <c r="M761"/>
    </row>
    <row r="762" spans="13:13" x14ac:dyDescent="0.25">
      <c r="M762"/>
    </row>
    <row r="763" spans="13:13" x14ac:dyDescent="0.25">
      <c r="M763"/>
    </row>
    <row r="764" spans="13:13" x14ac:dyDescent="0.25">
      <c r="M764"/>
    </row>
    <row r="765" spans="13:13" x14ac:dyDescent="0.25">
      <c r="M765"/>
    </row>
    <row r="766" spans="13:13" x14ac:dyDescent="0.25">
      <c r="M766"/>
    </row>
    <row r="767" spans="13:13" x14ac:dyDescent="0.25">
      <c r="M767"/>
    </row>
    <row r="768" spans="13:13" x14ac:dyDescent="0.25">
      <c r="M768"/>
    </row>
    <row r="769" spans="13:13" x14ac:dyDescent="0.25">
      <c r="M769"/>
    </row>
    <row r="770" spans="13:13" x14ac:dyDescent="0.25">
      <c r="M770"/>
    </row>
    <row r="771" spans="13:13" x14ac:dyDescent="0.25">
      <c r="M771"/>
    </row>
    <row r="772" spans="13:13" x14ac:dyDescent="0.25">
      <c r="M772"/>
    </row>
    <row r="773" spans="13:13" x14ac:dyDescent="0.25">
      <c r="M773"/>
    </row>
    <row r="774" spans="13:13" x14ac:dyDescent="0.25">
      <c r="M774"/>
    </row>
    <row r="775" spans="13:13" x14ac:dyDescent="0.25">
      <c r="M775"/>
    </row>
    <row r="776" spans="13:13" x14ac:dyDescent="0.25">
      <c r="M776"/>
    </row>
    <row r="777" spans="13:13" x14ac:dyDescent="0.25">
      <c r="M777"/>
    </row>
    <row r="778" spans="13:13" x14ac:dyDescent="0.25">
      <c r="M778"/>
    </row>
    <row r="779" spans="13:13" x14ac:dyDescent="0.25">
      <c r="M779"/>
    </row>
    <row r="780" spans="13:13" x14ac:dyDescent="0.25">
      <c r="M780"/>
    </row>
    <row r="781" spans="13:13" x14ac:dyDescent="0.25">
      <c r="M781"/>
    </row>
    <row r="782" spans="13:13" x14ac:dyDescent="0.25">
      <c r="M782"/>
    </row>
    <row r="783" spans="13:13" x14ac:dyDescent="0.25">
      <c r="M783"/>
    </row>
    <row r="784" spans="13:13" x14ac:dyDescent="0.25">
      <c r="M784"/>
    </row>
    <row r="785" spans="13:13" x14ac:dyDescent="0.25">
      <c r="M785"/>
    </row>
    <row r="786" spans="13:13" x14ac:dyDescent="0.25">
      <c r="M786"/>
    </row>
    <row r="787" spans="13:13" x14ac:dyDescent="0.25">
      <c r="M787"/>
    </row>
    <row r="788" spans="13:13" x14ac:dyDescent="0.25">
      <c r="M788"/>
    </row>
    <row r="789" spans="13:13" x14ac:dyDescent="0.25">
      <c r="M789"/>
    </row>
    <row r="790" spans="13:13" x14ac:dyDescent="0.25">
      <c r="M790"/>
    </row>
    <row r="791" spans="13:13" x14ac:dyDescent="0.25">
      <c r="M791"/>
    </row>
    <row r="792" spans="13:13" x14ac:dyDescent="0.25">
      <c r="M792"/>
    </row>
    <row r="793" spans="13:13" x14ac:dyDescent="0.25">
      <c r="M793"/>
    </row>
    <row r="794" spans="13:13" x14ac:dyDescent="0.25">
      <c r="M794"/>
    </row>
    <row r="795" spans="13:13" x14ac:dyDescent="0.25">
      <c r="M795"/>
    </row>
    <row r="796" spans="13:13" x14ac:dyDescent="0.25">
      <c r="M796"/>
    </row>
    <row r="797" spans="13:13" x14ac:dyDescent="0.25">
      <c r="M797"/>
    </row>
    <row r="798" spans="13:13" x14ac:dyDescent="0.25">
      <c r="M798"/>
    </row>
    <row r="799" spans="13:13" x14ac:dyDescent="0.25">
      <c r="M799"/>
    </row>
    <row r="800" spans="13:13" x14ac:dyDescent="0.25">
      <c r="M800"/>
    </row>
    <row r="801" spans="13:13" x14ac:dyDescent="0.25">
      <c r="M801"/>
    </row>
    <row r="802" spans="13:13" x14ac:dyDescent="0.25">
      <c r="M802"/>
    </row>
    <row r="803" spans="13:13" x14ac:dyDescent="0.25">
      <c r="M803"/>
    </row>
    <row r="804" spans="13:13" x14ac:dyDescent="0.25">
      <c r="M804"/>
    </row>
    <row r="805" spans="13:13" x14ac:dyDescent="0.25">
      <c r="M805"/>
    </row>
    <row r="806" spans="13:13" x14ac:dyDescent="0.25">
      <c r="M806"/>
    </row>
    <row r="807" spans="13:13" x14ac:dyDescent="0.25">
      <c r="M807"/>
    </row>
    <row r="808" spans="13:13" x14ac:dyDescent="0.25">
      <c r="M808"/>
    </row>
    <row r="809" spans="13:13" x14ac:dyDescent="0.25">
      <c r="M809"/>
    </row>
    <row r="810" spans="13:13" x14ac:dyDescent="0.25">
      <c r="M810"/>
    </row>
    <row r="811" spans="13:13" x14ac:dyDescent="0.25">
      <c r="M811"/>
    </row>
    <row r="812" spans="13:13" x14ac:dyDescent="0.25">
      <c r="M812"/>
    </row>
    <row r="813" spans="13:13" x14ac:dyDescent="0.25">
      <c r="M813"/>
    </row>
    <row r="814" spans="13:13" x14ac:dyDescent="0.25">
      <c r="M814"/>
    </row>
    <row r="815" spans="13:13" x14ac:dyDescent="0.25">
      <c r="M815"/>
    </row>
    <row r="816" spans="13:13" x14ac:dyDescent="0.25">
      <c r="M816"/>
    </row>
    <row r="817" spans="13:13" x14ac:dyDescent="0.25">
      <c r="M817"/>
    </row>
    <row r="818" spans="13:13" x14ac:dyDescent="0.25">
      <c r="M818"/>
    </row>
    <row r="819" spans="13:13" x14ac:dyDescent="0.25">
      <c r="M819"/>
    </row>
    <row r="820" spans="13:13" x14ac:dyDescent="0.25">
      <c r="M820"/>
    </row>
    <row r="821" spans="13:13" x14ac:dyDescent="0.25">
      <c r="M821"/>
    </row>
    <row r="822" spans="13:13" x14ac:dyDescent="0.25">
      <c r="M822"/>
    </row>
    <row r="823" spans="13:13" x14ac:dyDescent="0.25">
      <c r="M823"/>
    </row>
    <row r="824" spans="13:13" x14ac:dyDescent="0.25">
      <c r="M824"/>
    </row>
    <row r="825" spans="13:13" x14ac:dyDescent="0.25">
      <c r="M825"/>
    </row>
    <row r="826" spans="13:13" x14ac:dyDescent="0.25">
      <c r="M826"/>
    </row>
    <row r="827" spans="13:13" x14ac:dyDescent="0.25">
      <c r="M827"/>
    </row>
    <row r="828" spans="13:13" x14ac:dyDescent="0.25">
      <c r="M828"/>
    </row>
    <row r="829" spans="13:13" x14ac:dyDescent="0.25">
      <c r="M829"/>
    </row>
    <row r="830" spans="13:13" x14ac:dyDescent="0.25">
      <c r="M830"/>
    </row>
    <row r="831" spans="13:13" x14ac:dyDescent="0.25">
      <c r="M831"/>
    </row>
    <row r="832" spans="13:13" x14ac:dyDescent="0.25">
      <c r="M832"/>
    </row>
    <row r="833" spans="13:13" x14ac:dyDescent="0.25">
      <c r="M833"/>
    </row>
    <row r="834" spans="13:13" x14ac:dyDescent="0.25">
      <c r="M834"/>
    </row>
    <row r="835" spans="13:13" x14ac:dyDescent="0.25">
      <c r="M835"/>
    </row>
    <row r="836" spans="13:13" x14ac:dyDescent="0.25">
      <c r="M836"/>
    </row>
    <row r="837" spans="13:13" x14ac:dyDescent="0.25">
      <c r="M837"/>
    </row>
    <row r="838" spans="13:13" x14ac:dyDescent="0.25">
      <c r="M838"/>
    </row>
    <row r="839" spans="13:13" x14ac:dyDescent="0.25">
      <c r="M839"/>
    </row>
    <row r="840" spans="13:13" x14ac:dyDescent="0.25">
      <c r="M840"/>
    </row>
    <row r="841" spans="13:13" x14ac:dyDescent="0.25">
      <c r="M841"/>
    </row>
    <row r="842" spans="13:13" x14ac:dyDescent="0.25">
      <c r="M842"/>
    </row>
    <row r="843" spans="13:13" x14ac:dyDescent="0.25">
      <c r="M843"/>
    </row>
    <row r="844" spans="13:13" x14ac:dyDescent="0.25">
      <c r="M844"/>
    </row>
    <row r="845" spans="13:13" x14ac:dyDescent="0.25">
      <c r="M845"/>
    </row>
    <row r="846" spans="13:13" x14ac:dyDescent="0.25">
      <c r="M846"/>
    </row>
    <row r="847" spans="13:13" x14ac:dyDescent="0.25">
      <c r="M847"/>
    </row>
    <row r="848" spans="13:13" x14ac:dyDescent="0.25">
      <c r="M848"/>
    </row>
    <row r="849" spans="13:13" x14ac:dyDescent="0.25">
      <c r="M849"/>
    </row>
    <row r="850" spans="13:13" x14ac:dyDescent="0.25">
      <c r="M850"/>
    </row>
    <row r="851" spans="13:13" x14ac:dyDescent="0.25">
      <c r="M851"/>
    </row>
    <row r="852" spans="13:13" x14ac:dyDescent="0.25">
      <c r="M852"/>
    </row>
    <row r="853" spans="13:13" x14ac:dyDescent="0.25">
      <c r="M853"/>
    </row>
    <row r="854" spans="13:13" x14ac:dyDescent="0.25">
      <c r="M854"/>
    </row>
    <row r="855" spans="13:13" x14ac:dyDescent="0.25">
      <c r="M855"/>
    </row>
    <row r="856" spans="13:13" x14ac:dyDescent="0.25">
      <c r="M856"/>
    </row>
    <row r="857" spans="13:13" x14ac:dyDescent="0.25">
      <c r="M857"/>
    </row>
    <row r="858" spans="13:13" x14ac:dyDescent="0.25">
      <c r="M858"/>
    </row>
    <row r="859" spans="13:13" x14ac:dyDescent="0.25">
      <c r="M859"/>
    </row>
    <row r="860" spans="13:13" x14ac:dyDescent="0.25">
      <c r="M860"/>
    </row>
    <row r="861" spans="13:13" x14ac:dyDescent="0.25">
      <c r="M861"/>
    </row>
    <row r="862" spans="13:13" x14ac:dyDescent="0.25">
      <c r="M862"/>
    </row>
    <row r="863" spans="13:13" x14ac:dyDescent="0.25">
      <c r="M863"/>
    </row>
    <row r="864" spans="13:13" x14ac:dyDescent="0.25">
      <c r="M864"/>
    </row>
    <row r="865" spans="13:13" x14ac:dyDescent="0.25">
      <c r="M865"/>
    </row>
    <row r="866" spans="13:13" x14ac:dyDescent="0.25">
      <c r="M866"/>
    </row>
    <row r="867" spans="13:13" x14ac:dyDescent="0.25">
      <c r="M867"/>
    </row>
    <row r="868" spans="13:13" x14ac:dyDescent="0.25">
      <c r="M868"/>
    </row>
    <row r="869" spans="13:13" x14ac:dyDescent="0.25">
      <c r="M869"/>
    </row>
    <row r="870" spans="13:13" x14ac:dyDescent="0.25">
      <c r="M870"/>
    </row>
    <row r="871" spans="13:13" x14ac:dyDescent="0.25">
      <c r="M871"/>
    </row>
    <row r="872" spans="13:13" x14ac:dyDescent="0.25">
      <c r="M872"/>
    </row>
    <row r="873" spans="13:13" x14ac:dyDescent="0.25">
      <c r="M873"/>
    </row>
    <row r="874" spans="13:13" x14ac:dyDescent="0.25">
      <c r="M874"/>
    </row>
    <row r="875" spans="13:13" x14ac:dyDescent="0.25">
      <c r="M875"/>
    </row>
    <row r="876" spans="13:13" x14ac:dyDescent="0.25">
      <c r="M876"/>
    </row>
    <row r="877" spans="13:13" x14ac:dyDescent="0.25">
      <c r="M877"/>
    </row>
    <row r="878" spans="13:13" x14ac:dyDescent="0.25">
      <c r="M878"/>
    </row>
    <row r="879" spans="13:13" x14ac:dyDescent="0.25">
      <c r="M879"/>
    </row>
    <row r="880" spans="13:13" x14ac:dyDescent="0.25">
      <c r="M880"/>
    </row>
    <row r="881" spans="13:13" x14ac:dyDescent="0.25">
      <c r="M881"/>
    </row>
    <row r="882" spans="13:13" x14ac:dyDescent="0.25">
      <c r="M882"/>
    </row>
    <row r="883" spans="13:13" x14ac:dyDescent="0.25">
      <c r="M883"/>
    </row>
    <row r="884" spans="13:13" x14ac:dyDescent="0.25">
      <c r="M884"/>
    </row>
    <row r="885" spans="13:13" x14ac:dyDescent="0.25">
      <c r="M885"/>
    </row>
    <row r="886" spans="13:13" x14ac:dyDescent="0.25">
      <c r="M886"/>
    </row>
    <row r="887" spans="13:13" x14ac:dyDescent="0.25">
      <c r="M887"/>
    </row>
    <row r="888" spans="13:13" x14ac:dyDescent="0.25">
      <c r="M888"/>
    </row>
    <row r="889" spans="13:13" x14ac:dyDescent="0.25">
      <c r="M889"/>
    </row>
    <row r="890" spans="13:13" x14ac:dyDescent="0.25">
      <c r="M890"/>
    </row>
    <row r="891" spans="13:13" x14ac:dyDescent="0.25">
      <c r="M891"/>
    </row>
    <row r="892" spans="13:13" x14ac:dyDescent="0.25">
      <c r="M892"/>
    </row>
    <row r="893" spans="13:13" x14ac:dyDescent="0.25">
      <c r="M893"/>
    </row>
    <row r="894" spans="13:13" x14ac:dyDescent="0.25">
      <c r="M894"/>
    </row>
    <row r="895" spans="13:13" x14ac:dyDescent="0.25">
      <c r="M895"/>
    </row>
    <row r="896" spans="13:13" x14ac:dyDescent="0.25">
      <c r="M896"/>
    </row>
    <row r="897" spans="13:13" x14ac:dyDescent="0.25">
      <c r="M897"/>
    </row>
    <row r="898" spans="13:13" x14ac:dyDescent="0.25">
      <c r="M898"/>
    </row>
    <row r="899" spans="13:13" x14ac:dyDescent="0.25">
      <c r="M899"/>
    </row>
    <row r="900" spans="13:13" x14ac:dyDescent="0.25">
      <c r="M900"/>
    </row>
    <row r="901" spans="13:13" x14ac:dyDescent="0.25">
      <c r="M901"/>
    </row>
    <row r="902" spans="13:13" x14ac:dyDescent="0.25">
      <c r="M902"/>
    </row>
    <row r="903" spans="13:13" x14ac:dyDescent="0.25">
      <c r="M903"/>
    </row>
    <row r="904" spans="13:13" x14ac:dyDescent="0.25">
      <c r="M904"/>
    </row>
    <row r="905" spans="13:13" x14ac:dyDescent="0.25">
      <c r="M905"/>
    </row>
    <row r="906" spans="13:13" x14ac:dyDescent="0.25">
      <c r="M906"/>
    </row>
    <row r="907" spans="13:13" x14ac:dyDescent="0.25">
      <c r="M907"/>
    </row>
    <row r="908" spans="13:13" x14ac:dyDescent="0.25">
      <c r="M908"/>
    </row>
    <row r="909" spans="13:13" x14ac:dyDescent="0.25">
      <c r="M909"/>
    </row>
    <row r="910" spans="13:13" x14ac:dyDescent="0.25">
      <c r="M910"/>
    </row>
    <row r="911" spans="13:13" x14ac:dyDescent="0.25">
      <c r="M911"/>
    </row>
    <row r="912" spans="13:13" x14ac:dyDescent="0.25">
      <c r="M912"/>
    </row>
    <row r="913" spans="13:13" x14ac:dyDescent="0.25">
      <c r="M913"/>
    </row>
    <row r="914" spans="13:13" x14ac:dyDescent="0.25">
      <c r="M914"/>
    </row>
    <row r="915" spans="13:13" x14ac:dyDescent="0.25">
      <c r="M915"/>
    </row>
    <row r="916" spans="13:13" x14ac:dyDescent="0.25">
      <c r="M916"/>
    </row>
    <row r="917" spans="13:13" x14ac:dyDescent="0.25">
      <c r="M917"/>
    </row>
    <row r="918" spans="13:13" x14ac:dyDescent="0.25">
      <c r="M918"/>
    </row>
    <row r="919" spans="13:13" x14ac:dyDescent="0.25">
      <c r="M919"/>
    </row>
    <row r="920" spans="13:13" x14ac:dyDescent="0.25">
      <c r="M920"/>
    </row>
    <row r="921" spans="13:13" x14ac:dyDescent="0.25">
      <c r="M921"/>
    </row>
    <row r="922" spans="13:13" x14ac:dyDescent="0.25">
      <c r="M922"/>
    </row>
    <row r="923" spans="13:13" x14ac:dyDescent="0.25">
      <c r="M923"/>
    </row>
    <row r="924" spans="13:13" x14ac:dyDescent="0.25">
      <c r="M924"/>
    </row>
    <row r="925" spans="13:13" x14ac:dyDescent="0.25">
      <c r="M925"/>
    </row>
    <row r="926" spans="13:13" x14ac:dyDescent="0.25">
      <c r="M926"/>
    </row>
    <row r="927" spans="13:13" x14ac:dyDescent="0.25">
      <c r="M927"/>
    </row>
    <row r="928" spans="13:13" x14ac:dyDescent="0.25">
      <c r="M928"/>
    </row>
    <row r="929" spans="13:13" x14ac:dyDescent="0.25">
      <c r="M929"/>
    </row>
    <row r="930" spans="13:13" x14ac:dyDescent="0.25">
      <c r="M930"/>
    </row>
    <row r="931" spans="13:13" x14ac:dyDescent="0.25">
      <c r="M931"/>
    </row>
    <row r="932" spans="13:13" x14ac:dyDescent="0.25">
      <c r="M932"/>
    </row>
    <row r="933" spans="13:13" x14ac:dyDescent="0.25">
      <c r="M933"/>
    </row>
    <row r="934" spans="13:13" x14ac:dyDescent="0.25">
      <c r="M934"/>
    </row>
    <row r="935" spans="13:13" x14ac:dyDescent="0.25">
      <c r="M935"/>
    </row>
    <row r="936" spans="13:13" x14ac:dyDescent="0.25">
      <c r="M936"/>
    </row>
    <row r="937" spans="13:13" x14ac:dyDescent="0.25">
      <c r="M937"/>
    </row>
    <row r="938" spans="13:13" x14ac:dyDescent="0.25">
      <c r="M938"/>
    </row>
    <row r="939" spans="13:13" x14ac:dyDescent="0.25">
      <c r="M939"/>
    </row>
    <row r="940" spans="13:13" x14ac:dyDescent="0.25">
      <c r="M940"/>
    </row>
    <row r="941" spans="13:13" x14ac:dyDescent="0.25">
      <c r="M941"/>
    </row>
    <row r="942" spans="13:13" x14ac:dyDescent="0.25">
      <c r="M942"/>
    </row>
    <row r="943" spans="13:13" x14ac:dyDescent="0.25">
      <c r="M943"/>
    </row>
    <row r="944" spans="13:13" x14ac:dyDescent="0.25">
      <c r="M944"/>
    </row>
    <row r="945" spans="13:13" x14ac:dyDescent="0.25">
      <c r="M945"/>
    </row>
    <row r="946" spans="13:13" x14ac:dyDescent="0.25">
      <c r="M946"/>
    </row>
    <row r="947" spans="13:13" x14ac:dyDescent="0.25">
      <c r="M947"/>
    </row>
    <row r="948" spans="13:13" x14ac:dyDescent="0.25">
      <c r="M948"/>
    </row>
    <row r="949" spans="13:13" x14ac:dyDescent="0.25">
      <c r="M949"/>
    </row>
    <row r="950" spans="13:13" x14ac:dyDescent="0.25">
      <c r="M950"/>
    </row>
    <row r="951" spans="13:13" x14ac:dyDescent="0.25">
      <c r="M951"/>
    </row>
    <row r="952" spans="13:13" x14ac:dyDescent="0.25">
      <c r="M952"/>
    </row>
    <row r="953" spans="13:13" x14ac:dyDescent="0.25">
      <c r="M953"/>
    </row>
    <row r="954" spans="13:13" x14ac:dyDescent="0.25">
      <c r="M954"/>
    </row>
    <row r="955" spans="13:13" x14ac:dyDescent="0.25">
      <c r="M955"/>
    </row>
    <row r="956" spans="13:13" x14ac:dyDescent="0.25">
      <c r="M956"/>
    </row>
    <row r="957" spans="13:13" x14ac:dyDescent="0.25">
      <c r="M957"/>
    </row>
    <row r="958" spans="13:13" x14ac:dyDescent="0.25">
      <c r="M958"/>
    </row>
    <row r="959" spans="13:13" x14ac:dyDescent="0.25">
      <c r="M959"/>
    </row>
    <row r="960" spans="13:13" x14ac:dyDescent="0.25">
      <c r="M960"/>
    </row>
    <row r="961" spans="13:13" x14ac:dyDescent="0.25">
      <c r="M961"/>
    </row>
    <row r="962" spans="13:13" x14ac:dyDescent="0.25">
      <c r="M962"/>
    </row>
    <row r="963" spans="13:13" x14ac:dyDescent="0.25">
      <c r="M963"/>
    </row>
    <row r="964" spans="13:13" x14ac:dyDescent="0.25">
      <c r="M964"/>
    </row>
    <row r="965" spans="13:13" x14ac:dyDescent="0.25">
      <c r="M965"/>
    </row>
    <row r="966" spans="13:13" x14ac:dyDescent="0.25">
      <c r="M966"/>
    </row>
    <row r="967" spans="13:13" x14ac:dyDescent="0.25">
      <c r="M967"/>
    </row>
    <row r="968" spans="13:13" x14ac:dyDescent="0.25">
      <c r="M968"/>
    </row>
    <row r="969" spans="13:13" x14ac:dyDescent="0.25">
      <c r="M969"/>
    </row>
    <row r="970" spans="13:13" x14ac:dyDescent="0.25">
      <c r="M970"/>
    </row>
    <row r="971" spans="13:13" x14ac:dyDescent="0.25">
      <c r="M971"/>
    </row>
    <row r="972" spans="13:13" x14ac:dyDescent="0.25">
      <c r="M972"/>
    </row>
    <row r="973" spans="13:13" x14ac:dyDescent="0.25">
      <c r="M973"/>
    </row>
    <row r="974" spans="13:13" x14ac:dyDescent="0.25">
      <c r="M974"/>
    </row>
    <row r="975" spans="13:13" x14ac:dyDescent="0.25">
      <c r="M975"/>
    </row>
    <row r="976" spans="13:13" x14ac:dyDescent="0.25">
      <c r="M976"/>
    </row>
    <row r="977" spans="13:13" x14ac:dyDescent="0.25">
      <c r="M977"/>
    </row>
    <row r="978" spans="13:13" x14ac:dyDescent="0.25">
      <c r="M978"/>
    </row>
    <row r="979" spans="13:13" x14ac:dyDescent="0.25">
      <c r="M979"/>
    </row>
    <row r="980" spans="13:13" x14ac:dyDescent="0.25">
      <c r="M980"/>
    </row>
    <row r="981" spans="13:13" x14ac:dyDescent="0.25">
      <c r="M981"/>
    </row>
    <row r="982" spans="13:13" x14ac:dyDescent="0.25">
      <c r="M982"/>
    </row>
    <row r="983" spans="13:13" x14ac:dyDescent="0.25">
      <c r="M983"/>
    </row>
    <row r="984" spans="13:13" x14ac:dyDescent="0.25">
      <c r="M984"/>
    </row>
    <row r="985" spans="13:13" x14ac:dyDescent="0.25">
      <c r="M985"/>
    </row>
    <row r="986" spans="13:13" x14ac:dyDescent="0.25">
      <c r="M986"/>
    </row>
    <row r="987" spans="13:13" x14ac:dyDescent="0.25">
      <c r="M987"/>
    </row>
    <row r="988" spans="13:13" x14ac:dyDescent="0.25">
      <c r="M988"/>
    </row>
    <row r="989" spans="13:13" x14ac:dyDescent="0.25">
      <c r="M989"/>
    </row>
    <row r="990" spans="13:13" x14ac:dyDescent="0.25">
      <c r="M990"/>
    </row>
    <row r="991" spans="13:13" x14ac:dyDescent="0.25">
      <c r="M991"/>
    </row>
    <row r="992" spans="13:13" x14ac:dyDescent="0.25">
      <c r="M992"/>
    </row>
    <row r="993" spans="13:13" x14ac:dyDescent="0.25">
      <c r="M993"/>
    </row>
    <row r="994" spans="13:13" x14ac:dyDescent="0.25">
      <c r="M994"/>
    </row>
    <row r="995" spans="13:13" x14ac:dyDescent="0.25">
      <c r="M995"/>
    </row>
    <row r="996" spans="13:13" x14ac:dyDescent="0.25">
      <c r="M996"/>
    </row>
    <row r="997" spans="13:13" x14ac:dyDescent="0.25">
      <c r="M997"/>
    </row>
    <row r="998" spans="13:13" x14ac:dyDescent="0.25">
      <c r="M998"/>
    </row>
    <row r="999" spans="13:13" x14ac:dyDescent="0.25">
      <c r="M999"/>
    </row>
    <row r="1000" spans="13:13" x14ac:dyDescent="0.25">
      <c r="M1000"/>
    </row>
    <row r="1001" spans="13:13" x14ac:dyDescent="0.25">
      <c r="M1001"/>
    </row>
    <row r="1002" spans="13:13" x14ac:dyDescent="0.25">
      <c r="M1002"/>
    </row>
    <row r="1003" spans="13:13" x14ac:dyDescent="0.25">
      <c r="M1003"/>
    </row>
    <row r="1004" spans="13:13" x14ac:dyDescent="0.25">
      <c r="M1004"/>
    </row>
    <row r="1005" spans="13:13" x14ac:dyDescent="0.25">
      <c r="M1005"/>
    </row>
    <row r="1006" spans="13:13" x14ac:dyDescent="0.25">
      <c r="M1006"/>
    </row>
    <row r="1007" spans="13:13" x14ac:dyDescent="0.25">
      <c r="M1007"/>
    </row>
    <row r="1008" spans="13:13" x14ac:dyDescent="0.25">
      <c r="M1008"/>
    </row>
    <row r="1009" spans="13:13" x14ac:dyDescent="0.25">
      <c r="M1009"/>
    </row>
    <row r="1010" spans="13:13" x14ac:dyDescent="0.25">
      <c r="M1010"/>
    </row>
  </sheetData>
  <mergeCells count="1">
    <mergeCell ref="B4:G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21"/>
  <sheetViews>
    <sheetView tabSelected="1" topLeftCell="J35" zoomScaleNormal="100" workbookViewId="0">
      <selection activeCell="G15" sqref="G15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0.5703125" style="1" customWidth="1"/>
    <col min="5" max="5" width="10.7109375" style="1" customWidth="1"/>
    <col min="6" max="6" width="10.7109375" style="1" bestFit="1" customWidth="1"/>
    <col min="7" max="7" width="17.7109375" style="1" customWidth="1"/>
    <col min="8" max="8" width="10.7109375" style="1" customWidth="1"/>
    <col min="9" max="9" width="14.5703125" style="1" customWidth="1"/>
    <col min="10" max="10" width="14.42578125" style="1" customWidth="1"/>
    <col min="11" max="12" width="8.85546875" style="1"/>
    <col min="13" max="13" width="12.140625" style="1" customWidth="1"/>
    <col min="14" max="14" width="11.7109375" style="1" customWidth="1"/>
    <col min="15" max="16384" width="8.85546875" style="1"/>
  </cols>
  <sheetData>
    <row r="1" spans="2:9" ht="15.75" x14ac:dyDescent="0.25">
      <c r="B1" s="3" t="s">
        <v>10</v>
      </c>
    </row>
    <row r="2" spans="2:9" x14ac:dyDescent="0.2">
      <c r="B2" s="5"/>
    </row>
    <row r="3" spans="2:9" x14ac:dyDescent="0.2">
      <c r="B3" s="5"/>
    </row>
    <row r="4" spans="2:9" ht="24" x14ac:dyDescent="0.2">
      <c r="B4" s="20" t="s">
        <v>16</v>
      </c>
      <c r="C4" s="48" t="s">
        <v>24</v>
      </c>
      <c r="D4" s="48"/>
      <c r="E4" s="48"/>
      <c r="F4" s="48"/>
      <c r="G4" s="48"/>
      <c r="H4" s="48"/>
    </row>
    <row r="5" spans="2:9" x14ac:dyDescent="0.2">
      <c r="B5" s="20" t="s">
        <v>22</v>
      </c>
      <c r="C5" s="16" t="s">
        <v>47</v>
      </c>
      <c r="D5" s="21"/>
      <c r="E5" s="21"/>
      <c r="F5" s="21"/>
      <c r="G5" s="21"/>
      <c r="H5" s="21"/>
    </row>
    <row r="6" spans="2:9" x14ac:dyDescent="0.2">
      <c r="B6" s="5" t="s">
        <v>14</v>
      </c>
      <c r="C6" s="1" t="s">
        <v>48</v>
      </c>
    </row>
    <row r="7" spans="2:9" x14ac:dyDescent="0.2">
      <c r="B7" s="5" t="s">
        <v>13</v>
      </c>
      <c r="C7" s="1" t="s">
        <v>31</v>
      </c>
    </row>
    <row r="8" spans="2:9" x14ac:dyDescent="0.2">
      <c r="B8" s="5"/>
      <c r="C8" s="1" t="s">
        <v>26</v>
      </c>
    </row>
    <row r="9" spans="2:9" x14ac:dyDescent="0.2">
      <c r="C9" s="1" t="s">
        <v>27</v>
      </c>
    </row>
    <row r="11" spans="2:9" x14ac:dyDescent="0.2">
      <c r="B11" s="5" t="s">
        <v>3</v>
      </c>
    </row>
    <row r="13" spans="2:9" ht="12.75" thickBot="1" x14ac:dyDescent="0.25">
      <c r="B13" s="7" t="s">
        <v>25</v>
      </c>
      <c r="C13" s="8"/>
      <c r="D13" s="6" t="s">
        <v>50</v>
      </c>
      <c r="H13" s="9"/>
    </row>
    <row r="14" spans="2:9" ht="12.75" thickBot="1" x14ac:dyDescent="0.25">
      <c r="C14" s="5" t="s">
        <v>4</v>
      </c>
      <c r="D14" s="44">
        <f>AVERAGE(E36/4)</f>
        <v>123.25</v>
      </c>
      <c r="F14" s="7" t="s">
        <v>28</v>
      </c>
      <c r="G14" s="8"/>
      <c r="H14" s="6" t="s">
        <v>50</v>
      </c>
    </row>
    <row r="15" spans="2:9" ht="14.25" x14ac:dyDescent="0.35">
      <c r="C15" s="5" t="s">
        <v>5</v>
      </c>
      <c r="D15" s="44">
        <f>MEDIAN(1,E36)</f>
        <v>247</v>
      </c>
      <c r="G15" s="5" t="s">
        <v>35</v>
      </c>
      <c r="H15" s="46">
        <f>_xlfn.COVARIANCE.P(E32:E35,F32:F35)</f>
        <v>22.448656186612574</v>
      </c>
      <c r="I15" s="39" t="s">
        <v>54</v>
      </c>
    </row>
    <row r="16" spans="2:9" x14ac:dyDescent="0.2">
      <c r="C16" s="15" t="s">
        <v>6</v>
      </c>
      <c r="D16" s="44" t="s">
        <v>38</v>
      </c>
      <c r="G16" s="27" t="s">
        <v>36</v>
      </c>
      <c r="H16" s="47">
        <f>CORREL(E32:E35,F32:F35)</f>
        <v>1</v>
      </c>
      <c r="I16" s="40" t="s">
        <v>55</v>
      </c>
    </row>
    <row r="17" spans="2:8" x14ac:dyDescent="0.2">
      <c r="C17" s="15" t="s">
        <v>9</v>
      </c>
      <c r="D17" s="46">
        <f>_xlfn.VAR.S(E32:E35)</f>
        <v>14756.25</v>
      </c>
      <c r="G17" s="15"/>
      <c r="H17" s="10"/>
    </row>
    <row r="18" spans="2:8" x14ac:dyDescent="0.2">
      <c r="C18" s="15" t="s">
        <v>32</v>
      </c>
      <c r="D18" s="46">
        <f>STDEV(E32:E35)</f>
        <v>121.47530613256342</v>
      </c>
    </row>
    <row r="19" spans="2:8" x14ac:dyDescent="0.2">
      <c r="C19" s="13" t="s">
        <v>7</v>
      </c>
      <c r="D19" s="45">
        <f>SKEW(E32:E35)</f>
        <v>1.3356873387974235</v>
      </c>
    </row>
    <row r="21" spans="2:8" x14ac:dyDescent="0.2">
      <c r="D21" s="1" t="s">
        <v>56</v>
      </c>
      <c r="E21" s="15"/>
      <c r="F21" s="10"/>
    </row>
    <row r="22" spans="2:8" ht="15" x14ac:dyDescent="0.25">
      <c r="B22" s="29" t="s">
        <v>37</v>
      </c>
      <c r="D22" s="41" t="s">
        <v>57</v>
      </c>
    </row>
    <row r="23" spans="2:8" ht="13.5" customHeight="1" x14ac:dyDescent="0.25">
      <c r="B23" t="s">
        <v>38</v>
      </c>
      <c r="C23" s="11"/>
      <c r="D23" s="15" t="s">
        <v>32</v>
      </c>
    </row>
    <row r="24" spans="2:8" ht="15" x14ac:dyDescent="0.25">
      <c r="B24" t="s">
        <v>38</v>
      </c>
      <c r="C24" s="11"/>
      <c r="D24" s="42" t="s">
        <v>58</v>
      </c>
    </row>
    <row r="25" spans="2:8" ht="15" x14ac:dyDescent="0.25">
      <c r="B25" t="s">
        <v>39</v>
      </c>
      <c r="C25" s="11"/>
      <c r="D25" s="13" t="s">
        <v>7</v>
      </c>
    </row>
    <row r="26" spans="2:8" ht="15" x14ac:dyDescent="0.25">
      <c r="B26" t="s">
        <v>40</v>
      </c>
      <c r="C26" s="11"/>
      <c r="D26" s="43" t="s">
        <v>59</v>
      </c>
    </row>
    <row r="27" spans="2:8" ht="15" x14ac:dyDescent="0.25">
      <c r="B27" t="s">
        <v>38</v>
      </c>
    </row>
    <row r="28" spans="2:8" ht="15" x14ac:dyDescent="0.25">
      <c r="B28" t="s">
        <v>40</v>
      </c>
    </row>
    <row r="29" spans="2:8" ht="15" x14ac:dyDescent="0.25">
      <c r="B29" t="s">
        <v>38</v>
      </c>
    </row>
    <row r="30" spans="2:8" ht="15" x14ac:dyDescent="0.25">
      <c r="B30" t="s">
        <v>38</v>
      </c>
      <c r="D30" t="s">
        <v>45</v>
      </c>
      <c r="E30" s="2"/>
      <c r="F30" s="2"/>
      <c r="G30" s="32"/>
    </row>
    <row r="31" spans="2:8" ht="15" x14ac:dyDescent="0.25">
      <c r="B31" t="s">
        <v>38</v>
      </c>
      <c r="D31" s="29" t="s">
        <v>37</v>
      </c>
      <c r="E31" s="31" t="s">
        <v>43</v>
      </c>
      <c r="F31" s="31" t="s">
        <v>44</v>
      </c>
      <c r="G31" s="31" t="s">
        <v>49</v>
      </c>
      <c r="H31" s="38"/>
    </row>
    <row r="32" spans="2:8" ht="15" x14ac:dyDescent="0.25">
      <c r="B32" t="s">
        <v>38</v>
      </c>
      <c r="D32" s="30" t="s">
        <v>38</v>
      </c>
      <c r="E32" s="32">
        <f>COUNTIF(B23:B521,D32)</f>
        <v>294</v>
      </c>
      <c r="F32" s="35">
        <f>E32/E36</f>
        <v>0.59634888438133871</v>
      </c>
      <c r="G32" s="37">
        <v>0.6</v>
      </c>
    </row>
    <row r="33" spans="2:7" ht="15" x14ac:dyDescent="0.25">
      <c r="B33" t="s">
        <v>40</v>
      </c>
      <c r="D33" s="30" t="s">
        <v>39</v>
      </c>
      <c r="E33" s="32">
        <f>COUNTIF(B23:B521,D33)</f>
        <v>55</v>
      </c>
      <c r="F33" s="35">
        <f>E33/E36</f>
        <v>0.11156186612576065</v>
      </c>
      <c r="G33" s="37">
        <f>G32+F33</f>
        <v>0.71156186612576067</v>
      </c>
    </row>
    <row r="34" spans="2:7" ht="15" x14ac:dyDescent="0.25">
      <c r="B34" t="s">
        <v>38</v>
      </c>
      <c r="D34" s="30" t="s">
        <v>40</v>
      </c>
      <c r="E34" s="32">
        <f>COUNTIF(B23:B521,D34)</f>
        <v>123</v>
      </c>
      <c r="F34" s="35">
        <f>E34/E36</f>
        <v>0.24949290060851928</v>
      </c>
      <c r="G34" s="37">
        <f>G33+F34</f>
        <v>0.96105476673427992</v>
      </c>
    </row>
    <row r="35" spans="2:7" ht="15" x14ac:dyDescent="0.25">
      <c r="B35" t="s">
        <v>38</v>
      </c>
      <c r="D35" s="30" t="s">
        <v>41</v>
      </c>
      <c r="E35" s="32">
        <f>COUNTIF(B23:B521,D35)</f>
        <v>21</v>
      </c>
      <c r="F35" s="35">
        <f>E35/E36</f>
        <v>4.2596348884381338E-2</v>
      </c>
      <c r="G35" s="37">
        <f>G34+F35</f>
        <v>1.0036511156186612</v>
      </c>
    </row>
    <row r="36" spans="2:7" ht="15.75" thickBot="1" x14ac:dyDescent="0.3">
      <c r="B36" t="s">
        <v>40</v>
      </c>
      <c r="D36" s="33" t="s">
        <v>46</v>
      </c>
      <c r="E36" s="34">
        <f>SUM(E32:E35)</f>
        <v>493</v>
      </c>
      <c r="F36" s="36">
        <v>1</v>
      </c>
      <c r="G36" s="32"/>
    </row>
    <row r="37" spans="2:7" ht="15" x14ac:dyDescent="0.25">
      <c r="B37" t="s">
        <v>38</v>
      </c>
    </row>
    <row r="38" spans="2:7" ht="15" x14ac:dyDescent="0.25">
      <c r="B38" t="s">
        <v>38</v>
      </c>
    </row>
    <row r="39" spans="2:7" ht="15" x14ac:dyDescent="0.25">
      <c r="B39" t="s">
        <v>40</v>
      </c>
    </row>
    <row r="40" spans="2:7" ht="15" x14ac:dyDescent="0.25">
      <c r="B40" t="s">
        <v>40</v>
      </c>
    </row>
    <row r="41" spans="2:7" ht="15" x14ac:dyDescent="0.25">
      <c r="B41" t="s">
        <v>38</v>
      </c>
    </row>
    <row r="42" spans="2:7" ht="15" x14ac:dyDescent="0.25">
      <c r="B42" t="s">
        <v>40</v>
      </c>
    </row>
    <row r="43" spans="2:7" ht="15" x14ac:dyDescent="0.25">
      <c r="B43" t="s">
        <v>38</v>
      </c>
    </row>
    <row r="44" spans="2:7" ht="15" x14ac:dyDescent="0.25">
      <c r="B44" t="s">
        <v>38</v>
      </c>
    </row>
    <row r="45" spans="2:7" ht="15" x14ac:dyDescent="0.25">
      <c r="B45" t="s">
        <v>38</v>
      </c>
    </row>
    <row r="46" spans="2:7" ht="15" x14ac:dyDescent="0.25">
      <c r="B46" t="s">
        <v>38</v>
      </c>
    </row>
    <row r="47" spans="2:7" ht="15" x14ac:dyDescent="0.25">
      <c r="B47" t="s">
        <v>38</v>
      </c>
    </row>
    <row r="48" spans="2:7" ht="15" x14ac:dyDescent="0.25">
      <c r="B48" t="s">
        <v>38</v>
      </c>
    </row>
    <row r="49" spans="2:2" ht="15" x14ac:dyDescent="0.25">
      <c r="B49" t="s">
        <v>40</v>
      </c>
    </row>
    <row r="50" spans="2:2" ht="15" x14ac:dyDescent="0.25">
      <c r="B50" t="s">
        <v>38</v>
      </c>
    </row>
    <row r="51" spans="2:2" ht="15" x14ac:dyDescent="0.25">
      <c r="B51" t="s">
        <v>40</v>
      </c>
    </row>
    <row r="52" spans="2:2" ht="15" x14ac:dyDescent="0.25">
      <c r="B52" t="s">
        <v>38</v>
      </c>
    </row>
    <row r="53" spans="2:2" ht="15" x14ac:dyDescent="0.25">
      <c r="B53" t="s">
        <v>38</v>
      </c>
    </row>
    <row r="54" spans="2:2" ht="15" x14ac:dyDescent="0.25">
      <c r="B54" t="s">
        <v>38</v>
      </c>
    </row>
    <row r="55" spans="2:2" ht="15" x14ac:dyDescent="0.25">
      <c r="B55" t="s">
        <v>40</v>
      </c>
    </row>
    <row r="56" spans="2:2" ht="15" x14ac:dyDescent="0.25">
      <c r="B56" t="s">
        <v>38</v>
      </c>
    </row>
    <row r="57" spans="2:2" ht="15" x14ac:dyDescent="0.25">
      <c r="B57" t="s">
        <v>40</v>
      </c>
    </row>
    <row r="58" spans="2:2" ht="15" x14ac:dyDescent="0.25">
      <c r="B58" t="s">
        <v>40</v>
      </c>
    </row>
    <row r="59" spans="2:2" ht="15" x14ac:dyDescent="0.25">
      <c r="B59" t="s">
        <v>38</v>
      </c>
    </row>
    <row r="60" spans="2:2" ht="15" x14ac:dyDescent="0.25">
      <c r="B60" t="s">
        <v>38</v>
      </c>
    </row>
    <row r="61" spans="2:2" ht="15" x14ac:dyDescent="0.25">
      <c r="B61" t="s">
        <v>40</v>
      </c>
    </row>
    <row r="62" spans="2:2" ht="15" x14ac:dyDescent="0.25">
      <c r="B62" t="s">
        <v>40</v>
      </c>
    </row>
    <row r="63" spans="2:2" ht="15" x14ac:dyDescent="0.25">
      <c r="B63" t="s">
        <v>40</v>
      </c>
    </row>
    <row r="64" spans="2:2" ht="15" x14ac:dyDescent="0.25">
      <c r="B64" t="s">
        <v>38</v>
      </c>
    </row>
    <row r="65" spans="2:2" ht="15" x14ac:dyDescent="0.25">
      <c r="B65" t="s">
        <v>38</v>
      </c>
    </row>
    <row r="66" spans="2:2" ht="15" x14ac:dyDescent="0.25">
      <c r="B66" t="s">
        <v>38</v>
      </c>
    </row>
    <row r="67" spans="2:2" ht="15" x14ac:dyDescent="0.25">
      <c r="B67" t="s">
        <v>38</v>
      </c>
    </row>
    <row r="68" spans="2:2" ht="15" x14ac:dyDescent="0.25">
      <c r="B68" t="s">
        <v>40</v>
      </c>
    </row>
    <row r="69" spans="2:2" ht="15" x14ac:dyDescent="0.25">
      <c r="B69" t="s">
        <v>38</v>
      </c>
    </row>
    <row r="70" spans="2:2" ht="15" x14ac:dyDescent="0.25">
      <c r="B70" t="s">
        <v>40</v>
      </c>
    </row>
    <row r="71" spans="2:2" ht="15" x14ac:dyDescent="0.25">
      <c r="B71" t="s">
        <v>40</v>
      </c>
    </row>
    <row r="72" spans="2:2" ht="15" x14ac:dyDescent="0.25">
      <c r="B72" t="s">
        <v>39</v>
      </c>
    </row>
    <row r="73" spans="2:2" ht="15" x14ac:dyDescent="0.25">
      <c r="B73" t="s">
        <v>38</v>
      </c>
    </row>
    <row r="74" spans="2:2" ht="15" x14ac:dyDescent="0.25">
      <c r="B74" t="s">
        <v>38</v>
      </c>
    </row>
    <row r="75" spans="2:2" ht="15" x14ac:dyDescent="0.25">
      <c r="B75" t="s">
        <v>38</v>
      </c>
    </row>
    <row r="76" spans="2:2" ht="15" x14ac:dyDescent="0.25">
      <c r="B76" t="s">
        <v>38</v>
      </c>
    </row>
    <row r="77" spans="2:2" ht="15" x14ac:dyDescent="0.25">
      <c r="B77" t="s">
        <v>38</v>
      </c>
    </row>
    <row r="78" spans="2:2" ht="15" x14ac:dyDescent="0.25">
      <c r="B78" t="s">
        <v>39</v>
      </c>
    </row>
    <row r="79" spans="2:2" ht="15" x14ac:dyDescent="0.25">
      <c r="B79" t="s">
        <v>40</v>
      </c>
    </row>
    <row r="80" spans="2:2" ht="15" x14ac:dyDescent="0.25">
      <c r="B80" t="s">
        <v>39</v>
      </c>
    </row>
    <row r="81" spans="2:2" ht="15" x14ac:dyDescent="0.25">
      <c r="B81" t="s">
        <v>38</v>
      </c>
    </row>
    <row r="82" spans="2:2" ht="15" x14ac:dyDescent="0.25">
      <c r="B82" t="s">
        <v>38</v>
      </c>
    </row>
    <row r="83" spans="2:2" ht="15" x14ac:dyDescent="0.25">
      <c r="B83" t="s">
        <v>39</v>
      </c>
    </row>
    <row r="84" spans="2:2" ht="15" x14ac:dyDescent="0.25">
      <c r="B84" t="s">
        <v>38</v>
      </c>
    </row>
    <row r="85" spans="2:2" ht="15" x14ac:dyDescent="0.25">
      <c r="B85" t="s">
        <v>40</v>
      </c>
    </row>
    <row r="86" spans="2:2" ht="15" x14ac:dyDescent="0.25">
      <c r="B86" t="s">
        <v>38</v>
      </c>
    </row>
    <row r="87" spans="2:2" ht="15" x14ac:dyDescent="0.25">
      <c r="B87" t="s">
        <v>38</v>
      </c>
    </row>
    <row r="88" spans="2:2" ht="15" x14ac:dyDescent="0.25">
      <c r="B88" t="s">
        <v>38</v>
      </c>
    </row>
    <row r="89" spans="2:2" ht="15" x14ac:dyDescent="0.25">
      <c r="B89" t="s">
        <v>38</v>
      </c>
    </row>
    <row r="90" spans="2:2" ht="15" x14ac:dyDescent="0.25">
      <c r="B90" t="s">
        <v>38</v>
      </c>
    </row>
    <row r="91" spans="2:2" ht="15" x14ac:dyDescent="0.25">
      <c r="B91" t="s">
        <v>38</v>
      </c>
    </row>
    <row r="92" spans="2:2" ht="15" x14ac:dyDescent="0.25">
      <c r="B92" t="s">
        <v>38</v>
      </c>
    </row>
    <row r="93" spans="2:2" ht="15" x14ac:dyDescent="0.25">
      <c r="B93" t="s">
        <v>38</v>
      </c>
    </row>
    <row r="94" spans="2:2" ht="15" x14ac:dyDescent="0.25">
      <c r="B94" t="s">
        <v>38</v>
      </c>
    </row>
    <row r="95" spans="2:2" ht="15" x14ac:dyDescent="0.25">
      <c r="B95" t="s">
        <v>40</v>
      </c>
    </row>
    <row r="96" spans="2:2" ht="15" x14ac:dyDescent="0.25">
      <c r="B96" t="s">
        <v>39</v>
      </c>
    </row>
    <row r="97" spans="2:2" ht="15" x14ac:dyDescent="0.25">
      <c r="B97" t="s">
        <v>38</v>
      </c>
    </row>
    <row r="98" spans="2:2" ht="15" x14ac:dyDescent="0.25">
      <c r="B98" t="s">
        <v>38</v>
      </c>
    </row>
    <row r="99" spans="2:2" ht="15" x14ac:dyDescent="0.25">
      <c r="B99" t="s">
        <v>38</v>
      </c>
    </row>
    <row r="100" spans="2:2" ht="15" x14ac:dyDescent="0.25">
      <c r="B100" t="s">
        <v>40</v>
      </c>
    </row>
    <row r="101" spans="2:2" ht="15" x14ac:dyDescent="0.25">
      <c r="B101" t="s">
        <v>39</v>
      </c>
    </row>
    <row r="102" spans="2:2" ht="15" x14ac:dyDescent="0.25">
      <c r="B102" t="s">
        <v>38</v>
      </c>
    </row>
    <row r="103" spans="2:2" ht="15" x14ac:dyDescent="0.25">
      <c r="B103" t="s">
        <v>40</v>
      </c>
    </row>
    <row r="104" spans="2:2" ht="15" x14ac:dyDescent="0.25">
      <c r="B104" t="s">
        <v>40</v>
      </c>
    </row>
    <row r="105" spans="2:2" ht="15" x14ac:dyDescent="0.25">
      <c r="B105" t="s">
        <v>40</v>
      </c>
    </row>
    <row r="106" spans="2:2" ht="15" x14ac:dyDescent="0.25">
      <c r="B106" t="s">
        <v>38</v>
      </c>
    </row>
    <row r="107" spans="2:2" ht="15" x14ac:dyDescent="0.25">
      <c r="B107" t="s">
        <v>40</v>
      </c>
    </row>
    <row r="108" spans="2:2" ht="15" x14ac:dyDescent="0.25">
      <c r="B108" t="s">
        <v>38</v>
      </c>
    </row>
    <row r="109" spans="2:2" ht="15" x14ac:dyDescent="0.25">
      <c r="B109" t="s">
        <v>40</v>
      </c>
    </row>
    <row r="110" spans="2:2" ht="15" x14ac:dyDescent="0.25">
      <c r="B110" t="s">
        <v>40</v>
      </c>
    </row>
    <row r="111" spans="2:2" ht="15" x14ac:dyDescent="0.25">
      <c r="B111" t="s">
        <v>38</v>
      </c>
    </row>
    <row r="112" spans="2:2" ht="15" x14ac:dyDescent="0.25">
      <c r="B112" t="s">
        <v>39</v>
      </c>
    </row>
    <row r="113" spans="2:2" ht="15" x14ac:dyDescent="0.25">
      <c r="B113" t="s">
        <v>40</v>
      </c>
    </row>
    <row r="114" spans="2:2" ht="15" x14ac:dyDescent="0.25">
      <c r="B114" t="s">
        <v>40</v>
      </c>
    </row>
    <row r="115" spans="2:2" ht="15" x14ac:dyDescent="0.25">
      <c r="B115" t="s">
        <v>40</v>
      </c>
    </row>
    <row r="116" spans="2:2" ht="15" x14ac:dyDescent="0.25">
      <c r="B116" t="s">
        <v>40</v>
      </c>
    </row>
    <row r="117" spans="2:2" ht="15" x14ac:dyDescent="0.25">
      <c r="B117" t="s">
        <v>38</v>
      </c>
    </row>
    <row r="118" spans="2:2" ht="15" x14ac:dyDescent="0.25">
      <c r="B118" t="s">
        <v>41</v>
      </c>
    </row>
    <row r="119" spans="2:2" ht="15" x14ac:dyDescent="0.25">
      <c r="B119" t="s">
        <v>38</v>
      </c>
    </row>
    <row r="120" spans="2:2" ht="15" x14ac:dyDescent="0.25">
      <c r="B120" t="s">
        <v>39</v>
      </c>
    </row>
    <row r="121" spans="2:2" ht="15" x14ac:dyDescent="0.25">
      <c r="B121" t="s">
        <v>38</v>
      </c>
    </row>
    <row r="122" spans="2:2" ht="15" x14ac:dyDescent="0.25">
      <c r="B122" t="s">
        <v>40</v>
      </c>
    </row>
    <row r="123" spans="2:2" ht="15" x14ac:dyDescent="0.25">
      <c r="B123" t="s">
        <v>39</v>
      </c>
    </row>
    <row r="124" spans="2:2" ht="15" x14ac:dyDescent="0.25">
      <c r="B124" t="s">
        <v>38</v>
      </c>
    </row>
    <row r="125" spans="2:2" ht="15" x14ac:dyDescent="0.25">
      <c r="B125" t="s">
        <v>38</v>
      </c>
    </row>
    <row r="126" spans="2:2" ht="15" x14ac:dyDescent="0.25">
      <c r="B126" t="s">
        <v>38</v>
      </c>
    </row>
    <row r="127" spans="2:2" ht="15" x14ac:dyDescent="0.25">
      <c r="B127" t="s">
        <v>38</v>
      </c>
    </row>
    <row r="128" spans="2:2" ht="15" x14ac:dyDescent="0.25">
      <c r="B128" t="s">
        <v>40</v>
      </c>
    </row>
    <row r="129" spans="2:2" ht="15" x14ac:dyDescent="0.25">
      <c r="B129" t="s">
        <v>38</v>
      </c>
    </row>
    <row r="130" spans="2:2" ht="15" x14ac:dyDescent="0.25">
      <c r="B130" t="s">
        <v>38</v>
      </c>
    </row>
    <row r="131" spans="2:2" ht="15" x14ac:dyDescent="0.25">
      <c r="B131" t="s">
        <v>38</v>
      </c>
    </row>
    <row r="132" spans="2:2" ht="15" x14ac:dyDescent="0.25">
      <c r="B132" t="s">
        <v>38</v>
      </c>
    </row>
    <row r="133" spans="2:2" ht="15" x14ac:dyDescent="0.25">
      <c r="B133" t="s">
        <v>40</v>
      </c>
    </row>
    <row r="134" spans="2:2" ht="15" x14ac:dyDescent="0.25">
      <c r="B134" t="s">
        <v>38</v>
      </c>
    </row>
    <row r="135" spans="2:2" ht="15" x14ac:dyDescent="0.25">
      <c r="B135" t="s">
        <v>38</v>
      </c>
    </row>
    <row r="136" spans="2:2" ht="15" x14ac:dyDescent="0.25">
      <c r="B136" t="s">
        <v>38</v>
      </c>
    </row>
    <row r="137" spans="2:2" ht="15" x14ac:dyDescent="0.25">
      <c r="B137" t="s">
        <v>38</v>
      </c>
    </row>
    <row r="138" spans="2:2" ht="15" x14ac:dyDescent="0.25">
      <c r="B138" t="s">
        <v>38</v>
      </c>
    </row>
    <row r="139" spans="2:2" ht="15" x14ac:dyDescent="0.25">
      <c r="B139" t="s">
        <v>38</v>
      </c>
    </row>
    <row r="140" spans="2:2" ht="15" x14ac:dyDescent="0.25">
      <c r="B140" t="s">
        <v>38</v>
      </c>
    </row>
    <row r="141" spans="2:2" ht="15" x14ac:dyDescent="0.25">
      <c r="B141" t="s">
        <v>38</v>
      </c>
    </row>
    <row r="142" spans="2:2" ht="15" x14ac:dyDescent="0.25">
      <c r="B142" t="s">
        <v>39</v>
      </c>
    </row>
    <row r="143" spans="2:2" ht="15" x14ac:dyDescent="0.25">
      <c r="B143" t="s">
        <v>39</v>
      </c>
    </row>
    <row r="144" spans="2:2" ht="15" x14ac:dyDescent="0.25">
      <c r="B144" t="s">
        <v>38</v>
      </c>
    </row>
    <row r="145" spans="2:2" ht="15" x14ac:dyDescent="0.25">
      <c r="B145" t="s">
        <v>39</v>
      </c>
    </row>
    <row r="146" spans="2:2" ht="15" x14ac:dyDescent="0.25">
      <c r="B146" t="s">
        <v>40</v>
      </c>
    </row>
    <row r="147" spans="2:2" ht="15" x14ac:dyDescent="0.25">
      <c r="B147" t="s">
        <v>40</v>
      </c>
    </row>
    <row r="148" spans="2:2" ht="15" x14ac:dyDescent="0.25">
      <c r="B148" t="s">
        <v>41</v>
      </c>
    </row>
    <row r="149" spans="2:2" ht="15" x14ac:dyDescent="0.25">
      <c r="B149" t="s">
        <v>38</v>
      </c>
    </row>
    <row r="150" spans="2:2" ht="15" x14ac:dyDescent="0.25">
      <c r="B150" t="s">
        <v>38</v>
      </c>
    </row>
    <row r="151" spans="2:2" ht="15" x14ac:dyDescent="0.25">
      <c r="B151" t="s">
        <v>41</v>
      </c>
    </row>
    <row r="152" spans="2:2" ht="15" x14ac:dyDescent="0.25">
      <c r="B152" t="s">
        <v>40</v>
      </c>
    </row>
    <row r="153" spans="2:2" ht="15" x14ac:dyDescent="0.25">
      <c r="B153" t="s">
        <v>39</v>
      </c>
    </row>
    <row r="154" spans="2:2" ht="15" x14ac:dyDescent="0.25">
      <c r="B154" t="s">
        <v>38</v>
      </c>
    </row>
    <row r="155" spans="2:2" ht="15" x14ac:dyDescent="0.25">
      <c r="B155" t="s">
        <v>40</v>
      </c>
    </row>
    <row r="156" spans="2:2" ht="15" x14ac:dyDescent="0.25">
      <c r="B156" t="s">
        <v>38</v>
      </c>
    </row>
    <row r="157" spans="2:2" ht="15" x14ac:dyDescent="0.25">
      <c r="B157" t="s">
        <v>38</v>
      </c>
    </row>
    <row r="158" spans="2:2" ht="15" x14ac:dyDescent="0.25">
      <c r="B158" t="s">
        <v>38</v>
      </c>
    </row>
    <row r="159" spans="2:2" ht="15" x14ac:dyDescent="0.25">
      <c r="B159" t="s">
        <v>39</v>
      </c>
    </row>
    <row r="160" spans="2:2" ht="15" x14ac:dyDescent="0.25">
      <c r="B160" t="s">
        <v>38</v>
      </c>
    </row>
    <row r="161" spans="2:2" ht="15" x14ac:dyDescent="0.25">
      <c r="B161" t="s">
        <v>41</v>
      </c>
    </row>
    <row r="162" spans="2:2" ht="15" x14ac:dyDescent="0.25">
      <c r="B162" t="s">
        <v>38</v>
      </c>
    </row>
    <row r="163" spans="2:2" ht="15" x14ac:dyDescent="0.25">
      <c r="B163" t="s">
        <v>38</v>
      </c>
    </row>
    <row r="164" spans="2:2" ht="15" x14ac:dyDescent="0.25">
      <c r="B164" t="s">
        <v>38</v>
      </c>
    </row>
    <row r="165" spans="2:2" ht="15" x14ac:dyDescent="0.25">
      <c r="B165" t="s">
        <v>38</v>
      </c>
    </row>
    <row r="166" spans="2:2" ht="15" x14ac:dyDescent="0.25">
      <c r="B166" t="s">
        <v>38</v>
      </c>
    </row>
    <row r="167" spans="2:2" ht="15" x14ac:dyDescent="0.25">
      <c r="B167" t="s">
        <v>40</v>
      </c>
    </row>
    <row r="168" spans="2:2" ht="15" x14ac:dyDescent="0.25">
      <c r="B168" t="s">
        <v>40</v>
      </c>
    </row>
    <row r="169" spans="2:2" ht="15" x14ac:dyDescent="0.25">
      <c r="B169" t="s">
        <v>40</v>
      </c>
    </row>
    <row r="170" spans="2:2" ht="15" x14ac:dyDescent="0.25">
      <c r="B170" t="s">
        <v>38</v>
      </c>
    </row>
    <row r="171" spans="2:2" ht="15" x14ac:dyDescent="0.25">
      <c r="B171" t="s">
        <v>40</v>
      </c>
    </row>
    <row r="172" spans="2:2" ht="15" x14ac:dyDescent="0.25">
      <c r="B172" t="s">
        <v>40</v>
      </c>
    </row>
    <row r="173" spans="2:2" ht="15" x14ac:dyDescent="0.25">
      <c r="B173" t="s">
        <v>40</v>
      </c>
    </row>
    <row r="174" spans="2:2" ht="15" x14ac:dyDescent="0.25">
      <c r="B174" t="s">
        <v>38</v>
      </c>
    </row>
    <row r="175" spans="2:2" ht="15" x14ac:dyDescent="0.25">
      <c r="B175" t="s">
        <v>38</v>
      </c>
    </row>
    <row r="176" spans="2:2" ht="15" x14ac:dyDescent="0.25">
      <c r="B176" t="s">
        <v>40</v>
      </c>
    </row>
    <row r="177" spans="2:2" ht="15" x14ac:dyDescent="0.25">
      <c r="B177" t="s">
        <v>38</v>
      </c>
    </row>
    <row r="178" spans="2:2" ht="15" x14ac:dyDescent="0.25">
      <c r="B178" t="s">
        <v>39</v>
      </c>
    </row>
    <row r="179" spans="2:2" ht="15" x14ac:dyDescent="0.25">
      <c r="B179" t="s">
        <v>41</v>
      </c>
    </row>
    <row r="180" spans="2:2" ht="15" x14ac:dyDescent="0.25">
      <c r="B180" t="s">
        <v>40</v>
      </c>
    </row>
    <row r="181" spans="2:2" ht="15" x14ac:dyDescent="0.25">
      <c r="B181" t="s">
        <v>41</v>
      </c>
    </row>
    <row r="182" spans="2:2" ht="15" x14ac:dyDescent="0.25">
      <c r="B182" t="s">
        <v>38</v>
      </c>
    </row>
    <row r="183" spans="2:2" ht="15" x14ac:dyDescent="0.25">
      <c r="B183" t="s">
        <v>38</v>
      </c>
    </row>
    <row r="184" spans="2:2" ht="15" x14ac:dyDescent="0.25">
      <c r="B184" t="s">
        <v>39</v>
      </c>
    </row>
    <row r="185" spans="2:2" ht="15" x14ac:dyDescent="0.25">
      <c r="B185" t="s">
        <v>38</v>
      </c>
    </row>
    <row r="186" spans="2:2" ht="15" x14ac:dyDescent="0.25">
      <c r="B186" t="s">
        <v>38</v>
      </c>
    </row>
    <row r="187" spans="2:2" ht="15" x14ac:dyDescent="0.25">
      <c r="B187" t="s">
        <v>41</v>
      </c>
    </row>
    <row r="188" spans="2:2" ht="15" x14ac:dyDescent="0.25">
      <c r="B188" t="s">
        <v>39</v>
      </c>
    </row>
    <row r="189" spans="2:2" ht="15" x14ac:dyDescent="0.25">
      <c r="B189" t="s">
        <v>38</v>
      </c>
    </row>
    <row r="190" spans="2:2" ht="15" x14ac:dyDescent="0.25">
      <c r="B190" t="s">
        <v>38</v>
      </c>
    </row>
    <row r="191" spans="2:2" ht="15" x14ac:dyDescent="0.25">
      <c r="B191" t="s">
        <v>40</v>
      </c>
    </row>
    <row r="192" spans="2:2" ht="15" x14ac:dyDescent="0.25">
      <c r="B192" t="s">
        <v>38</v>
      </c>
    </row>
    <row r="193" spans="2:2" ht="15" x14ac:dyDescent="0.25">
      <c r="B193" t="s">
        <v>40</v>
      </c>
    </row>
    <row r="194" spans="2:2" ht="15" x14ac:dyDescent="0.25">
      <c r="B194" t="s">
        <v>40</v>
      </c>
    </row>
    <row r="195" spans="2:2" ht="15" x14ac:dyDescent="0.25">
      <c r="B195" t="s">
        <v>41</v>
      </c>
    </row>
    <row r="196" spans="2:2" ht="15" x14ac:dyDescent="0.25">
      <c r="B196" t="s">
        <v>38</v>
      </c>
    </row>
    <row r="197" spans="2:2" ht="15" x14ac:dyDescent="0.25">
      <c r="B197" t="s">
        <v>38</v>
      </c>
    </row>
    <row r="198" spans="2:2" ht="15" x14ac:dyDescent="0.25">
      <c r="B198" t="s">
        <v>38</v>
      </c>
    </row>
    <row r="199" spans="2:2" ht="15" x14ac:dyDescent="0.25">
      <c r="B199" t="s">
        <v>40</v>
      </c>
    </row>
    <row r="200" spans="2:2" ht="15" x14ac:dyDescent="0.25">
      <c r="B200" t="s">
        <v>39</v>
      </c>
    </row>
    <row r="201" spans="2:2" ht="15" x14ac:dyDescent="0.25">
      <c r="B201" t="s">
        <v>38</v>
      </c>
    </row>
    <row r="202" spans="2:2" ht="15" x14ac:dyDescent="0.25">
      <c r="B202" t="s">
        <v>38</v>
      </c>
    </row>
    <row r="203" spans="2:2" ht="15" x14ac:dyDescent="0.25">
      <c r="B203" t="s">
        <v>40</v>
      </c>
    </row>
    <row r="204" spans="2:2" ht="15" x14ac:dyDescent="0.25">
      <c r="B204" t="s">
        <v>39</v>
      </c>
    </row>
    <row r="205" spans="2:2" ht="15" x14ac:dyDescent="0.25">
      <c r="B205" t="s">
        <v>38</v>
      </c>
    </row>
    <row r="206" spans="2:2" ht="15" x14ac:dyDescent="0.25">
      <c r="B206" t="s">
        <v>40</v>
      </c>
    </row>
    <row r="207" spans="2:2" ht="15" x14ac:dyDescent="0.25">
      <c r="B207" t="s">
        <v>38</v>
      </c>
    </row>
    <row r="208" spans="2:2" ht="15" x14ac:dyDescent="0.25">
      <c r="B208" t="s">
        <v>38</v>
      </c>
    </row>
    <row r="209" spans="2:2" ht="15" x14ac:dyDescent="0.25">
      <c r="B209" t="s">
        <v>39</v>
      </c>
    </row>
    <row r="210" spans="2:2" ht="15" x14ac:dyDescent="0.25">
      <c r="B210" t="s">
        <v>38</v>
      </c>
    </row>
    <row r="211" spans="2:2" ht="15" x14ac:dyDescent="0.25">
      <c r="B211" t="s">
        <v>38</v>
      </c>
    </row>
    <row r="212" spans="2:2" ht="15" x14ac:dyDescent="0.25">
      <c r="B212" t="s">
        <v>39</v>
      </c>
    </row>
    <row r="213" spans="2:2" ht="15" x14ac:dyDescent="0.25">
      <c r="B213" t="s">
        <v>38</v>
      </c>
    </row>
    <row r="214" spans="2:2" ht="15" x14ac:dyDescent="0.25">
      <c r="B214" t="s">
        <v>38</v>
      </c>
    </row>
    <row r="215" spans="2:2" ht="15" x14ac:dyDescent="0.25">
      <c r="B215" t="s">
        <v>38</v>
      </c>
    </row>
    <row r="216" spans="2:2" ht="15" x14ac:dyDescent="0.25">
      <c r="B216" t="s">
        <v>38</v>
      </c>
    </row>
    <row r="217" spans="2:2" ht="15" x14ac:dyDescent="0.25">
      <c r="B217" t="s">
        <v>38</v>
      </c>
    </row>
    <row r="218" spans="2:2" ht="15" x14ac:dyDescent="0.25">
      <c r="B218" t="s">
        <v>38</v>
      </c>
    </row>
    <row r="219" spans="2:2" ht="15" x14ac:dyDescent="0.25">
      <c r="B219" t="s">
        <v>39</v>
      </c>
    </row>
    <row r="220" spans="2:2" ht="15" x14ac:dyDescent="0.25">
      <c r="B220" t="s">
        <v>38</v>
      </c>
    </row>
    <row r="221" spans="2:2" ht="15" x14ac:dyDescent="0.25">
      <c r="B221" t="s">
        <v>40</v>
      </c>
    </row>
    <row r="222" spans="2:2" ht="15" x14ac:dyDescent="0.25">
      <c r="B222" t="s">
        <v>38</v>
      </c>
    </row>
    <row r="223" spans="2:2" ht="15" x14ac:dyDescent="0.25">
      <c r="B223" t="s">
        <v>41</v>
      </c>
    </row>
    <row r="224" spans="2:2" ht="15" x14ac:dyDescent="0.25">
      <c r="B224" t="s">
        <v>38</v>
      </c>
    </row>
    <row r="225" spans="2:2" ht="15" x14ac:dyDescent="0.25">
      <c r="B225" t="s">
        <v>40</v>
      </c>
    </row>
    <row r="226" spans="2:2" ht="15" x14ac:dyDescent="0.25">
      <c r="B226" t="s">
        <v>40</v>
      </c>
    </row>
    <row r="227" spans="2:2" ht="15" x14ac:dyDescent="0.25">
      <c r="B227" t="s">
        <v>39</v>
      </c>
    </row>
    <row r="228" spans="2:2" ht="15" x14ac:dyDescent="0.25">
      <c r="B228" t="s">
        <v>40</v>
      </c>
    </row>
    <row r="229" spans="2:2" ht="15" x14ac:dyDescent="0.25">
      <c r="B229" t="s">
        <v>40</v>
      </c>
    </row>
    <row r="230" spans="2:2" ht="15" x14ac:dyDescent="0.25">
      <c r="B230" t="s">
        <v>38</v>
      </c>
    </row>
    <row r="231" spans="2:2" ht="15" x14ac:dyDescent="0.25">
      <c r="B231" t="s">
        <v>38</v>
      </c>
    </row>
    <row r="232" spans="2:2" ht="15" x14ac:dyDescent="0.25">
      <c r="B232" t="s">
        <v>38</v>
      </c>
    </row>
    <row r="233" spans="2:2" ht="15" x14ac:dyDescent="0.25">
      <c r="B233" t="s">
        <v>38</v>
      </c>
    </row>
    <row r="234" spans="2:2" ht="15" x14ac:dyDescent="0.25">
      <c r="B234" t="s">
        <v>38</v>
      </c>
    </row>
    <row r="235" spans="2:2" ht="15" x14ac:dyDescent="0.25">
      <c r="B235" t="s">
        <v>41</v>
      </c>
    </row>
    <row r="236" spans="2:2" ht="15" x14ac:dyDescent="0.25">
      <c r="B236" t="s">
        <v>39</v>
      </c>
    </row>
    <row r="237" spans="2:2" ht="15" x14ac:dyDescent="0.25">
      <c r="B237" t="s">
        <v>40</v>
      </c>
    </row>
    <row r="238" spans="2:2" ht="15" x14ac:dyDescent="0.25">
      <c r="B238" t="s">
        <v>40</v>
      </c>
    </row>
    <row r="239" spans="2:2" ht="15" x14ac:dyDescent="0.25">
      <c r="B239" t="s">
        <v>39</v>
      </c>
    </row>
    <row r="240" spans="2:2" ht="15" x14ac:dyDescent="0.25">
      <c r="B240" t="s">
        <v>38</v>
      </c>
    </row>
    <row r="241" spans="2:2" ht="15" x14ac:dyDescent="0.25">
      <c r="B241" t="s">
        <v>38</v>
      </c>
    </row>
    <row r="242" spans="2:2" ht="15" x14ac:dyDescent="0.25">
      <c r="B242" t="s">
        <v>38</v>
      </c>
    </row>
    <row r="243" spans="2:2" ht="15" x14ac:dyDescent="0.25">
      <c r="B243" t="s">
        <v>38</v>
      </c>
    </row>
    <row r="244" spans="2:2" ht="15" x14ac:dyDescent="0.25">
      <c r="B244" t="s">
        <v>38</v>
      </c>
    </row>
    <row r="245" spans="2:2" ht="15" x14ac:dyDescent="0.25">
      <c r="B245" t="s">
        <v>39</v>
      </c>
    </row>
    <row r="246" spans="2:2" ht="15" x14ac:dyDescent="0.25">
      <c r="B246" t="s">
        <v>38</v>
      </c>
    </row>
    <row r="247" spans="2:2" ht="15" x14ac:dyDescent="0.25">
      <c r="B247" t="s">
        <v>38</v>
      </c>
    </row>
    <row r="248" spans="2:2" ht="15" x14ac:dyDescent="0.25">
      <c r="B248" t="s">
        <v>38</v>
      </c>
    </row>
    <row r="249" spans="2:2" ht="15" x14ac:dyDescent="0.25">
      <c r="B249" t="s">
        <v>38</v>
      </c>
    </row>
    <row r="250" spans="2:2" ht="15" x14ac:dyDescent="0.25">
      <c r="B250" t="s">
        <v>40</v>
      </c>
    </row>
    <row r="251" spans="2:2" ht="15" x14ac:dyDescent="0.25">
      <c r="B251" t="s">
        <v>38</v>
      </c>
    </row>
    <row r="252" spans="2:2" ht="15" x14ac:dyDescent="0.25">
      <c r="B252" t="s">
        <v>38</v>
      </c>
    </row>
    <row r="253" spans="2:2" ht="15" x14ac:dyDescent="0.25">
      <c r="B253" t="s">
        <v>40</v>
      </c>
    </row>
    <row r="254" spans="2:2" ht="15" x14ac:dyDescent="0.25">
      <c r="B254" t="s">
        <v>38</v>
      </c>
    </row>
    <row r="255" spans="2:2" ht="15" x14ac:dyDescent="0.25">
      <c r="B255" t="s">
        <v>42</v>
      </c>
    </row>
    <row r="256" spans="2:2" ht="15" x14ac:dyDescent="0.25">
      <c r="B256" t="s">
        <v>38</v>
      </c>
    </row>
    <row r="257" spans="2:2" ht="15" x14ac:dyDescent="0.25">
      <c r="B257" t="s">
        <v>38</v>
      </c>
    </row>
    <row r="258" spans="2:2" ht="15" x14ac:dyDescent="0.25">
      <c r="B258" t="s">
        <v>38</v>
      </c>
    </row>
    <row r="259" spans="2:2" ht="15" x14ac:dyDescent="0.25">
      <c r="B259" t="s">
        <v>38</v>
      </c>
    </row>
    <row r="260" spans="2:2" ht="15" x14ac:dyDescent="0.25">
      <c r="B260" t="s">
        <v>38</v>
      </c>
    </row>
    <row r="261" spans="2:2" ht="15" x14ac:dyDescent="0.25">
      <c r="B261" t="s">
        <v>40</v>
      </c>
    </row>
    <row r="262" spans="2:2" ht="15" x14ac:dyDescent="0.25">
      <c r="B262" t="s">
        <v>39</v>
      </c>
    </row>
    <row r="263" spans="2:2" ht="15" x14ac:dyDescent="0.25">
      <c r="B263" t="s">
        <v>38</v>
      </c>
    </row>
    <row r="264" spans="2:2" ht="15" x14ac:dyDescent="0.25">
      <c r="B264" t="s">
        <v>38</v>
      </c>
    </row>
    <row r="265" spans="2:2" ht="15" x14ac:dyDescent="0.25">
      <c r="B265" t="s">
        <v>39</v>
      </c>
    </row>
    <row r="266" spans="2:2" ht="15" x14ac:dyDescent="0.25">
      <c r="B266" t="s">
        <v>39</v>
      </c>
    </row>
    <row r="267" spans="2:2" ht="15" x14ac:dyDescent="0.25">
      <c r="B267" t="s">
        <v>40</v>
      </c>
    </row>
    <row r="268" spans="2:2" ht="15" x14ac:dyDescent="0.25">
      <c r="B268" t="s">
        <v>38</v>
      </c>
    </row>
    <row r="269" spans="2:2" ht="15" x14ac:dyDescent="0.25">
      <c r="B269" t="s">
        <v>38</v>
      </c>
    </row>
    <row r="270" spans="2:2" ht="15" x14ac:dyDescent="0.25">
      <c r="B270" t="s">
        <v>38</v>
      </c>
    </row>
    <row r="271" spans="2:2" ht="15" x14ac:dyDescent="0.25">
      <c r="B271" t="s">
        <v>38</v>
      </c>
    </row>
    <row r="272" spans="2:2" ht="15" x14ac:dyDescent="0.25">
      <c r="B272" t="s">
        <v>38</v>
      </c>
    </row>
    <row r="273" spans="2:2" ht="15" x14ac:dyDescent="0.25">
      <c r="B273" t="s">
        <v>38</v>
      </c>
    </row>
    <row r="274" spans="2:2" ht="15" x14ac:dyDescent="0.25">
      <c r="B274" t="s">
        <v>41</v>
      </c>
    </row>
    <row r="275" spans="2:2" ht="15" x14ac:dyDescent="0.25">
      <c r="B275" t="s">
        <v>40</v>
      </c>
    </row>
    <row r="276" spans="2:2" ht="15" x14ac:dyDescent="0.25">
      <c r="B276" t="s">
        <v>38</v>
      </c>
    </row>
    <row r="277" spans="2:2" ht="15" x14ac:dyDescent="0.25">
      <c r="B277" t="s">
        <v>38</v>
      </c>
    </row>
    <row r="278" spans="2:2" ht="15" x14ac:dyDescent="0.25">
      <c r="B278" t="s">
        <v>38</v>
      </c>
    </row>
    <row r="279" spans="2:2" ht="15" x14ac:dyDescent="0.25">
      <c r="B279" t="s">
        <v>38</v>
      </c>
    </row>
    <row r="280" spans="2:2" ht="15" x14ac:dyDescent="0.25">
      <c r="B280" t="s">
        <v>38</v>
      </c>
    </row>
    <row r="281" spans="2:2" ht="15" x14ac:dyDescent="0.25">
      <c r="B281" t="s">
        <v>38</v>
      </c>
    </row>
    <row r="282" spans="2:2" ht="15" x14ac:dyDescent="0.25">
      <c r="B282" t="s">
        <v>39</v>
      </c>
    </row>
    <row r="283" spans="2:2" ht="15" x14ac:dyDescent="0.25">
      <c r="B283" t="s">
        <v>40</v>
      </c>
    </row>
    <row r="284" spans="2:2" ht="15" x14ac:dyDescent="0.25">
      <c r="B284" t="s">
        <v>40</v>
      </c>
    </row>
    <row r="285" spans="2:2" ht="15" x14ac:dyDescent="0.25">
      <c r="B285" t="s">
        <v>39</v>
      </c>
    </row>
    <row r="286" spans="2:2" ht="15" x14ac:dyDescent="0.25">
      <c r="B286" t="s">
        <v>40</v>
      </c>
    </row>
    <row r="287" spans="2:2" ht="15" x14ac:dyDescent="0.25">
      <c r="B287" t="s">
        <v>38</v>
      </c>
    </row>
    <row r="288" spans="2:2" ht="15" x14ac:dyDescent="0.25">
      <c r="B288" t="s">
        <v>38</v>
      </c>
    </row>
    <row r="289" spans="2:2" ht="15" x14ac:dyDescent="0.25">
      <c r="B289" t="s">
        <v>39</v>
      </c>
    </row>
    <row r="290" spans="2:2" ht="15" x14ac:dyDescent="0.25">
      <c r="B290" t="s">
        <v>39</v>
      </c>
    </row>
    <row r="291" spans="2:2" ht="15" x14ac:dyDescent="0.25">
      <c r="B291" t="s">
        <v>38</v>
      </c>
    </row>
    <row r="292" spans="2:2" ht="15" x14ac:dyDescent="0.25">
      <c r="B292" t="s">
        <v>38</v>
      </c>
    </row>
    <row r="293" spans="2:2" ht="15" x14ac:dyDescent="0.25">
      <c r="B293" t="s">
        <v>40</v>
      </c>
    </row>
    <row r="294" spans="2:2" ht="15" x14ac:dyDescent="0.25">
      <c r="B294" t="s">
        <v>39</v>
      </c>
    </row>
    <row r="295" spans="2:2" ht="15" x14ac:dyDescent="0.25">
      <c r="B295" t="s">
        <v>38</v>
      </c>
    </row>
    <row r="296" spans="2:2" ht="15" x14ac:dyDescent="0.25">
      <c r="B296" t="s">
        <v>40</v>
      </c>
    </row>
    <row r="297" spans="2:2" ht="15" x14ac:dyDescent="0.25">
      <c r="B297" t="s">
        <v>38</v>
      </c>
    </row>
    <row r="298" spans="2:2" ht="15" x14ac:dyDescent="0.25">
      <c r="B298" t="s">
        <v>38</v>
      </c>
    </row>
    <row r="299" spans="2:2" ht="15" x14ac:dyDescent="0.25">
      <c r="B299" t="s">
        <v>38</v>
      </c>
    </row>
    <row r="300" spans="2:2" ht="15" x14ac:dyDescent="0.25">
      <c r="B300" t="s">
        <v>40</v>
      </c>
    </row>
    <row r="301" spans="2:2" ht="15" x14ac:dyDescent="0.25">
      <c r="B301" t="s">
        <v>40</v>
      </c>
    </row>
    <row r="302" spans="2:2" ht="15" x14ac:dyDescent="0.25">
      <c r="B302" t="s">
        <v>39</v>
      </c>
    </row>
    <row r="303" spans="2:2" ht="15" x14ac:dyDescent="0.25">
      <c r="B303" t="s">
        <v>41</v>
      </c>
    </row>
    <row r="304" spans="2:2" ht="15" x14ac:dyDescent="0.25">
      <c r="B304" t="s">
        <v>39</v>
      </c>
    </row>
    <row r="305" spans="2:2" ht="15" x14ac:dyDescent="0.25">
      <c r="B305" t="s">
        <v>38</v>
      </c>
    </row>
    <row r="306" spans="2:2" ht="15" x14ac:dyDescent="0.25">
      <c r="B306" t="s">
        <v>38</v>
      </c>
    </row>
    <row r="307" spans="2:2" ht="15" x14ac:dyDescent="0.25">
      <c r="B307" t="s">
        <v>38</v>
      </c>
    </row>
    <row r="308" spans="2:2" ht="15" x14ac:dyDescent="0.25">
      <c r="B308" t="s">
        <v>38</v>
      </c>
    </row>
    <row r="309" spans="2:2" ht="15" x14ac:dyDescent="0.25">
      <c r="B309" t="s">
        <v>40</v>
      </c>
    </row>
    <row r="310" spans="2:2" ht="15" x14ac:dyDescent="0.25">
      <c r="B310" t="s">
        <v>38</v>
      </c>
    </row>
    <row r="311" spans="2:2" ht="15" x14ac:dyDescent="0.25">
      <c r="B311" t="s">
        <v>38</v>
      </c>
    </row>
    <row r="312" spans="2:2" ht="15" x14ac:dyDescent="0.25">
      <c r="B312" t="s">
        <v>39</v>
      </c>
    </row>
    <row r="313" spans="2:2" ht="15" x14ac:dyDescent="0.25">
      <c r="B313" t="s">
        <v>39</v>
      </c>
    </row>
    <row r="314" spans="2:2" ht="15" x14ac:dyDescent="0.25">
      <c r="B314" t="s">
        <v>42</v>
      </c>
    </row>
    <row r="315" spans="2:2" ht="15" x14ac:dyDescent="0.25">
      <c r="B315" t="s">
        <v>38</v>
      </c>
    </row>
    <row r="316" spans="2:2" ht="15" x14ac:dyDescent="0.25">
      <c r="B316" t="s">
        <v>38</v>
      </c>
    </row>
    <row r="317" spans="2:2" ht="15" x14ac:dyDescent="0.25">
      <c r="B317" t="s">
        <v>40</v>
      </c>
    </row>
    <row r="318" spans="2:2" ht="15" x14ac:dyDescent="0.25">
      <c r="B318" t="s">
        <v>38</v>
      </c>
    </row>
    <row r="319" spans="2:2" ht="15" x14ac:dyDescent="0.25">
      <c r="B319" t="s">
        <v>40</v>
      </c>
    </row>
    <row r="320" spans="2:2" ht="15" x14ac:dyDescent="0.25">
      <c r="B320" t="s">
        <v>38</v>
      </c>
    </row>
    <row r="321" spans="2:2" ht="15" x14ac:dyDescent="0.25">
      <c r="B321" t="s">
        <v>38</v>
      </c>
    </row>
    <row r="322" spans="2:2" ht="15" x14ac:dyDescent="0.25">
      <c r="B322" t="s">
        <v>38</v>
      </c>
    </row>
    <row r="323" spans="2:2" ht="15" x14ac:dyDescent="0.25">
      <c r="B323" t="s">
        <v>38</v>
      </c>
    </row>
    <row r="324" spans="2:2" ht="15" x14ac:dyDescent="0.25">
      <c r="B324" t="s">
        <v>40</v>
      </c>
    </row>
    <row r="325" spans="2:2" ht="15" x14ac:dyDescent="0.25">
      <c r="B325" t="s">
        <v>38</v>
      </c>
    </row>
    <row r="326" spans="2:2" ht="15" x14ac:dyDescent="0.25">
      <c r="B326" t="s">
        <v>39</v>
      </c>
    </row>
    <row r="327" spans="2:2" ht="15" x14ac:dyDescent="0.25">
      <c r="B327" t="s">
        <v>38</v>
      </c>
    </row>
    <row r="328" spans="2:2" ht="15" x14ac:dyDescent="0.25">
      <c r="B328" t="s">
        <v>38</v>
      </c>
    </row>
    <row r="329" spans="2:2" ht="15" x14ac:dyDescent="0.25">
      <c r="B329" t="s">
        <v>38</v>
      </c>
    </row>
    <row r="330" spans="2:2" ht="15" x14ac:dyDescent="0.25">
      <c r="B330" t="s">
        <v>40</v>
      </c>
    </row>
    <row r="331" spans="2:2" ht="15" x14ac:dyDescent="0.25">
      <c r="B331" t="s">
        <v>38</v>
      </c>
    </row>
    <row r="332" spans="2:2" ht="15" x14ac:dyDescent="0.25">
      <c r="B332" t="s">
        <v>38</v>
      </c>
    </row>
    <row r="333" spans="2:2" ht="15" x14ac:dyDescent="0.25">
      <c r="B333" t="s">
        <v>40</v>
      </c>
    </row>
    <row r="334" spans="2:2" ht="15" x14ac:dyDescent="0.25">
      <c r="B334" t="s">
        <v>38</v>
      </c>
    </row>
    <row r="335" spans="2:2" ht="15" x14ac:dyDescent="0.25">
      <c r="B335" t="s">
        <v>39</v>
      </c>
    </row>
    <row r="336" spans="2:2" ht="15" x14ac:dyDescent="0.25">
      <c r="B336" t="s">
        <v>38</v>
      </c>
    </row>
    <row r="337" spans="2:2" ht="15" x14ac:dyDescent="0.25">
      <c r="B337" t="s">
        <v>38</v>
      </c>
    </row>
    <row r="338" spans="2:2" ht="15" x14ac:dyDescent="0.25">
      <c r="B338" t="s">
        <v>38</v>
      </c>
    </row>
    <row r="339" spans="2:2" ht="15" x14ac:dyDescent="0.25">
      <c r="B339" t="s">
        <v>38</v>
      </c>
    </row>
    <row r="340" spans="2:2" ht="15" x14ac:dyDescent="0.25">
      <c r="B340" t="s">
        <v>40</v>
      </c>
    </row>
    <row r="341" spans="2:2" ht="15" x14ac:dyDescent="0.25">
      <c r="B341" t="s">
        <v>38</v>
      </c>
    </row>
    <row r="342" spans="2:2" ht="15" x14ac:dyDescent="0.25">
      <c r="B342" t="s">
        <v>38</v>
      </c>
    </row>
    <row r="343" spans="2:2" ht="15" x14ac:dyDescent="0.25">
      <c r="B343" t="s">
        <v>38</v>
      </c>
    </row>
    <row r="344" spans="2:2" ht="15" x14ac:dyDescent="0.25">
      <c r="B344" t="s">
        <v>38</v>
      </c>
    </row>
    <row r="345" spans="2:2" ht="15" x14ac:dyDescent="0.25">
      <c r="B345" t="s">
        <v>38</v>
      </c>
    </row>
    <row r="346" spans="2:2" ht="15" x14ac:dyDescent="0.25">
      <c r="B346" t="s">
        <v>40</v>
      </c>
    </row>
    <row r="347" spans="2:2" ht="15" x14ac:dyDescent="0.25">
      <c r="B347" t="s">
        <v>39</v>
      </c>
    </row>
    <row r="348" spans="2:2" ht="15" x14ac:dyDescent="0.25">
      <c r="B348" t="s">
        <v>38</v>
      </c>
    </row>
    <row r="349" spans="2:2" ht="15" x14ac:dyDescent="0.25">
      <c r="B349" t="s">
        <v>42</v>
      </c>
    </row>
    <row r="350" spans="2:2" ht="15" x14ac:dyDescent="0.25">
      <c r="B350" t="s">
        <v>38</v>
      </c>
    </row>
    <row r="351" spans="2:2" ht="15" x14ac:dyDescent="0.25">
      <c r="B351" t="s">
        <v>40</v>
      </c>
    </row>
    <row r="352" spans="2:2" ht="15" x14ac:dyDescent="0.25">
      <c r="B352" t="s">
        <v>40</v>
      </c>
    </row>
    <row r="353" spans="2:2" ht="15" x14ac:dyDescent="0.25">
      <c r="B353" t="s">
        <v>38</v>
      </c>
    </row>
    <row r="354" spans="2:2" ht="15" x14ac:dyDescent="0.25">
      <c r="B354" t="s">
        <v>38</v>
      </c>
    </row>
    <row r="355" spans="2:2" ht="15" x14ac:dyDescent="0.25">
      <c r="B355" t="s">
        <v>38</v>
      </c>
    </row>
    <row r="356" spans="2:2" ht="15" x14ac:dyDescent="0.25">
      <c r="B356" t="s">
        <v>38</v>
      </c>
    </row>
    <row r="357" spans="2:2" ht="15" x14ac:dyDescent="0.25">
      <c r="B357" t="s">
        <v>38</v>
      </c>
    </row>
    <row r="358" spans="2:2" ht="15" x14ac:dyDescent="0.25">
      <c r="B358" t="s">
        <v>38</v>
      </c>
    </row>
    <row r="359" spans="2:2" ht="15" x14ac:dyDescent="0.25">
      <c r="B359" t="s">
        <v>38</v>
      </c>
    </row>
    <row r="360" spans="2:2" ht="15" x14ac:dyDescent="0.25">
      <c r="B360" t="s">
        <v>41</v>
      </c>
    </row>
    <row r="361" spans="2:2" ht="15" x14ac:dyDescent="0.25">
      <c r="B361" t="s">
        <v>41</v>
      </c>
    </row>
    <row r="362" spans="2:2" ht="15" x14ac:dyDescent="0.25">
      <c r="B362" t="s">
        <v>38</v>
      </c>
    </row>
    <row r="363" spans="2:2" ht="15" x14ac:dyDescent="0.25">
      <c r="B363" t="s">
        <v>38</v>
      </c>
    </row>
    <row r="364" spans="2:2" ht="15" x14ac:dyDescent="0.25">
      <c r="B364" t="s">
        <v>39</v>
      </c>
    </row>
    <row r="365" spans="2:2" ht="15" x14ac:dyDescent="0.25">
      <c r="B365" t="s">
        <v>38</v>
      </c>
    </row>
    <row r="366" spans="2:2" ht="15" x14ac:dyDescent="0.25">
      <c r="B366" t="s">
        <v>38</v>
      </c>
    </row>
    <row r="367" spans="2:2" ht="15" x14ac:dyDescent="0.25">
      <c r="B367" t="s">
        <v>38</v>
      </c>
    </row>
    <row r="368" spans="2:2" ht="15" x14ac:dyDescent="0.25">
      <c r="B368" t="s">
        <v>40</v>
      </c>
    </row>
    <row r="369" spans="2:2" ht="15" x14ac:dyDescent="0.25">
      <c r="B369" t="s">
        <v>40</v>
      </c>
    </row>
    <row r="370" spans="2:2" ht="15" x14ac:dyDescent="0.25">
      <c r="B370" t="s">
        <v>39</v>
      </c>
    </row>
    <row r="371" spans="2:2" ht="15" x14ac:dyDescent="0.25">
      <c r="B371" t="s">
        <v>38</v>
      </c>
    </row>
    <row r="372" spans="2:2" ht="15" x14ac:dyDescent="0.25">
      <c r="B372" t="s">
        <v>38</v>
      </c>
    </row>
    <row r="373" spans="2:2" ht="15" x14ac:dyDescent="0.25">
      <c r="B373" t="s">
        <v>38</v>
      </c>
    </row>
    <row r="374" spans="2:2" ht="15" x14ac:dyDescent="0.25">
      <c r="B374" t="s">
        <v>41</v>
      </c>
    </row>
    <row r="375" spans="2:2" ht="15" x14ac:dyDescent="0.25">
      <c r="B375" t="s">
        <v>40</v>
      </c>
    </row>
    <row r="376" spans="2:2" ht="15" x14ac:dyDescent="0.25">
      <c r="B376" t="s">
        <v>38</v>
      </c>
    </row>
    <row r="377" spans="2:2" ht="15" x14ac:dyDescent="0.25">
      <c r="B377" t="s">
        <v>38</v>
      </c>
    </row>
    <row r="378" spans="2:2" ht="15" x14ac:dyDescent="0.25">
      <c r="B378" t="s">
        <v>38</v>
      </c>
    </row>
    <row r="379" spans="2:2" ht="15" x14ac:dyDescent="0.25">
      <c r="B379" t="s">
        <v>40</v>
      </c>
    </row>
    <row r="380" spans="2:2" ht="15" x14ac:dyDescent="0.25">
      <c r="B380" t="s">
        <v>38</v>
      </c>
    </row>
    <row r="381" spans="2:2" ht="15" x14ac:dyDescent="0.25">
      <c r="B381" t="s">
        <v>40</v>
      </c>
    </row>
    <row r="382" spans="2:2" ht="15" x14ac:dyDescent="0.25">
      <c r="B382" t="s">
        <v>40</v>
      </c>
    </row>
    <row r="383" spans="2:2" ht="15" x14ac:dyDescent="0.25">
      <c r="B383" t="s">
        <v>41</v>
      </c>
    </row>
    <row r="384" spans="2:2" ht="15" x14ac:dyDescent="0.25">
      <c r="B384" t="s">
        <v>38</v>
      </c>
    </row>
    <row r="385" spans="2:2" ht="15" x14ac:dyDescent="0.25">
      <c r="B385" t="s">
        <v>41</v>
      </c>
    </row>
    <row r="386" spans="2:2" ht="15" x14ac:dyDescent="0.25">
      <c r="B386" t="s">
        <v>38</v>
      </c>
    </row>
    <row r="387" spans="2:2" ht="15" x14ac:dyDescent="0.25">
      <c r="B387" t="s">
        <v>39</v>
      </c>
    </row>
    <row r="388" spans="2:2" ht="15" x14ac:dyDescent="0.25">
      <c r="B388" t="s">
        <v>40</v>
      </c>
    </row>
    <row r="389" spans="2:2" ht="15" x14ac:dyDescent="0.25">
      <c r="B389" t="s">
        <v>42</v>
      </c>
    </row>
    <row r="390" spans="2:2" ht="15" x14ac:dyDescent="0.25">
      <c r="B390" t="s">
        <v>42</v>
      </c>
    </row>
    <row r="391" spans="2:2" ht="15" x14ac:dyDescent="0.25">
      <c r="B391" t="s">
        <v>40</v>
      </c>
    </row>
    <row r="392" spans="2:2" ht="15" x14ac:dyDescent="0.25">
      <c r="B392" t="s">
        <v>38</v>
      </c>
    </row>
    <row r="393" spans="2:2" ht="15" x14ac:dyDescent="0.25">
      <c r="B393" t="s">
        <v>39</v>
      </c>
    </row>
    <row r="394" spans="2:2" ht="15" x14ac:dyDescent="0.25">
      <c r="B394" t="s">
        <v>38</v>
      </c>
    </row>
    <row r="395" spans="2:2" ht="15" x14ac:dyDescent="0.25">
      <c r="B395" t="s">
        <v>38</v>
      </c>
    </row>
    <row r="396" spans="2:2" ht="15" x14ac:dyDescent="0.25">
      <c r="B396" t="s">
        <v>38</v>
      </c>
    </row>
    <row r="397" spans="2:2" ht="15" x14ac:dyDescent="0.25">
      <c r="B397" t="s">
        <v>38</v>
      </c>
    </row>
    <row r="398" spans="2:2" ht="15" x14ac:dyDescent="0.25">
      <c r="B398" t="s">
        <v>40</v>
      </c>
    </row>
    <row r="399" spans="2:2" ht="15" x14ac:dyDescent="0.25">
      <c r="B399" t="s">
        <v>38</v>
      </c>
    </row>
    <row r="400" spans="2:2" ht="15" x14ac:dyDescent="0.25">
      <c r="B400" t="s">
        <v>40</v>
      </c>
    </row>
    <row r="401" spans="2:2" ht="15" x14ac:dyDescent="0.25">
      <c r="B401" t="s">
        <v>38</v>
      </c>
    </row>
    <row r="402" spans="2:2" ht="15" x14ac:dyDescent="0.25">
      <c r="B402" t="s">
        <v>38</v>
      </c>
    </row>
    <row r="403" spans="2:2" ht="15" x14ac:dyDescent="0.25">
      <c r="B403" t="s">
        <v>39</v>
      </c>
    </row>
    <row r="404" spans="2:2" ht="15" x14ac:dyDescent="0.25">
      <c r="B404" t="s">
        <v>38</v>
      </c>
    </row>
    <row r="405" spans="2:2" ht="15" x14ac:dyDescent="0.25">
      <c r="B405" t="s">
        <v>40</v>
      </c>
    </row>
    <row r="406" spans="2:2" ht="15" x14ac:dyDescent="0.25">
      <c r="B406" t="s">
        <v>38</v>
      </c>
    </row>
    <row r="407" spans="2:2" ht="15" x14ac:dyDescent="0.25">
      <c r="B407" t="s">
        <v>38</v>
      </c>
    </row>
    <row r="408" spans="2:2" ht="15" x14ac:dyDescent="0.25">
      <c r="B408" t="s">
        <v>38</v>
      </c>
    </row>
    <row r="409" spans="2:2" ht="15" x14ac:dyDescent="0.25">
      <c r="B409" t="s">
        <v>38</v>
      </c>
    </row>
    <row r="410" spans="2:2" ht="15" x14ac:dyDescent="0.25">
      <c r="B410" t="s">
        <v>40</v>
      </c>
    </row>
    <row r="411" spans="2:2" ht="15" x14ac:dyDescent="0.25">
      <c r="B411" t="s">
        <v>40</v>
      </c>
    </row>
    <row r="412" spans="2:2" ht="15" x14ac:dyDescent="0.25">
      <c r="B412" t="s">
        <v>38</v>
      </c>
    </row>
    <row r="413" spans="2:2" ht="15" x14ac:dyDescent="0.25">
      <c r="B413" t="s">
        <v>38</v>
      </c>
    </row>
    <row r="414" spans="2:2" ht="15" x14ac:dyDescent="0.25">
      <c r="B414" t="s">
        <v>38</v>
      </c>
    </row>
    <row r="415" spans="2:2" ht="15" x14ac:dyDescent="0.25">
      <c r="B415" t="s">
        <v>38</v>
      </c>
    </row>
    <row r="416" spans="2:2" ht="15" x14ac:dyDescent="0.25">
      <c r="B416" t="s">
        <v>38</v>
      </c>
    </row>
    <row r="417" spans="2:2" ht="15" x14ac:dyDescent="0.25">
      <c r="B417" t="s">
        <v>40</v>
      </c>
    </row>
    <row r="418" spans="2:2" ht="15" x14ac:dyDescent="0.25">
      <c r="B418" t="s">
        <v>40</v>
      </c>
    </row>
    <row r="419" spans="2:2" ht="15" x14ac:dyDescent="0.25">
      <c r="B419" t="s">
        <v>38</v>
      </c>
    </row>
    <row r="420" spans="2:2" ht="15" x14ac:dyDescent="0.25">
      <c r="B420" t="s">
        <v>39</v>
      </c>
    </row>
    <row r="421" spans="2:2" ht="15" x14ac:dyDescent="0.25">
      <c r="B421" t="s">
        <v>38</v>
      </c>
    </row>
    <row r="422" spans="2:2" ht="15" x14ac:dyDescent="0.25">
      <c r="B422" t="s">
        <v>38</v>
      </c>
    </row>
    <row r="423" spans="2:2" ht="15" x14ac:dyDescent="0.25">
      <c r="B423" t="s">
        <v>38</v>
      </c>
    </row>
    <row r="424" spans="2:2" ht="15" x14ac:dyDescent="0.25">
      <c r="B424" t="s">
        <v>38</v>
      </c>
    </row>
    <row r="425" spans="2:2" ht="15" x14ac:dyDescent="0.25">
      <c r="B425" t="s">
        <v>38</v>
      </c>
    </row>
    <row r="426" spans="2:2" ht="15" x14ac:dyDescent="0.25">
      <c r="B426" t="s">
        <v>39</v>
      </c>
    </row>
    <row r="427" spans="2:2" ht="15" x14ac:dyDescent="0.25">
      <c r="B427" t="s">
        <v>38</v>
      </c>
    </row>
    <row r="428" spans="2:2" ht="15" x14ac:dyDescent="0.25">
      <c r="B428" t="s">
        <v>38</v>
      </c>
    </row>
    <row r="429" spans="2:2" ht="15" x14ac:dyDescent="0.25">
      <c r="B429" t="s">
        <v>38</v>
      </c>
    </row>
    <row r="430" spans="2:2" ht="15" x14ac:dyDescent="0.25">
      <c r="B430" t="s">
        <v>38</v>
      </c>
    </row>
    <row r="431" spans="2:2" ht="15" x14ac:dyDescent="0.25">
      <c r="B431" t="s">
        <v>38</v>
      </c>
    </row>
    <row r="432" spans="2:2" ht="15" x14ac:dyDescent="0.25">
      <c r="B432" t="s">
        <v>40</v>
      </c>
    </row>
    <row r="433" spans="2:2" ht="15" x14ac:dyDescent="0.25">
      <c r="B433" t="s">
        <v>38</v>
      </c>
    </row>
    <row r="434" spans="2:2" ht="15" x14ac:dyDescent="0.25">
      <c r="B434" t="s">
        <v>42</v>
      </c>
    </row>
    <row r="435" spans="2:2" ht="15" x14ac:dyDescent="0.25">
      <c r="B435" t="s">
        <v>38</v>
      </c>
    </row>
    <row r="436" spans="2:2" ht="15" x14ac:dyDescent="0.25">
      <c r="B436" t="s">
        <v>38</v>
      </c>
    </row>
    <row r="437" spans="2:2" ht="15" x14ac:dyDescent="0.25">
      <c r="B437" t="s">
        <v>41</v>
      </c>
    </row>
    <row r="438" spans="2:2" ht="15" x14ac:dyDescent="0.25">
      <c r="B438" t="s">
        <v>38</v>
      </c>
    </row>
    <row r="439" spans="2:2" ht="15" x14ac:dyDescent="0.25">
      <c r="B439" t="s">
        <v>38</v>
      </c>
    </row>
    <row r="440" spans="2:2" ht="15" x14ac:dyDescent="0.25">
      <c r="B440" t="s">
        <v>39</v>
      </c>
    </row>
    <row r="441" spans="2:2" ht="15" x14ac:dyDescent="0.25">
      <c r="B441" t="s">
        <v>41</v>
      </c>
    </row>
    <row r="442" spans="2:2" ht="15" x14ac:dyDescent="0.25">
      <c r="B442" t="s">
        <v>40</v>
      </c>
    </row>
    <row r="443" spans="2:2" ht="15" x14ac:dyDescent="0.25">
      <c r="B443" t="s">
        <v>40</v>
      </c>
    </row>
    <row r="444" spans="2:2" ht="15" x14ac:dyDescent="0.25">
      <c r="B444" t="s">
        <v>38</v>
      </c>
    </row>
    <row r="445" spans="2:2" ht="15" x14ac:dyDescent="0.25">
      <c r="B445" t="s">
        <v>38</v>
      </c>
    </row>
    <row r="446" spans="2:2" ht="15" x14ac:dyDescent="0.25">
      <c r="B446" t="s">
        <v>38</v>
      </c>
    </row>
    <row r="447" spans="2:2" ht="15" x14ac:dyDescent="0.25">
      <c r="B447" t="s">
        <v>38</v>
      </c>
    </row>
    <row r="448" spans="2:2" ht="15" x14ac:dyDescent="0.25">
      <c r="B448" t="s">
        <v>38</v>
      </c>
    </row>
    <row r="449" spans="2:2" ht="15" x14ac:dyDescent="0.25">
      <c r="B449" t="s">
        <v>38</v>
      </c>
    </row>
    <row r="450" spans="2:2" ht="15" x14ac:dyDescent="0.25">
      <c r="B450" t="s">
        <v>40</v>
      </c>
    </row>
    <row r="451" spans="2:2" ht="15" x14ac:dyDescent="0.25">
      <c r="B451" t="s">
        <v>38</v>
      </c>
    </row>
    <row r="452" spans="2:2" ht="15" x14ac:dyDescent="0.25">
      <c r="B452" t="s">
        <v>38</v>
      </c>
    </row>
    <row r="453" spans="2:2" ht="15" x14ac:dyDescent="0.25">
      <c r="B453" t="s">
        <v>38</v>
      </c>
    </row>
    <row r="454" spans="2:2" ht="15" x14ac:dyDescent="0.25">
      <c r="B454" t="s">
        <v>38</v>
      </c>
    </row>
    <row r="455" spans="2:2" ht="15" x14ac:dyDescent="0.25">
      <c r="B455" t="s">
        <v>38</v>
      </c>
    </row>
    <row r="456" spans="2:2" ht="15" x14ac:dyDescent="0.25">
      <c r="B456" t="s">
        <v>40</v>
      </c>
    </row>
    <row r="457" spans="2:2" ht="15" x14ac:dyDescent="0.25">
      <c r="B457" t="s">
        <v>40</v>
      </c>
    </row>
    <row r="458" spans="2:2" ht="15" x14ac:dyDescent="0.25">
      <c r="B458" t="s">
        <v>40</v>
      </c>
    </row>
    <row r="459" spans="2:2" ht="15" x14ac:dyDescent="0.25">
      <c r="B459" t="s">
        <v>38</v>
      </c>
    </row>
    <row r="460" spans="2:2" ht="15" x14ac:dyDescent="0.25">
      <c r="B460" t="s">
        <v>38</v>
      </c>
    </row>
    <row r="461" spans="2:2" ht="15" x14ac:dyDescent="0.25">
      <c r="B461" t="s">
        <v>40</v>
      </c>
    </row>
    <row r="462" spans="2:2" ht="15" x14ac:dyDescent="0.25">
      <c r="B462" t="s">
        <v>38</v>
      </c>
    </row>
    <row r="463" spans="2:2" ht="15" x14ac:dyDescent="0.25">
      <c r="B463" t="s">
        <v>38</v>
      </c>
    </row>
    <row r="464" spans="2:2" ht="15" x14ac:dyDescent="0.25">
      <c r="B464" t="s">
        <v>38</v>
      </c>
    </row>
    <row r="465" spans="2:2" ht="15" x14ac:dyDescent="0.25">
      <c r="B465" t="s">
        <v>38</v>
      </c>
    </row>
    <row r="466" spans="2:2" ht="15" x14ac:dyDescent="0.25">
      <c r="B466" t="s">
        <v>38</v>
      </c>
    </row>
    <row r="467" spans="2:2" ht="15" x14ac:dyDescent="0.25">
      <c r="B467" t="s">
        <v>38</v>
      </c>
    </row>
    <row r="468" spans="2:2" ht="15" x14ac:dyDescent="0.25">
      <c r="B468" t="s">
        <v>38</v>
      </c>
    </row>
    <row r="469" spans="2:2" ht="15" x14ac:dyDescent="0.25">
      <c r="B469" t="s">
        <v>40</v>
      </c>
    </row>
    <row r="470" spans="2:2" ht="15" x14ac:dyDescent="0.25">
      <c r="B470" t="s">
        <v>38</v>
      </c>
    </row>
    <row r="471" spans="2:2" ht="15" x14ac:dyDescent="0.25">
      <c r="B471" t="s">
        <v>38</v>
      </c>
    </row>
    <row r="472" spans="2:2" ht="15" x14ac:dyDescent="0.25">
      <c r="B472" t="s">
        <v>40</v>
      </c>
    </row>
    <row r="473" spans="2:2" ht="15" x14ac:dyDescent="0.25">
      <c r="B473" t="s">
        <v>38</v>
      </c>
    </row>
    <row r="474" spans="2:2" ht="15" x14ac:dyDescent="0.25">
      <c r="B474" t="s">
        <v>38</v>
      </c>
    </row>
    <row r="475" spans="2:2" ht="15" x14ac:dyDescent="0.25">
      <c r="B475" t="s">
        <v>38</v>
      </c>
    </row>
    <row r="476" spans="2:2" ht="15" x14ac:dyDescent="0.25">
      <c r="B476" t="s">
        <v>38</v>
      </c>
    </row>
    <row r="477" spans="2:2" ht="15" x14ac:dyDescent="0.25">
      <c r="B477" t="s">
        <v>38</v>
      </c>
    </row>
    <row r="478" spans="2:2" ht="15" x14ac:dyDescent="0.25">
      <c r="B478" t="s">
        <v>38</v>
      </c>
    </row>
    <row r="479" spans="2:2" ht="15" x14ac:dyDescent="0.25">
      <c r="B479" t="s">
        <v>38</v>
      </c>
    </row>
    <row r="480" spans="2:2" ht="15" x14ac:dyDescent="0.25">
      <c r="B480" t="s">
        <v>38</v>
      </c>
    </row>
    <row r="481" spans="2:2" ht="15" x14ac:dyDescent="0.25">
      <c r="B481" t="s">
        <v>40</v>
      </c>
    </row>
    <row r="482" spans="2:2" ht="15" x14ac:dyDescent="0.25">
      <c r="B482" t="s">
        <v>38</v>
      </c>
    </row>
    <row r="483" spans="2:2" ht="15" x14ac:dyDescent="0.25">
      <c r="B483" t="s">
        <v>39</v>
      </c>
    </row>
    <row r="484" spans="2:2" ht="15" x14ac:dyDescent="0.25">
      <c r="B484" t="s">
        <v>38</v>
      </c>
    </row>
    <row r="485" spans="2:2" ht="15" x14ac:dyDescent="0.25">
      <c r="B485" t="s">
        <v>38</v>
      </c>
    </row>
    <row r="486" spans="2:2" ht="15" x14ac:dyDescent="0.25">
      <c r="B486" t="s">
        <v>38</v>
      </c>
    </row>
    <row r="487" spans="2:2" ht="15" x14ac:dyDescent="0.25">
      <c r="B487" t="s">
        <v>40</v>
      </c>
    </row>
    <row r="488" spans="2:2" ht="15" x14ac:dyDescent="0.25">
      <c r="B488" t="s">
        <v>40</v>
      </c>
    </row>
    <row r="489" spans="2:2" ht="15" x14ac:dyDescent="0.25">
      <c r="B489" t="s">
        <v>40</v>
      </c>
    </row>
    <row r="490" spans="2:2" ht="15" x14ac:dyDescent="0.25">
      <c r="B490" t="s">
        <v>38</v>
      </c>
    </row>
    <row r="491" spans="2:2" ht="15" x14ac:dyDescent="0.25">
      <c r="B491" t="s">
        <v>40</v>
      </c>
    </row>
    <row r="492" spans="2:2" ht="15" x14ac:dyDescent="0.25">
      <c r="B492" t="s">
        <v>40</v>
      </c>
    </row>
    <row r="493" spans="2:2" ht="15" x14ac:dyDescent="0.25">
      <c r="B493" t="s">
        <v>40</v>
      </c>
    </row>
    <row r="494" spans="2:2" ht="15" x14ac:dyDescent="0.25">
      <c r="B494" t="s">
        <v>38</v>
      </c>
    </row>
    <row r="495" spans="2:2" ht="15" x14ac:dyDescent="0.25">
      <c r="B495" t="s">
        <v>38</v>
      </c>
    </row>
    <row r="496" spans="2:2" ht="15" x14ac:dyDescent="0.25">
      <c r="B496" t="s">
        <v>39</v>
      </c>
    </row>
    <row r="497" spans="2:2" ht="15" x14ac:dyDescent="0.25">
      <c r="B497" t="s">
        <v>40</v>
      </c>
    </row>
    <row r="498" spans="2:2" ht="15" x14ac:dyDescent="0.25">
      <c r="B498" t="s">
        <v>41</v>
      </c>
    </row>
    <row r="499" spans="2:2" ht="15" x14ac:dyDescent="0.25">
      <c r="B499" t="s">
        <v>39</v>
      </c>
    </row>
    <row r="500" spans="2:2" ht="15" x14ac:dyDescent="0.25">
      <c r="B500" t="s">
        <v>38</v>
      </c>
    </row>
    <row r="501" spans="2:2" ht="15" x14ac:dyDescent="0.25">
      <c r="B501" t="s">
        <v>40</v>
      </c>
    </row>
    <row r="502" spans="2:2" ht="15" x14ac:dyDescent="0.25">
      <c r="B502" t="s">
        <v>40</v>
      </c>
    </row>
    <row r="503" spans="2:2" ht="15" x14ac:dyDescent="0.25">
      <c r="B503" t="s">
        <v>38</v>
      </c>
    </row>
    <row r="504" spans="2:2" ht="15" x14ac:dyDescent="0.25">
      <c r="B504" t="s">
        <v>38</v>
      </c>
    </row>
    <row r="505" spans="2:2" ht="15" x14ac:dyDescent="0.25">
      <c r="B505" t="s">
        <v>38</v>
      </c>
    </row>
    <row r="506" spans="2:2" ht="15" x14ac:dyDescent="0.25">
      <c r="B506" t="s">
        <v>39</v>
      </c>
    </row>
    <row r="507" spans="2:2" ht="15" x14ac:dyDescent="0.25">
      <c r="B507" t="s">
        <v>38</v>
      </c>
    </row>
    <row r="508" spans="2:2" ht="15" x14ac:dyDescent="0.25">
      <c r="B508" t="s">
        <v>40</v>
      </c>
    </row>
    <row r="509" spans="2:2" ht="15" x14ac:dyDescent="0.25">
      <c r="B509" t="s">
        <v>41</v>
      </c>
    </row>
    <row r="510" spans="2:2" ht="15" x14ac:dyDescent="0.25">
      <c r="B510" t="s">
        <v>39</v>
      </c>
    </row>
    <row r="511" spans="2:2" ht="15" x14ac:dyDescent="0.25">
      <c r="B511" t="s">
        <v>40</v>
      </c>
    </row>
    <row r="512" spans="2:2" ht="15" x14ac:dyDescent="0.25">
      <c r="B512" t="s">
        <v>38</v>
      </c>
    </row>
    <row r="513" spans="2:2" ht="15" x14ac:dyDescent="0.25">
      <c r="B513" t="s">
        <v>40</v>
      </c>
    </row>
    <row r="514" spans="2:2" ht="15" x14ac:dyDescent="0.25">
      <c r="B514" t="s">
        <v>38</v>
      </c>
    </row>
    <row r="515" spans="2:2" ht="15" x14ac:dyDescent="0.25">
      <c r="B515" t="s">
        <v>40</v>
      </c>
    </row>
    <row r="516" spans="2:2" ht="15" x14ac:dyDescent="0.25">
      <c r="B516" t="s">
        <v>40</v>
      </c>
    </row>
    <row r="517" spans="2:2" ht="15" x14ac:dyDescent="0.25">
      <c r="B517" t="s">
        <v>38</v>
      </c>
    </row>
    <row r="518" spans="2:2" ht="15" x14ac:dyDescent="0.25">
      <c r="B518" t="s">
        <v>38</v>
      </c>
    </row>
    <row r="519" spans="2:2" ht="15" x14ac:dyDescent="0.25">
      <c r="B519" t="s">
        <v>38</v>
      </c>
    </row>
    <row r="520" spans="2:2" ht="15" x14ac:dyDescent="0.25">
      <c r="B520" t="s">
        <v>40</v>
      </c>
    </row>
    <row r="521" spans="2:2" ht="15" x14ac:dyDescent="0.25">
      <c r="B521" t="s">
        <v>38</v>
      </c>
    </row>
  </sheetData>
  <mergeCells count="1">
    <mergeCell ref="C4:H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4"/>
  <sheetViews>
    <sheetView topLeftCell="A4" zoomScale="95" zoomScaleNormal="95" workbookViewId="0">
      <selection activeCell="C8" sqref="C8"/>
    </sheetView>
  </sheetViews>
  <sheetFormatPr defaultColWidth="8.85546875" defaultRowHeight="12" x14ac:dyDescent="0.2"/>
  <cols>
    <col min="1" max="1" width="2" style="1" customWidth="1"/>
    <col min="2" max="2" width="13.140625" style="1" customWidth="1"/>
    <col min="3" max="3" width="14" style="1" bestFit="1" customWidth="1"/>
    <col min="4" max="4" width="9.28515625" style="1" customWidth="1"/>
    <col min="5" max="5" width="10.7109375" style="1" customWidth="1"/>
    <col min="6" max="6" width="10.7109375" style="1" bestFit="1" customWidth="1"/>
    <col min="7" max="7" width="10.7109375" style="1" customWidth="1"/>
    <col min="8" max="8" width="27" style="1" customWidth="1"/>
    <col min="9" max="9" width="14.5703125" style="1" customWidth="1"/>
    <col min="10" max="10" width="45.140625" style="1" customWidth="1"/>
    <col min="11" max="12" width="8.85546875" style="1"/>
    <col min="13" max="13" width="12.140625" style="1" customWidth="1"/>
    <col min="14" max="14" width="11.7109375" style="1" customWidth="1"/>
    <col min="15" max="16384" width="8.85546875" style="1"/>
  </cols>
  <sheetData>
    <row r="1" spans="2:8" ht="15.75" x14ac:dyDescent="0.25">
      <c r="B1" s="3" t="s">
        <v>11</v>
      </c>
    </row>
    <row r="2" spans="2:8" x14ac:dyDescent="0.2">
      <c r="B2" s="5"/>
    </row>
    <row r="3" spans="2:8" x14ac:dyDescent="0.2">
      <c r="B3" s="5"/>
    </row>
    <row r="4" spans="2:8" ht="24" x14ac:dyDescent="0.2">
      <c r="B4" s="20" t="s">
        <v>16</v>
      </c>
      <c r="C4" s="48" t="s">
        <v>24</v>
      </c>
      <c r="D4" s="48"/>
      <c r="E4" s="48"/>
      <c r="F4" s="48"/>
      <c r="G4" s="48"/>
      <c r="H4" s="48"/>
    </row>
    <row r="5" spans="2:8" x14ac:dyDescent="0.2">
      <c r="B5" s="20" t="s">
        <v>22</v>
      </c>
      <c r="C5" s="16" t="s">
        <v>23</v>
      </c>
      <c r="D5" s="21"/>
      <c r="E5" s="21"/>
      <c r="F5" s="21"/>
      <c r="G5" s="21"/>
      <c r="H5" s="21"/>
    </row>
    <row r="6" spans="2:8" x14ac:dyDescent="0.2">
      <c r="B6" s="5" t="s">
        <v>14</v>
      </c>
      <c r="C6" s="1" t="s">
        <v>15</v>
      </c>
    </row>
    <row r="7" spans="2:8" x14ac:dyDescent="0.2">
      <c r="B7" s="5" t="s">
        <v>13</v>
      </c>
      <c r="C7" s="1" t="s">
        <v>34</v>
      </c>
    </row>
    <row r="8" spans="2:8" x14ac:dyDescent="0.2">
      <c r="B8" s="5"/>
      <c r="C8" s="1" t="s">
        <v>26</v>
      </c>
    </row>
    <row r="9" spans="2:8" x14ac:dyDescent="0.2">
      <c r="B9" s="5"/>
      <c r="C9" s="1" t="s">
        <v>27</v>
      </c>
    </row>
    <row r="10" spans="2:8" x14ac:dyDescent="0.2">
      <c r="B10" s="5"/>
    </row>
    <row r="12" spans="2:8" x14ac:dyDescent="0.2">
      <c r="B12" s="5" t="s">
        <v>3</v>
      </c>
    </row>
    <row r="13" spans="2:8" x14ac:dyDescent="0.2">
      <c r="H13" s="9"/>
    </row>
    <row r="14" spans="2:8" ht="12.75" thickBot="1" x14ac:dyDescent="0.25">
      <c r="B14" s="7" t="s">
        <v>25</v>
      </c>
      <c r="C14" s="8"/>
      <c r="D14" s="6" t="s">
        <v>8</v>
      </c>
      <c r="F14" s="7" t="s">
        <v>28</v>
      </c>
      <c r="G14" s="8"/>
      <c r="H14" s="6" t="s">
        <v>8</v>
      </c>
    </row>
    <row r="15" spans="2:8" x14ac:dyDescent="0.2">
      <c r="C15" s="5" t="s">
        <v>4</v>
      </c>
      <c r="D15" s="10"/>
      <c r="G15" s="5" t="s">
        <v>35</v>
      </c>
      <c r="H15" s="10"/>
    </row>
    <row r="16" spans="2:8" x14ac:dyDescent="0.2">
      <c r="C16" s="5" t="s">
        <v>5</v>
      </c>
      <c r="D16" s="10"/>
      <c r="G16" s="27" t="s">
        <v>36</v>
      </c>
      <c r="H16" s="28"/>
    </row>
    <row r="17" spans="2:9" x14ac:dyDescent="0.2">
      <c r="C17" s="15" t="s">
        <v>6</v>
      </c>
      <c r="D17" s="10"/>
      <c r="G17" s="15"/>
      <c r="H17" s="10"/>
    </row>
    <row r="18" spans="2:9" x14ac:dyDescent="0.2">
      <c r="C18" s="15" t="s">
        <v>9</v>
      </c>
      <c r="D18" s="10"/>
      <c r="G18" s="15"/>
      <c r="H18" s="10"/>
    </row>
    <row r="19" spans="2:9" x14ac:dyDescent="0.2">
      <c r="C19" s="15" t="s">
        <v>33</v>
      </c>
      <c r="D19" s="10"/>
      <c r="G19" s="15"/>
      <c r="H19" s="10"/>
    </row>
    <row r="20" spans="2:9" x14ac:dyDescent="0.2">
      <c r="C20" s="13" t="s">
        <v>7</v>
      </c>
      <c r="D20" s="14"/>
      <c r="G20" s="15"/>
      <c r="H20" s="12"/>
    </row>
    <row r="21" spans="2:9" x14ac:dyDescent="0.2">
      <c r="G21" s="26"/>
      <c r="H21" s="26"/>
    </row>
    <row r="23" spans="2:9" x14ac:dyDescent="0.2">
      <c r="B23" s="7" t="s">
        <v>29</v>
      </c>
      <c r="F23" s="7"/>
      <c r="G23" s="49"/>
      <c r="H23" s="49"/>
      <c r="I23" s="49"/>
    </row>
    <row r="24" spans="2:9" x14ac:dyDescent="0.2">
      <c r="C24" s="11"/>
      <c r="D24" s="12"/>
      <c r="G24" s="49"/>
      <c r="H24" s="49"/>
      <c r="I24" s="49"/>
    </row>
    <row r="25" spans="2:9" x14ac:dyDescent="0.2">
      <c r="C25" s="11"/>
      <c r="D25" s="12"/>
      <c r="G25" s="49"/>
      <c r="H25" s="49"/>
      <c r="I25" s="49"/>
    </row>
    <row r="26" spans="2:9" x14ac:dyDescent="0.2">
      <c r="C26" s="11"/>
      <c r="D26" s="12"/>
      <c r="G26" s="49"/>
      <c r="H26" s="49"/>
      <c r="I26" s="49"/>
    </row>
    <row r="27" spans="2:9" x14ac:dyDescent="0.2">
      <c r="C27" s="11"/>
      <c r="D27" s="12"/>
      <c r="G27" s="49"/>
      <c r="H27" s="49"/>
      <c r="I27" s="49"/>
    </row>
    <row r="28" spans="2:9" x14ac:dyDescent="0.2">
      <c r="G28" s="49"/>
      <c r="H28" s="49"/>
      <c r="I28" s="49"/>
    </row>
    <row r="29" spans="2:9" x14ac:dyDescent="0.2">
      <c r="G29" s="49"/>
      <c r="H29" s="49"/>
      <c r="I29" s="49"/>
    </row>
    <row r="30" spans="2:9" x14ac:dyDescent="0.2">
      <c r="G30" s="49"/>
      <c r="H30" s="49"/>
      <c r="I30" s="49"/>
    </row>
    <row r="31" spans="2:9" x14ac:dyDescent="0.2">
      <c r="G31" s="49"/>
      <c r="H31" s="49"/>
      <c r="I31" s="49"/>
    </row>
    <row r="32" spans="2:9" x14ac:dyDescent="0.2">
      <c r="G32" s="49"/>
      <c r="H32" s="49"/>
      <c r="I32" s="49"/>
    </row>
    <row r="33" spans="7:9" x14ac:dyDescent="0.2">
      <c r="G33" s="49"/>
      <c r="H33" s="49"/>
      <c r="I33" s="49"/>
    </row>
    <row r="34" spans="7:9" x14ac:dyDescent="0.2">
      <c r="G34" s="49"/>
      <c r="H34" s="49"/>
      <c r="I34" s="49"/>
    </row>
  </sheetData>
  <mergeCells count="2">
    <mergeCell ref="G23:I34"/>
    <mergeCell ref="C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Kelompok</vt:lpstr>
      <vt:lpstr>Bagian 1</vt:lpstr>
      <vt:lpstr>Bagian 2</vt:lpstr>
      <vt:lpstr>Bagian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Lenovo</cp:lastModifiedBy>
  <dcterms:created xsi:type="dcterms:W3CDTF">2017-04-19T11:59:06Z</dcterms:created>
  <dcterms:modified xsi:type="dcterms:W3CDTF">2021-12-24T15:48:21Z</dcterms:modified>
</cp:coreProperties>
</file>