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nandu\shokam\ictak\"/>
    </mc:Choice>
  </mc:AlternateContent>
  <xr:revisionPtr revIDLastSave="0" documentId="8_{9AC49AB8-3E01-4ADF-8FDD-6F0074A89030}" xr6:coauthVersionLast="47" xr6:coauthVersionMax="47" xr10:uidLastSave="{00000000-0000-0000-0000-000000000000}"/>
  <bookViews>
    <workbookView xWindow="-96" yWindow="0" windowWidth="11712" windowHeight="12336" activeTab="2" xr2:uid="{6FAD383C-65F9-4C00-895C-B608FCF80ED7}"/>
  </bookViews>
  <sheets>
    <sheet name="p-value" sheetId="2" r:id="rId1"/>
    <sheet name="Sheet1" sheetId="3" r:id="rId2"/>
    <sheet name="chi_square test" sheetId="4" r:id="rId3"/>
    <sheet name="Sales_add" sheetId="1" r:id="rId4"/>
  </sheet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4" l="1"/>
  <c r="I9" i="4"/>
  <c r="D22" i="4"/>
  <c r="D23" i="4"/>
  <c r="D21" i="4"/>
  <c r="C22" i="4"/>
  <c r="C23" i="4"/>
  <c r="C21" i="4"/>
  <c r="B22" i="4"/>
  <c r="B23" i="4"/>
  <c r="B21" i="4"/>
  <c r="D15" i="4"/>
  <c r="D14" i="4"/>
  <c r="C15" i="4"/>
  <c r="C14" i="4"/>
  <c r="B15" i="4"/>
  <c r="B14" i="4"/>
  <c r="D13" i="4"/>
  <c r="C13" i="4"/>
  <c r="B13" i="4"/>
</calcChain>
</file>

<file path=xl/sharedStrings.xml><?xml version="1.0" encoding="utf-8"?>
<sst xmlns="http://schemas.openxmlformats.org/spreadsheetml/2006/main" count="116" uniqueCount="56">
  <si>
    <t>Month</t>
  </si>
  <si>
    <t>Region</t>
  </si>
  <si>
    <t>Manager</t>
  </si>
  <si>
    <t>Sales_before_digital_add(in $)</t>
  </si>
  <si>
    <t>Sales_After_digital_add(in $)</t>
  </si>
  <si>
    <t>Month-1</t>
  </si>
  <si>
    <t>Region - A</t>
  </si>
  <si>
    <t>Manager - A</t>
  </si>
  <si>
    <t>Month-2</t>
  </si>
  <si>
    <t>Manager - C</t>
  </si>
  <si>
    <t>Month-3</t>
  </si>
  <si>
    <t>Region - B</t>
  </si>
  <si>
    <t>Month-4</t>
  </si>
  <si>
    <t>Manager - B</t>
  </si>
  <si>
    <t>Month-5</t>
  </si>
  <si>
    <t>Region - C</t>
  </si>
  <si>
    <t>Month-6</t>
  </si>
  <si>
    <t>Month-7</t>
  </si>
  <si>
    <t>Month-8</t>
  </si>
  <si>
    <t>Month-9</t>
  </si>
  <si>
    <t>Month-10</t>
  </si>
  <si>
    <t>Month-11</t>
  </si>
  <si>
    <t>Month-12</t>
  </si>
  <si>
    <t>Month-13</t>
  </si>
  <si>
    <t>Month-14</t>
  </si>
  <si>
    <t>Month-15</t>
  </si>
  <si>
    <t>Month-16</t>
  </si>
  <si>
    <t>Month-17</t>
  </si>
  <si>
    <t>Month-18</t>
  </si>
  <si>
    <t>Month-19</t>
  </si>
  <si>
    <t>Month-20</t>
  </si>
  <si>
    <t>Month-21</t>
  </si>
  <si>
    <t>Month-22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</si>
  <si>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</si>
  <si>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</si>
  <si>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</si>
  <si>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</si>
  <si>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</si>
  <si>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</si>
  <si>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</si>
  <si>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</si>
  <si>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</si>
  <si>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</si>
  <si>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</si>
  <si>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</si>
  <si>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</si>
  <si>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</si>
  <si>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p value is </t>
  </si>
  <si>
    <t>Row Labels</t>
  </si>
  <si>
    <t>Grand Total</t>
  </si>
  <si>
    <t>Column Labels</t>
  </si>
  <si>
    <t>Count of Manager</t>
  </si>
  <si>
    <t>OBSERVED</t>
  </si>
  <si>
    <t>Expected</t>
  </si>
  <si>
    <t>x^2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</si>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</sst>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2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[nandakrishnan2.xlsx]chi_square test!PivotTable1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372052561501123E-2"/>
          <c:y val="0.2572178477690289"/>
          <c:w val="0.7148544944847858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'chi_square test'!$B$3:$B$4</c:f>
              <c:strCache>
                <c:ptCount val="1"/>
                <c:pt idx="0">
                  <c:v>Manager -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'chi_square test'!$A$5:$A$8</c:f>
              <c:strCache>
                <c:ptCount val="3"/>
                <c:pt idx="0">
                  <c:v>Region - A</c:v>
                </c:pt>
                <c:pt idx="1">
                  <c:v>Region - B</c:v>
                </c:pt>
                <c:pt idx="2">
                  <c:v>Region - C</c:v>
                </c:pt>
              </c:strCache>
            </c:strRef>
          </c:cat>
          <c:val>
            <c:numRef>
              <c:f>'chi_square test'!$B$5:$B$8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4-4662-A040-93FE19862F08}"/>
            </c:ext>
          </c:extLst>
        </c:ser>
        <c:ser>
          <c:idx val="1"/>
          <c:order val="1"/>
          <c:tx>
            <c:strRef>
              <c:f>'chi_square test'!$C$3:$C$4</c:f>
              <c:strCache>
                <c:ptCount val="1"/>
                <c:pt idx="0">
                  <c:v>Manager -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'chi_square test'!$A$5:$A$8</c:f>
              <c:strCache>
                <c:ptCount val="3"/>
                <c:pt idx="0">
                  <c:v>Region - A</c:v>
                </c:pt>
                <c:pt idx="1">
                  <c:v>Region - B</c:v>
                </c:pt>
                <c:pt idx="2">
                  <c:v>Region - C</c:v>
                </c:pt>
              </c:strCache>
            </c:strRef>
          </c:cat>
          <c:val>
            <c:numRef>
              <c:f>'chi_square test'!$C$5:$C$8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4-4662-A040-93FE19862F08}"/>
            </c:ext>
          </c:extLst>
        </c:ser>
        <c:ser>
          <c:idx val="2"/>
          <c:order val="2"/>
          <c:tx>
            <c:strRef>
              <c:f>'chi_square test'!$D$3:$D$4</c:f>
              <c:strCache>
                <c:ptCount val="1"/>
                <c:pt idx="0">
                  <c:v>Manager -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'chi_square test'!$A$5:$A$8</c:f>
              <c:strCache>
                <c:ptCount val="3"/>
                <c:pt idx="0">
                  <c:v>Region - A</c:v>
                </c:pt>
                <c:pt idx="1">
                  <c:v>Region - B</c:v>
                </c:pt>
                <c:pt idx="2">
                  <c:v>Region - C</c:v>
                </c:pt>
              </c:strCache>
            </c:strRef>
          </c:cat>
          <c:val>
            <c:numRef>
              <c:f>'chi_square test'!$D$5:$D$8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04-4662-A040-93FE1986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044623"/>
        <c:axId val="888045583"/>
      </c:barChart>
      <c:catAx>
        <c:axId val="88804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45583"/>
        <c:crosses val="autoZero"/>
        <c:auto val="1"/>
        <c:lblAlgn val="ctr"/>
        <c:lblOffset val="100"/>
        <c:noMultiLvlLbl val="0"/>
      </c:catAx>
      <c:valAx>
        <c:axId val="8880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4462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5</xdr:row>
      <xdr:rowOff>0</xdr:rowOff>
    </xdr:from>
    <xdr:to>
      <xdr:col>10</xdr:col>
      <xdr:colOff>579120</xdr:colOff>
      <xdr:row>11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A10386-6345-6C10-A7ED-9D181CAD2BEF}"/>
            </a:ext>
          </a:extLst>
        </xdr:cNvPr>
        <xdr:cNvSpPr txBox="1"/>
      </xdr:nvSpPr>
      <xdr:spPr>
        <a:xfrm>
          <a:off x="3665220" y="922020"/>
          <a:ext cx="3009900" cy="1127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This number is significantly smaller than the typical significance level (Alpha or </a:t>
          </a:r>
          <a:r>
            <a:rPr lang="el-GR">
              <a:effectLst/>
            </a:rPr>
            <a:t>α</a:t>
          </a:r>
          <a:r>
            <a:rPr lang="el-GR"/>
            <a:t>) </a:t>
          </a:r>
          <a:r>
            <a:rPr lang="en-IN"/>
            <a:t>of </a:t>
          </a:r>
          <a:r>
            <a:rPr lang="en-IN" b="1"/>
            <a:t>0.05</a:t>
          </a:r>
          <a:r>
            <a:rPr lang="en-IN"/>
            <a:t> (or 5%)  ,</a:t>
          </a:r>
          <a:r>
            <a:rPr lang="en-IN" b="1"/>
            <a:t>Conclusion:</a:t>
          </a:r>
          <a:r>
            <a:rPr lang="en-IN"/>
            <a:t> There is a </a:t>
          </a:r>
          <a:r>
            <a:rPr lang="en-IN" b="1"/>
            <a:t>statistically significant increase in sales</a:t>
          </a:r>
          <a:r>
            <a:rPr lang="en-IN"/>
            <a:t> after stepping into digital marketing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47</xdr:row>
      <xdr:rowOff>133350</xdr:rowOff>
    </xdr:from>
    <xdr:to>
      <xdr:col>18</xdr:col>
      <xdr:colOff>396240</xdr:colOff>
      <xdr:row>62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833C6-C37B-DE44-96A4-C9F16AC50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13</xdr:row>
      <xdr:rowOff>38100</xdr:rowOff>
    </xdr:from>
    <xdr:to>
      <xdr:col>10</xdr:col>
      <xdr:colOff>480060</xdr:colOff>
      <xdr:row>18</xdr:row>
      <xdr:rowOff>144780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04942E2-7EB1-FFAD-D687-192F5623435B}"/>
            </a:ext>
          </a:extLst>
        </xdr:cNvPr>
        <xdr:cNvSpPr txBox="1"/>
      </xdr:nvSpPr>
      <xdr:spPr>
        <a:xfrm>
          <a:off x="4495800" y="2415540"/>
          <a:ext cx="3505200" cy="1021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Using chi-square test we get p-value</a:t>
          </a:r>
          <a:r>
            <a:rPr lang="en-IN" sz="1100" baseline="0"/>
            <a:t> which is greater than 0.05 which means there is no association of regions and managers</a:t>
          </a:r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879.449042361113" createdVersion="8" refreshedVersion="8" minRefreshableVersion="3" recordCount="22" xr:uid="{5331D6FB-ABD7-4C98-A03A-7214AC7FE713}">
  <cacheSource type="worksheet">
    <worksheetSource ref="A1:E23" sheet="Sales_add"/>
  </cacheSource>
  <cacheFields count="5">
    <cacheField name="Month" numFmtId="0">
      <sharedItems/>
    </cacheField>
    <cacheField name="Region" numFmtId="0">
      <sharedItems count="3">
        <s v="Region - A"/>
        <s v="Region - B"/>
        <s v="Region - C"/>
      </sharedItems>
    </cacheField>
    <cacheField name="Manager" numFmtId="0">
      <sharedItems count="3">
        <s v="Manager - A"/>
        <s v="Manager - C"/>
        <s v="Manager - B"/>
      </sharedItems>
    </cacheField>
    <cacheField name="Sales_before_digital_add(in $)" numFmtId="0">
      <sharedItems containsSemiMixedTypes="0" containsString="0" containsNumber="1" containsInteger="1" minValue="130263" maxValue="178939"/>
    </cacheField>
    <cacheField name="Sales_After_digital_add(in $)" numFmtId="0">
      <sharedItems containsSemiMixedTypes="0" containsString="0" containsNumber="1" containsInteger="1" minValue="187305" maxValue="2762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Month-1"/>
    <x v="0"/>
    <x v="0"/>
    <n v="132921"/>
    <n v="270390"/>
  </r>
  <r>
    <s v="Month-2"/>
    <x v="0"/>
    <x v="1"/>
    <n v="149559"/>
    <n v="223334"/>
  </r>
  <r>
    <s v="Month-3"/>
    <x v="1"/>
    <x v="0"/>
    <n v="146278"/>
    <n v="244243"/>
  </r>
  <r>
    <s v="Month-4"/>
    <x v="1"/>
    <x v="2"/>
    <n v="152167"/>
    <n v="231808"/>
  </r>
  <r>
    <s v="Month-5"/>
    <x v="2"/>
    <x v="2"/>
    <n v="159525"/>
    <n v="258402"/>
  </r>
  <r>
    <s v="Month-6"/>
    <x v="0"/>
    <x v="2"/>
    <n v="137163"/>
    <n v="256948"/>
  </r>
  <r>
    <s v="Month-7"/>
    <x v="2"/>
    <x v="1"/>
    <n v="130625"/>
    <n v="222106"/>
  </r>
  <r>
    <s v="Month-8"/>
    <x v="0"/>
    <x v="0"/>
    <n v="131140"/>
    <n v="230637"/>
  </r>
  <r>
    <s v="Month-9"/>
    <x v="1"/>
    <x v="1"/>
    <n v="171259"/>
    <n v="226261"/>
  </r>
  <r>
    <s v="Month-10"/>
    <x v="2"/>
    <x v="2"/>
    <n v="141956"/>
    <n v="193735"/>
  </r>
  <r>
    <s v="Month-11"/>
    <x v="1"/>
    <x v="1"/>
    <n v="159339"/>
    <n v="203175"/>
  </r>
  <r>
    <s v="Month-12"/>
    <x v="0"/>
    <x v="0"/>
    <n v="178939"/>
    <n v="276279"/>
  </r>
  <r>
    <s v="Month-13"/>
    <x v="1"/>
    <x v="0"/>
    <n v="145062"/>
    <n v="205180"/>
  </r>
  <r>
    <s v="Month-14"/>
    <x v="0"/>
    <x v="0"/>
    <n v="151514"/>
    <n v="253131"/>
  </r>
  <r>
    <s v="Month-15"/>
    <x v="2"/>
    <x v="0"/>
    <n v="147463"/>
    <n v="229336"/>
  </r>
  <r>
    <s v="Month-16"/>
    <x v="0"/>
    <x v="2"/>
    <n v="177195"/>
    <n v="187305"/>
  </r>
  <r>
    <s v="Month-17"/>
    <x v="0"/>
    <x v="1"/>
    <n v="140862"/>
    <n v="234908"/>
  </r>
  <r>
    <s v="Month-18"/>
    <x v="2"/>
    <x v="2"/>
    <n v="167996"/>
    <n v="191517"/>
  </r>
  <r>
    <s v="Month-19"/>
    <x v="1"/>
    <x v="0"/>
    <n v="132135"/>
    <n v="227040"/>
  </r>
  <r>
    <s v="Month-20"/>
    <x v="0"/>
    <x v="2"/>
    <n v="152493"/>
    <n v="212579"/>
  </r>
  <r>
    <s v="Month-21"/>
    <x v="1"/>
    <x v="0"/>
    <n v="147425"/>
    <n v="263388"/>
  </r>
  <r>
    <s v="Month-22"/>
    <x v="0"/>
    <x v="1"/>
    <n v="130263"/>
    <n v="243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8CF88-AB4D-4372-93DE-0DF92911817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8" firstHeaderRow="1" firstDataRow="2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Manager" fld="2" subtotal="count" baseField="0" baseItem="0"/>
  </dataFields>
  <chartFormats count="3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44D5-A6F0-4297-9113-D820EC1E8014}">
  <dimension ref="A1:I14"/>
  <sheetViews>
    <sheetView workbookViewId="0">
      <selection activeCell="M9" sqref="M9"/>
    </sheetView>
  </sheetViews>
  <sheetFormatPr defaultRowHeight="14.4" x14ac:dyDescent="0.3"/>
  <sheetData>
    <row r="1" spans="1:9" x14ac:dyDescent="0.3">
      <c r="A1" t="s">
        <v>33</v>
      </c>
    </row>
    <row r="2" spans="1:9" ht="15" thickBot="1" x14ac:dyDescent="0.35"/>
    <row r="3" spans="1:9" x14ac:dyDescent="0.3">
      <c r="A3" s="2"/>
      <c r="B3" s="2" t="s">
        <v>34</v>
      </c>
      <c r="C3" s="2" t="s">
        <v>35</v>
      </c>
    </row>
    <row r="4" spans="1:9" x14ac:dyDescent="0.3">
      <c r="A4" t="s">
        <v>36</v>
      </c>
      <c r="B4">
        <v>149239.95454545456</v>
      </c>
      <c r="C4">
        <v>231123.72727272726</v>
      </c>
    </row>
    <row r="5" spans="1:9" x14ac:dyDescent="0.3">
      <c r="A5" t="s">
        <v>37</v>
      </c>
      <c r="B5">
        <v>220345610.23593071</v>
      </c>
      <c r="C5">
        <v>653148853.73159647</v>
      </c>
      <c r="H5" t="s">
        <v>47</v>
      </c>
      <c r="I5" s="3">
        <v>3.1683335022879603E-11</v>
      </c>
    </row>
    <row r="6" spans="1:9" x14ac:dyDescent="0.3">
      <c r="A6" t="s">
        <v>38</v>
      </c>
      <c r="B6">
        <v>22</v>
      </c>
      <c r="C6">
        <v>22</v>
      </c>
    </row>
    <row r="7" spans="1:9" x14ac:dyDescent="0.3">
      <c r="A7" t="s">
        <v>39</v>
      </c>
      <c r="B7">
        <v>-0.17866807113459016</v>
      </c>
    </row>
    <row r="8" spans="1:9" x14ac:dyDescent="0.3">
      <c r="A8" t="s">
        <v>40</v>
      </c>
      <c r="B8">
        <v>0</v>
      </c>
    </row>
    <row r="9" spans="1:9" x14ac:dyDescent="0.3">
      <c r="A9" t="s">
        <v>41</v>
      </c>
      <c r="B9">
        <v>21</v>
      </c>
    </row>
    <row r="10" spans="1:9" x14ac:dyDescent="0.3">
      <c r="A10" t="s">
        <v>42</v>
      </c>
      <c r="B10">
        <v>-12.09070525287016</v>
      </c>
    </row>
    <row r="11" spans="1:9" x14ac:dyDescent="0.3">
      <c r="A11" t="s">
        <v>43</v>
      </c>
      <c r="B11" s="3">
        <v>3.1683335022879603E-11</v>
      </c>
    </row>
    <row r="12" spans="1:9" x14ac:dyDescent="0.3">
      <c r="A12" t="s">
        <v>44</v>
      </c>
      <c r="B12">
        <v>1.7207429028118781</v>
      </c>
    </row>
    <row r="13" spans="1:9" x14ac:dyDescent="0.3">
      <c r="A13" t="s">
        <v>45</v>
      </c>
      <c r="B13">
        <v>6.3366670045759154E-11</v>
      </c>
    </row>
    <row r="14" spans="1:9" ht="15" thickBot="1" x14ac:dyDescent="0.35">
      <c r="A14" s="1" t="s">
        <v>46</v>
      </c>
      <c r="B14" s="1">
        <v>2.07961384472768</v>
      </c>
      <c r="C1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D38A-6399-43FE-BE74-04DA40B4477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3052-C24C-4232-857F-E15A958F9D36}">
  <dimension ref="A2:I23"/>
  <sheetViews>
    <sheetView tabSelected="1" topLeftCell="A4" workbookViewId="0">
      <selection activeCell="I13" sqref="I13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4" width="11.21875" bestFit="1" customWidth="1"/>
    <col min="5" max="5" width="10.77734375" bestFit="1" customWidth="1"/>
  </cols>
  <sheetData>
    <row r="2" spans="1:9" x14ac:dyDescent="0.3">
      <c r="A2" t="s">
        <v>52</v>
      </c>
    </row>
    <row r="3" spans="1:9" x14ac:dyDescent="0.3">
      <c r="A3" s="4" t="s">
        <v>51</v>
      </c>
      <c r="B3" s="4" t="s">
        <v>50</v>
      </c>
    </row>
    <row r="4" spans="1:9" x14ac:dyDescent="0.3">
      <c r="A4" s="4" t="s">
        <v>48</v>
      </c>
      <c r="B4" t="s">
        <v>7</v>
      </c>
      <c r="C4" t="s">
        <v>13</v>
      </c>
      <c r="D4" t="s">
        <v>9</v>
      </c>
      <c r="E4" t="s">
        <v>49</v>
      </c>
    </row>
    <row r="5" spans="1:9" x14ac:dyDescent="0.3">
      <c r="A5" s="5" t="s">
        <v>6</v>
      </c>
      <c r="B5" s="7">
        <v>4</v>
      </c>
      <c r="C5" s="7">
        <v>3</v>
      </c>
      <c r="D5" s="7">
        <v>3</v>
      </c>
      <c r="E5" s="7">
        <v>10</v>
      </c>
    </row>
    <row r="6" spans="1:9" x14ac:dyDescent="0.3">
      <c r="A6" s="5" t="s">
        <v>11</v>
      </c>
      <c r="B6" s="7">
        <v>4</v>
      </c>
      <c r="C6" s="7">
        <v>1</v>
      </c>
      <c r="D6" s="7">
        <v>2</v>
      </c>
      <c r="E6" s="7">
        <v>7</v>
      </c>
    </row>
    <row r="7" spans="1:9" x14ac:dyDescent="0.3">
      <c r="A7" s="5" t="s">
        <v>15</v>
      </c>
      <c r="B7" s="7">
        <v>1</v>
      </c>
      <c r="C7" s="7">
        <v>3</v>
      </c>
      <c r="D7" s="7">
        <v>1</v>
      </c>
      <c r="E7" s="7">
        <v>5</v>
      </c>
    </row>
    <row r="8" spans="1:9" x14ac:dyDescent="0.3">
      <c r="A8" s="5" t="s">
        <v>49</v>
      </c>
      <c r="B8" s="7">
        <v>9</v>
      </c>
      <c r="C8" s="7">
        <v>7</v>
      </c>
      <c r="D8" s="7">
        <v>6</v>
      </c>
      <c r="E8" s="7">
        <v>22</v>
      </c>
    </row>
    <row r="9" spans="1:9" x14ac:dyDescent="0.3">
      <c r="H9" t="s">
        <v>54</v>
      </c>
      <c r="I9">
        <f>SUM(B21:D23)</f>
        <v>3.050566893424036</v>
      </c>
    </row>
    <row r="10" spans="1:9" x14ac:dyDescent="0.3">
      <c r="A10" s="5" t="s">
        <v>53</v>
      </c>
      <c r="H10" t="s">
        <v>41</v>
      </c>
      <c r="I10">
        <v>4</v>
      </c>
    </row>
    <row r="12" spans="1:9" x14ac:dyDescent="0.3">
      <c r="A12" s="6" t="s">
        <v>48</v>
      </c>
      <c r="B12" s="6" t="s">
        <v>7</v>
      </c>
      <c r="C12" s="6" t="s">
        <v>13</v>
      </c>
      <c r="D12" s="6" t="s">
        <v>9</v>
      </c>
      <c r="H12" t="s">
        <v>55</v>
      </c>
      <c r="I12">
        <f>_xlfn.CHISQ.DIST.RT(I9,I10)</f>
        <v>0.54939910511580914</v>
      </c>
    </row>
    <row r="13" spans="1:9" x14ac:dyDescent="0.3">
      <c r="A13" s="5" t="s">
        <v>6</v>
      </c>
      <c r="B13" s="7">
        <f>(E5*B8)/E8</f>
        <v>4.0909090909090908</v>
      </c>
      <c r="C13" s="7">
        <f>(E5*C8)/E8</f>
        <v>3.1818181818181817</v>
      </c>
      <c r="D13" s="7">
        <f>(E5*D8)/E8</f>
        <v>2.7272727272727271</v>
      </c>
    </row>
    <row r="14" spans="1:9" x14ac:dyDescent="0.3">
      <c r="A14" s="5" t="s">
        <v>11</v>
      </c>
      <c r="B14" s="7">
        <f>(E6*B8)/E8</f>
        <v>2.8636363636363638</v>
      </c>
      <c r="C14" s="7">
        <f>(E6*C8)/E8</f>
        <v>2.2272727272727271</v>
      </c>
      <c r="D14" s="7">
        <f>(E6*D8)/E8</f>
        <v>1.9090909090909092</v>
      </c>
    </row>
    <row r="15" spans="1:9" x14ac:dyDescent="0.3">
      <c r="A15" s="5" t="s">
        <v>15</v>
      </c>
      <c r="B15" s="7">
        <f>(E7*B8)/E8</f>
        <v>2.0454545454545454</v>
      </c>
      <c r="C15" s="7">
        <f>(E7*C8)/E8</f>
        <v>1.5909090909090908</v>
      </c>
      <c r="D15" s="7">
        <f>(E7*D8)/E8</f>
        <v>1.3636363636363635</v>
      </c>
    </row>
    <row r="20" spans="1:4" x14ac:dyDescent="0.3">
      <c r="A20" s="6" t="s">
        <v>48</v>
      </c>
      <c r="B20" s="6" t="s">
        <v>7</v>
      </c>
      <c r="C20" s="6" t="s">
        <v>13</v>
      </c>
      <c r="D20" s="6" t="s">
        <v>9</v>
      </c>
    </row>
    <row r="21" spans="1:4" x14ac:dyDescent="0.3">
      <c r="A21" s="5" t="s">
        <v>6</v>
      </c>
      <c r="B21" s="7">
        <f>(B5-B13)^2/B13</f>
        <v>2.0202020202020163E-3</v>
      </c>
      <c r="C21" s="7">
        <f>(C5-C13)^2/C13</f>
        <v>1.0389610389610371E-2</v>
      </c>
      <c r="D21" s="7">
        <f>(D5-D13)^2/D13</f>
        <v>2.7272727272727317E-2</v>
      </c>
    </row>
    <row r="22" spans="1:4" x14ac:dyDescent="0.3">
      <c r="A22" s="5" t="s">
        <v>11</v>
      </c>
      <c r="B22" s="7">
        <f t="shared" ref="B22:D23" si="0">(B6-B14)^2/B14</f>
        <v>0.4509379509379508</v>
      </c>
      <c r="C22" s="7">
        <f t="shared" si="0"/>
        <v>0.67625231910946182</v>
      </c>
      <c r="D22" s="7">
        <f t="shared" si="0"/>
        <v>4.3290043290043212E-3</v>
      </c>
    </row>
    <row r="23" spans="1:4" x14ac:dyDescent="0.3">
      <c r="A23" s="5" t="s">
        <v>15</v>
      </c>
      <c r="B23" s="7">
        <f t="shared" si="0"/>
        <v>0.53434343434343423</v>
      </c>
      <c r="C23" s="7">
        <f t="shared" si="0"/>
        <v>1.2480519480519483</v>
      </c>
      <c r="D23" s="7">
        <f t="shared" si="0"/>
        <v>9.6969696969696914E-2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812-9A48-46B1-BA0B-8116DEFC86D6}">
  <dimension ref="A1:E23"/>
  <sheetViews>
    <sheetView workbookViewId="0">
      <selection sqref="A1:E2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>
        <v>132921</v>
      </c>
      <c r="E2">
        <v>270390</v>
      </c>
    </row>
    <row r="3" spans="1:5" x14ac:dyDescent="0.3">
      <c r="A3" t="s">
        <v>8</v>
      </c>
      <c r="B3" t="s">
        <v>6</v>
      </c>
      <c r="C3" t="s">
        <v>9</v>
      </c>
      <c r="D3">
        <v>149559</v>
      </c>
      <c r="E3">
        <v>223334</v>
      </c>
    </row>
    <row r="4" spans="1:5" x14ac:dyDescent="0.3">
      <c r="A4" t="s">
        <v>10</v>
      </c>
      <c r="B4" t="s">
        <v>11</v>
      </c>
      <c r="C4" t="s">
        <v>7</v>
      </c>
      <c r="D4">
        <v>146278</v>
      </c>
      <c r="E4">
        <v>244243</v>
      </c>
    </row>
    <row r="5" spans="1:5" x14ac:dyDescent="0.3">
      <c r="A5" t="s">
        <v>12</v>
      </c>
      <c r="B5" t="s">
        <v>11</v>
      </c>
      <c r="C5" t="s">
        <v>13</v>
      </c>
      <c r="D5">
        <v>152167</v>
      </c>
      <c r="E5">
        <v>231808</v>
      </c>
    </row>
    <row r="6" spans="1:5" x14ac:dyDescent="0.3">
      <c r="A6" t="s">
        <v>14</v>
      </c>
      <c r="B6" t="s">
        <v>15</v>
      </c>
      <c r="C6" t="s">
        <v>13</v>
      </c>
      <c r="D6">
        <v>159525</v>
      </c>
      <c r="E6">
        <v>258402</v>
      </c>
    </row>
    <row r="7" spans="1:5" x14ac:dyDescent="0.3">
      <c r="A7" t="s">
        <v>16</v>
      </c>
      <c r="B7" t="s">
        <v>6</v>
      </c>
      <c r="C7" t="s">
        <v>13</v>
      </c>
      <c r="D7">
        <v>137163</v>
      </c>
      <c r="E7">
        <v>256948</v>
      </c>
    </row>
    <row r="8" spans="1:5" x14ac:dyDescent="0.3">
      <c r="A8" t="s">
        <v>17</v>
      </c>
      <c r="B8" t="s">
        <v>15</v>
      </c>
      <c r="C8" t="s">
        <v>9</v>
      </c>
      <c r="D8">
        <v>130625</v>
      </c>
      <c r="E8">
        <v>222106</v>
      </c>
    </row>
    <row r="9" spans="1:5" x14ac:dyDescent="0.3">
      <c r="A9" t="s">
        <v>18</v>
      </c>
      <c r="B9" t="s">
        <v>6</v>
      </c>
      <c r="C9" t="s">
        <v>7</v>
      </c>
      <c r="D9">
        <v>131140</v>
      </c>
      <c r="E9">
        <v>230637</v>
      </c>
    </row>
    <row r="10" spans="1:5" x14ac:dyDescent="0.3">
      <c r="A10" t="s">
        <v>19</v>
      </c>
      <c r="B10" t="s">
        <v>11</v>
      </c>
      <c r="C10" t="s">
        <v>9</v>
      </c>
      <c r="D10">
        <v>171259</v>
      </c>
      <c r="E10">
        <v>226261</v>
      </c>
    </row>
    <row r="11" spans="1:5" x14ac:dyDescent="0.3">
      <c r="A11" t="s">
        <v>20</v>
      </c>
      <c r="B11" t="s">
        <v>15</v>
      </c>
      <c r="C11" t="s">
        <v>13</v>
      </c>
      <c r="D11">
        <v>141956</v>
      </c>
      <c r="E11">
        <v>193735</v>
      </c>
    </row>
    <row r="12" spans="1:5" x14ac:dyDescent="0.3">
      <c r="A12" t="s">
        <v>21</v>
      </c>
      <c r="B12" t="s">
        <v>11</v>
      </c>
      <c r="C12" t="s">
        <v>9</v>
      </c>
      <c r="D12">
        <v>159339</v>
      </c>
      <c r="E12">
        <v>203175</v>
      </c>
    </row>
    <row r="13" spans="1:5" x14ac:dyDescent="0.3">
      <c r="A13" t="s">
        <v>22</v>
      </c>
      <c r="B13" t="s">
        <v>6</v>
      </c>
      <c r="C13" t="s">
        <v>7</v>
      </c>
      <c r="D13">
        <v>178939</v>
      </c>
      <c r="E13">
        <v>276279</v>
      </c>
    </row>
    <row r="14" spans="1:5" x14ac:dyDescent="0.3">
      <c r="A14" t="s">
        <v>23</v>
      </c>
      <c r="B14" t="s">
        <v>11</v>
      </c>
      <c r="C14" t="s">
        <v>7</v>
      </c>
      <c r="D14">
        <v>145062</v>
      </c>
      <c r="E14">
        <v>205180</v>
      </c>
    </row>
    <row r="15" spans="1:5" x14ac:dyDescent="0.3">
      <c r="A15" t="s">
        <v>24</v>
      </c>
      <c r="B15" t="s">
        <v>6</v>
      </c>
      <c r="C15" t="s">
        <v>7</v>
      </c>
      <c r="D15">
        <v>151514</v>
      </c>
      <c r="E15">
        <v>253131</v>
      </c>
    </row>
    <row r="16" spans="1:5" x14ac:dyDescent="0.3">
      <c r="A16" t="s">
        <v>25</v>
      </c>
      <c r="B16" t="s">
        <v>15</v>
      </c>
      <c r="C16" t="s">
        <v>7</v>
      </c>
      <c r="D16">
        <v>147463</v>
      </c>
      <c r="E16">
        <v>229336</v>
      </c>
    </row>
    <row r="17" spans="1:5" x14ac:dyDescent="0.3">
      <c r="A17" t="s">
        <v>26</v>
      </c>
      <c r="B17" t="s">
        <v>6</v>
      </c>
      <c r="C17" t="s">
        <v>13</v>
      </c>
      <c r="D17">
        <v>177195</v>
      </c>
      <c r="E17">
        <v>187305</v>
      </c>
    </row>
    <row r="18" spans="1:5" x14ac:dyDescent="0.3">
      <c r="A18" t="s">
        <v>27</v>
      </c>
      <c r="B18" t="s">
        <v>6</v>
      </c>
      <c r="C18" t="s">
        <v>9</v>
      </c>
      <c r="D18">
        <v>140862</v>
      </c>
      <c r="E18">
        <v>234908</v>
      </c>
    </row>
    <row r="19" spans="1:5" x14ac:dyDescent="0.3">
      <c r="A19" t="s">
        <v>28</v>
      </c>
      <c r="B19" t="s">
        <v>15</v>
      </c>
      <c r="C19" t="s">
        <v>13</v>
      </c>
      <c r="D19">
        <v>167996</v>
      </c>
      <c r="E19">
        <v>191517</v>
      </c>
    </row>
    <row r="20" spans="1:5" x14ac:dyDescent="0.3">
      <c r="A20" t="s">
        <v>29</v>
      </c>
      <c r="B20" t="s">
        <v>11</v>
      </c>
      <c r="C20" t="s">
        <v>7</v>
      </c>
      <c r="D20">
        <v>132135</v>
      </c>
      <c r="E20">
        <v>227040</v>
      </c>
    </row>
    <row r="21" spans="1:5" x14ac:dyDescent="0.3">
      <c r="A21" t="s">
        <v>30</v>
      </c>
      <c r="B21" t="s">
        <v>6</v>
      </c>
      <c r="C21" t="s">
        <v>13</v>
      </c>
      <c r="D21">
        <v>152493</v>
      </c>
      <c r="E21">
        <v>212579</v>
      </c>
    </row>
    <row r="22" spans="1:5" x14ac:dyDescent="0.3">
      <c r="A22" t="s">
        <v>31</v>
      </c>
      <c r="B22" t="s">
        <v>11</v>
      </c>
      <c r="C22" t="s">
        <v>7</v>
      </c>
      <c r="D22">
        <v>147425</v>
      </c>
      <c r="E22">
        <v>263388</v>
      </c>
    </row>
    <row r="23" spans="1:5" x14ac:dyDescent="0.3">
      <c r="A23" t="s">
        <v>32</v>
      </c>
      <c r="B23" t="s">
        <v>6</v>
      </c>
      <c r="C23" t="s">
        <v>9</v>
      </c>
      <c r="D23">
        <v>130263</v>
      </c>
      <c r="E23">
        <v>243020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p-value</vt:lpstr>
      <vt:lpstr>Sheet1</vt:lpstr>
      <vt:lpstr>chi_square test</vt:lpstr>
      <vt:lpstr>Sales_add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Harikrishnan TV</cp:lastModifiedBy>
  <dcterms:created xsi:type="dcterms:W3CDTF">2025-08-09T17:51:41Z</dcterms:created>
  <dcterms:modified xsi:type="dcterms:W3CDTF">2025-08-10T05:49:19Z</dcterms:modified>
</cp:coreProperties>
</file>