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AT_SUBCAT" sheetId="1" r:id="rId1"/>
    <sheet name="CAT" sheetId="2" r:id="rId2"/>
    <sheet name="SUBCAT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2"/>
  <c r="F10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6"/>
  <c r="F7" s="1"/>
  <c r="F8" s="1"/>
  <c r="F9" s="1"/>
  <c r="F5"/>
  <c r="F4"/>
  <c r="F3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2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3"/>
</calcChain>
</file>

<file path=xl/sharedStrings.xml><?xml version="1.0" encoding="utf-8"?>
<sst xmlns="http://schemas.openxmlformats.org/spreadsheetml/2006/main" count="566" uniqueCount="565">
  <si>
    <t>CAT_SUBCAT</t>
  </si>
  <si>
    <t>ABRASIVES|BUFFING AND POLISHING</t>
  </si>
  <si>
    <t>ADHESIVES, SEALANTS, TAPE AND PAINTING|PAINTING SUPPLIES</t>
  </si>
  <si>
    <t>CUTTING TOOLS|DRILLING, ROUTER AND DRILL BITS</t>
  </si>
  <si>
    <t>HAND TOOLS|HAMMERS AND STRIKING TOOLS</t>
  </si>
  <si>
    <t>HAND TOOLS|HAND TOOL KITS</t>
  </si>
  <si>
    <t>HAND TOOLS|KNIVES AND BLADES</t>
  </si>
  <si>
    <t>HAND TOOLS|SCREWDRIVERS</t>
  </si>
  <si>
    <t>HAND TOOLS|WRENCHES</t>
  </si>
  <si>
    <t>JANITORIAL|BROOMS AND MOPS</t>
  </si>
  <si>
    <t>JANITORIAL|BRUSHES AND SCRUBBERS</t>
  </si>
  <si>
    <t>JANITORIAL|CLEANING CHEMICALS</t>
  </si>
  <si>
    <t>JANITORIAL|HAND SOAPS, LOTIONS AND DISPENSERS</t>
  </si>
  <si>
    <t>JANITORIAL|HAND TOWELS AND DISPENSERS</t>
  </si>
  <si>
    <t>JANITORIAL|ODOR CONTROL</t>
  </si>
  <si>
    <t>JANITORIAL|PERSONAL HYGENE PRODUCTS</t>
  </si>
  <si>
    <t>JANITORIAL|TOILET TISSUE AND DISPENSERS</t>
  </si>
  <si>
    <t>MACHINERY|MACHINERY STANDS, REPLACEMENT PARTS</t>
  </si>
  <si>
    <t>OFFICE FURNITURE AND SUPPLIES|OFFICE SUPPLIES</t>
  </si>
  <si>
    <t>POWER TOOLS|HEAT GUNS</t>
  </si>
  <si>
    <t>SAFETY|EYEWEAR</t>
  </si>
  <si>
    <t>SAFETY|HAND PROTECTION</t>
  </si>
  <si>
    <t>WELDING|WELDING CONSUMABLES</t>
  </si>
  <si>
    <t>HARDWARE|CELL PHONES</t>
  </si>
  <si>
    <t>HARDWARE|DESKTOP COMPUTERS / MONITORS / ACCESSORIES</t>
  </si>
  <si>
    <t>HARDWARE|LAPTOP COMPUTERS / ACCESSORIES</t>
  </si>
  <si>
    <t>HARDWARE|NETWORKING EQUIPMENT</t>
  </si>
  <si>
    <t>HARDWARE|PERIPHERALS (EXPENSE ITEMS)</t>
  </si>
  <si>
    <t>HARDWARE|PRINTERS</t>
  </si>
  <si>
    <t>HARDWARE|PROJECTORS</t>
  </si>
  <si>
    <t>HARDWARE|SERVERS</t>
  </si>
  <si>
    <t>HARDWARE|TELEVISION / DISPLAYS</t>
  </si>
  <si>
    <t>SERVICES|INSTALLATION - IT HARDWARE</t>
  </si>
  <si>
    <t>SERVICES|IT CONTRACT SERVICES</t>
  </si>
  <si>
    <t>SERVICES|SUPPORT EQUIPMENT</t>
  </si>
  <si>
    <t>SOFTWARE|ANNUAL MAINTENANCE</t>
  </si>
  <si>
    <t>SOFTWARE|LICENSES</t>
  </si>
  <si>
    <t>CAPITAL SPENDING|BUILDING - CONSTRUCTION IN PROGRESS</t>
  </si>
  <si>
    <t>CAPITAL SPENDING|BUILDING - ENHANCEMENTS / IMPROVEMENTS</t>
  </si>
  <si>
    <t>CAPITAL SPENDING|BUILDING - INSTALLATIONS</t>
  </si>
  <si>
    <t>CAPITAL SPENDING|BUILDING - REPAIRS</t>
  </si>
  <si>
    <t>CAPITAL SPENDING|MACHINERY AND EQUIPMENT - ASSEMBLED</t>
  </si>
  <si>
    <t>CAPITAL SPENDING|MACHINERY AND EQUIPMENT - ELECTRICAL EQUIPMENT (LINE PRODUCTION)</t>
  </si>
  <si>
    <t>CAPITAL SPENDING|MACHINERY AND EQUIPMENT - ELECTRICAL EQUIPMENT (NON-LINE PRODUCTION)</t>
  </si>
  <si>
    <t>CAPITAL SPENDING|OTHER CAPITAL PURCHASES</t>
  </si>
  <si>
    <t>RESEARCH AND DEVELOPMENT|R AND D - MATERIALS</t>
  </si>
  <si>
    <t>RESEARCH AND DEVELOPMENT|R AND D - PROFESSIONAL SERVICES</t>
  </si>
  <si>
    <t>ABRASIVES|FILES AND STONES</t>
  </si>
  <si>
    <t>ADHESIVES, SEALANTS, TAPE AND PAINTING|CAULKS , GLUES AND CEMENTS</t>
  </si>
  <si>
    <t>ADHESIVES, SEALANTS, TAPE AND PAINTING|DISPENSING GUNS AND PARTS</t>
  </si>
  <si>
    <t>ADHESIVES, SEALANTS, TAPE AND PAINTING|PAINT</t>
  </si>
  <si>
    <t>ADHESIVES, SEALANTS, TAPE AND PAINTING|PUTTIES</t>
  </si>
  <si>
    <t>ADHESIVES, SEALANTS, TAPE AND PAINTING|TAPES</t>
  </si>
  <si>
    <t>ADHESIVES, SEALANTS, TAPE AND PAINTING|THREAD AND GASKET SEALANTS</t>
  </si>
  <si>
    <t>CAFETERIA SUPPLIES|FOOD AND BEVERAGE</t>
  </si>
  <si>
    <t>CAFETERIA SUPPLIES|KITCHEN MACHINERY AND EQUIPMENT</t>
  </si>
  <si>
    <t>CHEMICALS|ACIDS AND BASES</t>
  </si>
  <si>
    <t>CHEMICALS|PART WASHING CHEMICALS AND SOLUTIONS</t>
  </si>
  <si>
    <t>CHEMICALS|SOLVENTS</t>
  </si>
  <si>
    <t>CUTTING TOOLS|CUT-OFF BLADES AND HOLDERS</t>
  </si>
  <si>
    <t>CUTTING TOOLS|DEBURRING TOOLS</t>
  </si>
  <si>
    <t>ELECTRICAL|BATTERIES</t>
  </si>
  <si>
    <t>ELECTRICAL|CONDUIT, FITTINGS AND MOUNTING</t>
  </si>
  <si>
    <t>ELECTRICAL|ELECTRICAL BOXES AND ENCLOSURES</t>
  </si>
  <si>
    <t>ELECTRICAL|ENCODERS</t>
  </si>
  <si>
    <t>ELECTRICAL|EXTENSION CORDS AND OUTLET STRIPS</t>
  </si>
  <si>
    <t>ELECTRICAL|FUSES</t>
  </si>
  <si>
    <t>ELECTRICAL|HEATING ELEMENTS AND EQUIPMENT</t>
  </si>
  <si>
    <t>ELECTRICAL|POWER SUPPLIES</t>
  </si>
  <si>
    <t>ELECTRICAL|PROGRAMMABLE LOGIC CONTROLLERS</t>
  </si>
  <si>
    <t>ELECTRICAL|RELAYS</t>
  </si>
  <si>
    <t>ELECTRICAL|SOLENOIDS</t>
  </si>
  <si>
    <t>ELECTRICAL|STARTERS AND CONTACTORS</t>
  </si>
  <si>
    <t>ELECTRICAL|SWITCHES AND SWITCHGEARS</t>
  </si>
  <si>
    <t>ELECTRICAL|TEMPERATURE CONTROLS</t>
  </si>
  <si>
    <t>ELECTRICAL|TIMERS</t>
  </si>
  <si>
    <t>ELECTRICAL|TRANSFORMERS AND VOLTAGE REGULATORS</t>
  </si>
  <si>
    <t>ELECTRICAL|WIRE,CABLE AND CONNECTORS</t>
  </si>
  <si>
    <t>FASTENERS|RIVETS, SCREWS AND STAPLES</t>
  </si>
  <si>
    <t>FILTRATION|AIR FILTERS</t>
  </si>
  <si>
    <t>FILTRATION|COOLANT FILTERS</t>
  </si>
  <si>
    <t>FILTRATION|OIL FILTERS</t>
  </si>
  <si>
    <t>FLEET MAINTENANCE|AUTOMOTIVE LUBRICANTS AND CHEMICALS</t>
  </si>
  <si>
    <t>FLEET MAINTENANCE|AUTOMOTIVE REPAIR PARTS</t>
  </si>
  <si>
    <t>FLEET MAINTENANCE|AUTOMOTIVE REPAIR PARTS - OPER</t>
  </si>
  <si>
    <t>FLEET MAINTENANCE|TIRE, WHEEL AND TOWING EQUIPMENT</t>
  </si>
  <si>
    <t>FUELS, OILS AND LUBRICANTS|GREASE</t>
  </si>
  <si>
    <t>FUELS, OILS AND LUBRICANTS|LUBRICATION EQUIPMENT</t>
  </si>
  <si>
    <t>FUELS, OILS AND LUBRICANTS|MANUFACTURING FUEL AND GASES</t>
  </si>
  <si>
    <t>FUELS, OILS AND LUBRICANTS|MANUFACTURING FUEL AND GASES - OPER</t>
  </si>
  <si>
    <t>FUELS, OILS AND LUBRICANTS|OIL</t>
  </si>
  <si>
    <t>HAND TOOLS|CHISELS AND PUNCHES</t>
  </si>
  <si>
    <t>HAND TOOLS|CLAMPS</t>
  </si>
  <si>
    <t>HAND TOOLS|HAND SAWS</t>
  </si>
  <si>
    <t>HAND TOOLS|NUT DRIVERS</t>
  </si>
  <si>
    <t>HAND TOOLS|PLIERS, PLIER SETS AND ACCESSORIES</t>
  </si>
  <si>
    <t>HAND TOOLS|RATCHETS</t>
  </si>
  <si>
    <t>HAND TOOLS|STAPLERS, TACKERS, AND ACCESSORIES</t>
  </si>
  <si>
    <t>HAND TOOLS|TORQUE TOOLS</t>
  </si>
  <si>
    <t>HAND TOOLS|TWEEZERS AND RETRIEVING TOOLS</t>
  </si>
  <si>
    <t>HAND TOOLS|WIRE STRIPPERS AND CRIMPERS</t>
  </si>
  <si>
    <t>HARDWARE|BRACES, BRACKETS AND SUPPORTS</t>
  </si>
  <si>
    <t>HARDWARE|CHAIN, ROPE AND WIRE ROPE</t>
  </si>
  <si>
    <t>HARDWARE|GENERAL MATERIAL</t>
  </si>
  <si>
    <t>HVAC|AIR CONDITIONERS</t>
  </si>
  <si>
    <t>HVAC|FANS AND VENTILATION</t>
  </si>
  <si>
    <t>HVAC|REFRIGERATION</t>
  </si>
  <si>
    <t>HYDRAULICS|HYDRAULIC CYLINDER AND ACCESSORIES</t>
  </si>
  <si>
    <t>HYDRAULICS|HYDRAULIC HOSE AND CRIMPERS</t>
  </si>
  <si>
    <t>HYDRAULICS|HYDRAULIC MOTORS AND PUMPS</t>
  </si>
  <si>
    <t>HYDRAULICS|HYDRAULIC TUBING AND FITTINGS</t>
  </si>
  <si>
    <t>IDENTIFICATION TAGS AND LABELS|CUSTOM TAGS AND LABELS</t>
  </si>
  <si>
    <t>IDENTIFICATION TAGS AND LABELS|LABELS AND LABEL PRINTING</t>
  </si>
  <si>
    <t>LAB SUPPLIES AND EQUIPMENT|CHEMICALS AND REAGENTS</t>
  </si>
  <si>
    <t>LAB SUPPLIES AND EQUIPMENT|LAB MATERIALS - OTHER</t>
  </si>
  <si>
    <t>LIGHTING|HAND AND PORTABLE LAMPS</t>
  </si>
  <si>
    <t>LIGHTING|INDOOR FIXTURES</t>
  </si>
  <si>
    <t>MACHINERY|GRINDERS</t>
  </si>
  <si>
    <t>MACHINERY|METAL FORMING, CUTTING, AND BENDING MACHINES</t>
  </si>
  <si>
    <t>MACHINERY|SEWING MACHINE</t>
  </si>
  <si>
    <t>MARKETING|MATERIAL LEAR EVENTS</t>
  </si>
  <si>
    <t>MATERIAL HANDLING|CARTS AND TRUCKS</t>
  </si>
  <si>
    <t>MATERIAL HANDLING|CASTERS AND WHEELS</t>
  </si>
  <si>
    <t>MATERIAL HANDLING|CRANES AND LIFTS</t>
  </si>
  <si>
    <t>MATERIAL HANDLING|DOCK EQUIPMENT</t>
  </si>
  <si>
    <t>MATERIAL HANDLING|LADDERS, PLATFORMS AND SCAFFOLDING</t>
  </si>
  <si>
    <t>METALS AND RAW MATERIALS|BAR STEEL</t>
  </si>
  <si>
    <t>METALS AND RAW MATERIALS|PLASTIC</t>
  </si>
  <si>
    <t>MOTORS|GENERAL PURPOSE MOTORS</t>
  </si>
  <si>
    <t>MOTORS|REPLACEMENT PARTS</t>
  </si>
  <si>
    <t>OFFICE FURNITURE AND SUPPLIES|OFFICE FURNITURE</t>
  </si>
  <si>
    <t>OFFICE FURNITURE AND SUPPLIES|PHOTO COPYING PAPER</t>
  </si>
  <si>
    <t>OFFICE FURNITURE AND SUPPLIES|TONERS / CARTRIDGES</t>
  </si>
  <si>
    <t>OUTDOOR AND LAWN EQUIPMENT|GARDEN HOSES AND ACCESSORIES</t>
  </si>
  <si>
    <t>OUTDOOR AND LAWN EQUIPMENT|GENERATORS AND GENERATOR SUPPLIES</t>
  </si>
  <si>
    <t>PACKAGING|BUBBLE WRAP AND PROTECTIVE MEDIA</t>
  </si>
  <si>
    <t>PACKAGING|PACKAGING EQUIPMENT</t>
  </si>
  <si>
    <t>PACKAGING|PACKAGING SUPPORTS</t>
  </si>
  <si>
    <t>PACKAGING|PALLETS - WOOD</t>
  </si>
  <si>
    <t>PACKAGING|RACKS: WIP / SHIPPING</t>
  </si>
  <si>
    <t>PACKAGING|SHIPPING LABELS AND ACESSORIES</t>
  </si>
  <si>
    <t>PIPE, VALVES AND FITTINGS|GAS AND WATER LINE CONNECTORS</t>
  </si>
  <si>
    <t>PIPE, VALVES AND FITTINGS|HOSES, FITTINGS AND RACKS</t>
  </si>
  <si>
    <t>PIPE, VALVES AND FITTINGS|PIPE AND TUBING</t>
  </si>
  <si>
    <t>PNEUMATICS|AIR HOSE FITTINGS</t>
  </si>
  <si>
    <t>PNEUMATICS|MUFFLERS</t>
  </si>
  <si>
    <t>PNEUMATICS|PNEUMATIC ACTUATORS AND SWITCHES</t>
  </si>
  <si>
    <t>PNEUMATICS|PNEUMATIC CYLINDERS, TUBING AND VALVES</t>
  </si>
  <si>
    <t>POWER TOOLS|CUTTERS AND NIBBLERS</t>
  </si>
  <si>
    <t>POWER TOOLS|DRILLS, NAILERS AND STAPLERS</t>
  </si>
  <si>
    <t>POWER TOOLS|ENGRAVERS AND GRINDERS</t>
  </si>
  <si>
    <t>POWER TOOLS|SAWS AND SCREWDRIVERS</t>
  </si>
  <si>
    <t>POWER TOOLS|TORQUE TOOLS</t>
  </si>
  <si>
    <t>POWER TRANSMISSION|CONVEYORS / LINEAR MOTION</t>
  </si>
  <si>
    <t>POWER TRANSMISSION|GEARMOTORS</t>
  </si>
  <si>
    <t>PUMPS|AIR COMPRESSORS</t>
  </si>
  <si>
    <t>PUMPS|AIR PUMPS</t>
  </si>
  <si>
    <t>PUMPS|CENTRIFGAL PUMPS</t>
  </si>
  <si>
    <t>PUMPS|GEAR PUMPS</t>
  </si>
  <si>
    <t>PUMPS|ROTARY VANE</t>
  </si>
  <si>
    <t>PUMPS|VACCUUM PUMPS</t>
  </si>
  <si>
    <t>SAFETY|EMERGENCY PREPAREDNESS</t>
  </si>
  <si>
    <t>SAFETY|ERGONOMICS</t>
  </si>
  <si>
    <t>SAFETY|FACE PROTECTION</t>
  </si>
  <si>
    <t>SAFETY|FACILITY SAFETY</t>
  </si>
  <si>
    <t>SAFETY|FIRE PROTECTION</t>
  </si>
  <si>
    <t>SAFETY|FOOT PROTECTION</t>
  </si>
  <si>
    <t>SAFETY|PROTECTIVE CLOTHING</t>
  </si>
  <si>
    <t>SAFETY|RESPIRATORY PROTECTION</t>
  </si>
  <si>
    <t>SAFETY|SAFETY TRAINING</t>
  </si>
  <si>
    <t>STORAGE|CONTAINERS</t>
  </si>
  <si>
    <t>STORAGE|RACKS, SHELVING AND WORKBENCHES</t>
  </si>
  <si>
    <t>STORAGE|TEMPORARY STRUCTURES AND STORAGE BUILDINGS</t>
  </si>
  <si>
    <t>STORAGE|TOOL STORAGE</t>
  </si>
  <si>
    <t>TEST AND MEASURE EQUIPMENT|ELECTRICAL TEST EQUIPMENT</t>
  </si>
  <si>
    <t>TEST AND MEASURE EQUIPMENT|GAUGE BLOCKS</t>
  </si>
  <si>
    <t>TEST AND MEASURE EQUIPMENT|GO / NO GO GAUGES</t>
  </si>
  <si>
    <t>TEST AND MEASURE EQUIPMENT|PRESSURE SENSORS</t>
  </si>
  <si>
    <t>TEST AND MEASURE EQUIPMENT|SCALES</t>
  </si>
  <si>
    <t>TEST AND MEASURE EQUIPMENT|TAPE MEASURES AND RULERS</t>
  </si>
  <si>
    <t>UNIFORMS|SHIRT</t>
  </si>
  <si>
    <t>WORKHOLDING|DIE AND MOLD PRODUCTION COMPONENTS</t>
  </si>
  <si>
    <t>WORKHOLDING|LOCATING AND POSITIONING TOOLING COMPONENTS</t>
  </si>
  <si>
    <t>WORKHOLDING|TOOL BALANCERS AND ACCESSORIES</t>
  </si>
  <si>
    <t>EMPLOYEE BENEFITS|EMPLOYEE MEAL CARDS</t>
  </si>
  <si>
    <t>EMPLOYEE BENEFITS|MEALS - INDIRECT EMPLOYEES (MATERIALS)</t>
  </si>
  <si>
    <t>FACILITIES AND MAINTENANCE|BUILDING - CONSTRUCTION IN PROGRESS</t>
  </si>
  <si>
    <t>FACILITIES AND MAINTENANCE|BUILDING - ENHANCEMENTS / IMPROVEMENTS SERVICES - CAPITAL</t>
  </si>
  <si>
    <t>FACILITIES AND MAINTENANCE|BUILDING - INSTALLATION SERVICES</t>
  </si>
  <si>
    <t>FACILITIES AND MAINTENANCE|ELECTRICAL</t>
  </si>
  <si>
    <t>FACILITIES AND MAINTENANCE|INSTALLATION - MACHINERY</t>
  </si>
  <si>
    <t>FACILITIES AND MAINTENANCE|INSTALLATION - SAFETY EQUIPMENT</t>
  </si>
  <si>
    <t>FACILITIES AND MAINTENANCE|JANITORIAL</t>
  </si>
  <si>
    <t>FACILITIES AND MAINTENANCE|MACHINERY AND EQUIPMENT - ELECTRICAL EQUIPMENT SERVICE</t>
  </si>
  <si>
    <t>FACILITIES AND MAINTENANCE|MACHINERY AND EQUIPMENT - PROGRAMS AND SYSTEMS SERVICE</t>
  </si>
  <si>
    <t>FACILITIES AND MAINTENANCE|MACHINERY AND EQUIPMENT - SEWING MACHINE SERVICE</t>
  </si>
  <si>
    <t>FACILITIES AND MAINTENANCE|MACHINES AND EQUIPMENT MAINTENANCE</t>
  </si>
  <si>
    <t>FACILITIES AND MAINTENANCE|OFFICE / FURNITURE MOVE</t>
  </si>
  <si>
    <t>FACILITIES AND MAINTENANCE|PAINTING</t>
  </si>
  <si>
    <t>FACILITIES AND MAINTENANCE|PARKING LOT MAINTENANCE</t>
  </si>
  <si>
    <t>FACILITIES AND MAINTENANCE|PLUMBING</t>
  </si>
  <si>
    <t>FACILITIES AND MAINTENANCE|WINDOW WASHING</t>
  </si>
  <si>
    <t>FREIGHT|AIR TRANSPORTATION</t>
  </si>
  <si>
    <t>FREIGHT|MATERIAL DELIVERY / TRANSFER</t>
  </si>
  <si>
    <t>GENERAL|ASSOCIATIONS FEES</t>
  </si>
  <si>
    <t>GENERAL|GRAPHIC SERVICES - PROD</t>
  </si>
  <si>
    <t>GENERAL|PHOTOGRAPHY AND FILM SERVICES</t>
  </si>
  <si>
    <t>PROFESSIONAL SERVICES|AUDIT</t>
  </si>
  <si>
    <t>PROFESSIONAL SERVICES|ENGINEERING</t>
  </si>
  <si>
    <t>PROFESSIONAL SERVICES|EVENTS - MATERIALS AND EXPENSES</t>
  </si>
  <si>
    <t>PROFESSIONAL SERVICES|EVENTS - SERVICE FEES</t>
  </si>
  <si>
    <t>PROFESSIONAL SERVICES|LEGAL - LEGAL FEES</t>
  </si>
  <si>
    <t>PROFESSIONAL SERVICES|MANAGEMENT CONSULTING</t>
  </si>
  <si>
    <t>PROFESSIONAL SERVICES|SET -UP / ONE TIME SUPPLIER CHARGES</t>
  </si>
  <si>
    <t>PROFESSIONAL SERVICES|TRAINING</t>
  </si>
  <si>
    <t>RENTAL / LEASE|MACHINERY AND EQUIPMENT</t>
  </si>
  <si>
    <t>REPAIRABLE ASSETS|ELECTRICAL COMPONENTS</t>
  </si>
  <si>
    <t>REPAIRABLE ASSETS|HYDRAULIC / PNEUMATIC</t>
  </si>
  <si>
    <t>REPAIRABLE ASSETS|MOTORS</t>
  </si>
  <si>
    <t>REPAIRABLE ASSETS|POWER TOOLS</t>
  </si>
  <si>
    <t>TRANSPORTATION|FLEET MAINTENANCE - CARS / BUSES / AIRPLANES</t>
  </si>
  <si>
    <t>TRAVEL EXPENSES|RENT / LEASE</t>
  </si>
  <si>
    <t>UTILITIES|ELECTRIC</t>
  </si>
  <si>
    <t>UTILITIES|NATURAL GAS</t>
  </si>
  <si>
    <t>UTILITIES|WATER</t>
  </si>
  <si>
    <t>PRODUCTION TOOLING|GM TOOLING</t>
  </si>
  <si>
    <t>PRODUCTION TOOLING|TOOLING EXPENSE</t>
  </si>
  <si>
    <t>PROTOTYPE|PROTOTYPE PARTS</t>
  </si>
  <si>
    <t>CHEMICALS|RUST INHIBITORS</t>
  </si>
  <si>
    <t>PACKAGING|BAGS</t>
  </si>
  <si>
    <t>PACKAGING|CORRUGATED BOXES</t>
  </si>
  <si>
    <t>PACKAGING|STRETCH WRAP</t>
  </si>
  <si>
    <t>ABRASIVES|HAND PADS AND SPONGES</t>
  </si>
  <si>
    <t>CAFETERIA SUPPLIES|CATERING SUPPLIES</t>
  </si>
  <si>
    <t>ABRASIVES|SHEETS</t>
  </si>
  <si>
    <t>CUTTING TOOLS|DIES, CHASERS, AND THREAD ROLLS</t>
  </si>
  <si>
    <t>PNEUMATICS|AIR PREPARATION, REGULATORS AND LUBRICATORS</t>
  </si>
  <si>
    <t>STORAGE|CABINETS</t>
  </si>
  <si>
    <t>FACILITIES AND MAINTENANCE|EVENTS - EMPLOYEE APPRECIATION</t>
  </si>
  <si>
    <t>HARDWARE|FAX MACHINES / DESK PHONES</t>
  </si>
  <si>
    <t>CAPITAL SPENDING|MACHINERY AND EQUIPMENT - TO BE ASSEMBLED</t>
  </si>
  <si>
    <t>ABRASIVES|BRUSHES, BANDS AND ROLLS</t>
  </si>
  <si>
    <t>ABRASIVES|GRINDING AND CUTOFF</t>
  </si>
  <si>
    <t>ABRASIVES|LAPS AND HONES</t>
  </si>
  <si>
    <t>ABRASIVES|MEDIA - STEEL SHOT, ALUMINIUM OXIDE, GARNET, CERAMIC MEDIA</t>
  </si>
  <si>
    <t>ABRASIVES|MOUNTED POINTS</t>
  </si>
  <si>
    <t>ABRASIVES|NON-WOVEN ABRASIVES</t>
  </si>
  <si>
    <t>ABRASIVES|POLISHING</t>
  </si>
  <si>
    <t>ABRASIVES|SANDBLASTING EQUIPMENT</t>
  </si>
  <si>
    <t>ABRASIVES|SHARPENING AND STONES</t>
  </si>
  <si>
    <t>ABRASIVES|WHEEL DRESSERS</t>
  </si>
  <si>
    <t>ABRASIVES|WHEELS AND DISCS</t>
  </si>
  <si>
    <t>ADHESIVES, SEALANTS, TAPE AND PAINTING|HOOK AND LOOP</t>
  </si>
  <si>
    <t>CAFETERIA SUPPLIES|PLATES, BOWLS AND CUPS</t>
  </si>
  <si>
    <t>CAFETERIA SUPPLIES|UTENSILS</t>
  </si>
  <si>
    <t>CHEMICALS|WATER TREATMENT</t>
  </si>
  <si>
    <t>CUTTING TOOLS|BORING BARS AND GROOVING TOOLS</t>
  </si>
  <si>
    <t>CUTTING TOOLS|BROACHES</t>
  </si>
  <si>
    <t>CUTTING TOOLS|CARBIDE BURRS</t>
  </si>
  <si>
    <t>CUTTING TOOLS|COUNTERBORES AND PORTING TOOLS</t>
  </si>
  <si>
    <t>CUTTING TOOLS|COUNTERSINKS, CHAMFER MILLS, BACK CHAMFERS AND CENTER DRILLS</t>
  </si>
  <si>
    <t>CUTTING TOOLS|END MILLS</t>
  </si>
  <si>
    <t>CUTTING TOOLS|ENGRAVING CUTTERS</t>
  </si>
  <si>
    <t>CUTTING TOOLS|HOLE SAWS AND HOLE CUTTERS</t>
  </si>
  <si>
    <t>CUTTING TOOLS|INDEXABLE HOLEMAKING AND INSERTS</t>
  </si>
  <si>
    <t>CUTTING TOOLS|INDEXABLE MILLING AND TURNING</t>
  </si>
  <si>
    <t>CUTTING TOOLS|LATHE TOOL BITS AND HOLDERS</t>
  </si>
  <si>
    <t>CUTTING TOOLS|MILLING CUTTERS AND SAWS</t>
  </si>
  <si>
    <t>CUTTING TOOLS|REAMERS</t>
  </si>
  <si>
    <t>CUTTING TOOLS|TAP AND DIE SETS</t>
  </si>
  <si>
    <t>CUTTING TOOLS|TAPPING TOOLS AND TAPPING ACCESSORIES</t>
  </si>
  <si>
    <t>CUTTING TOOLS|THREAD REPAIR AND REINFORCEMENT</t>
  </si>
  <si>
    <t>CUTTING TOOLS|THREAD TURNING TOOLS</t>
  </si>
  <si>
    <t>ELECTRICAL|COUNTERS AND HOUR METERS</t>
  </si>
  <si>
    <t>ELECTRICAL|PLUGS AND RECEPTACLES</t>
  </si>
  <si>
    <t>ELECTRICAL|TERMINAL BLOCKS</t>
  </si>
  <si>
    <t>FASTENERS|ANCHORS</t>
  </si>
  <si>
    <t>FASTENERS|BOLTS</t>
  </si>
  <si>
    <t>FASTENERS|BUSHINGS</t>
  </si>
  <si>
    <t>FASTENERS|FASTENER SETS</t>
  </si>
  <si>
    <t>FASTENERS|NAILS, NUTS AND PINS</t>
  </si>
  <si>
    <t>FASTENERS|RETAINING RINGS</t>
  </si>
  <si>
    <t>FASTENERS|THREAD INSERT</t>
  </si>
  <si>
    <t>FASTENERS|TIE STRAPS</t>
  </si>
  <si>
    <t>FASTENERS|WASHERS</t>
  </si>
  <si>
    <t>FILTRATION|WATER FILTERS</t>
  </si>
  <si>
    <t>FLEET MAINTENANCE|AUTOMOTIVE ELECTRICAL AND LIGHTING</t>
  </si>
  <si>
    <t>FLEET MAINTENANCE|FORK LIFT REPAIR PARTS</t>
  </si>
  <si>
    <t>FLEET MAINTENANCE|PROPANE TANKS</t>
  </si>
  <si>
    <t>FLEET MAINTENANCE|VEHICLE BATTERIES AND CHARGERS</t>
  </si>
  <si>
    <t>FLEET MAINTENANCE|VEHICLE BATTERIES AND CHARGERS - OPER</t>
  </si>
  <si>
    <t>FORMS AND BUSINESS CARDS|BUSINESS CARDS</t>
  </si>
  <si>
    <t>FORMS AND BUSINESS CARDS|BUSINESS FORMS</t>
  </si>
  <si>
    <t>FUELS, OILS AND LUBRICANTS|AIR TOOL LUBRICANTS</t>
  </si>
  <si>
    <t>FUELS, OILS AND LUBRICANTS|DRY LUBRICANTS</t>
  </si>
  <si>
    <t>FUELS, OILS AND LUBRICANTS|HYDRAULIC FLUID</t>
  </si>
  <si>
    <t>FUELS, OILS AND LUBRICANTS|SPRAY LUBRICANTS</t>
  </si>
  <si>
    <t>HAND TOOLS|BENDERS</t>
  </si>
  <si>
    <t>HAND TOOLS|INSPECTION AND RETRIEVING TOOLS</t>
  </si>
  <si>
    <t>HAND TOOLS|MASONRY, CONCRETE AND TILE TOOLS</t>
  </si>
  <si>
    <t>HAND TOOLS|PLUMBING TOOLS</t>
  </si>
  <si>
    <t>HAND TOOLS|PULLERS AND SEPARATORS</t>
  </si>
  <si>
    <t>HAND TOOLS|SCISSORS AND SHEARS</t>
  </si>
  <si>
    <t>HAND TOOLS|SPECIALTY SAFETY TOOLS</t>
  </si>
  <si>
    <t>HARDWARE|LOCKS</t>
  </si>
  <si>
    <t>HARDWARE|UNI-STRUT AND ACCESSORIES</t>
  </si>
  <si>
    <t>HVAC|AIR TREATMENT</t>
  </si>
  <si>
    <t>HVAC|BLOWERS</t>
  </si>
  <si>
    <t>HVAC|HEATING EQUIPMENT</t>
  </si>
  <si>
    <t>HVAC|HVAC TEST INSTRUMENTS</t>
  </si>
  <si>
    <t>HVAC|PIPE AND TUBING</t>
  </si>
  <si>
    <t>HVAC|SPARE PARTS</t>
  </si>
  <si>
    <t>HYDRAULICS|HYDRAULIC FILTERS</t>
  </si>
  <si>
    <t>HYDRAULICS|HYDRAULIC SYSTEMS</t>
  </si>
  <si>
    <t>HYDRAULICS|HYDRAULIC VALVES</t>
  </si>
  <si>
    <t>JANITORIAL|RAGS AND WIPES</t>
  </si>
  <si>
    <t>JANITORIAL|TRASH RECEPTICLES AND LINERS</t>
  </si>
  <si>
    <t>LAB SUPPLIES AND EQUIPMENT|CONDUCTIVITY</t>
  </si>
  <si>
    <t>LIGHTING|BALLASTS</t>
  </si>
  <si>
    <t>LIGHTING|EMERGENCY LIGHTING AND FLASHLIGHTS</t>
  </si>
  <si>
    <t>LIGHTING|HAZARDOUS LOCATION FIXTURES</t>
  </si>
  <si>
    <t>LIGHTING|LAMPS AND BULBS</t>
  </si>
  <si>
    <t>LIGHTING|OUTDOOR AREA FIXTURES</t>
  </si>
  <si>
    <t>MACHINERY|DRILL PRESSES</t>
  </si>
  <si>
    <t>MACHINERY|DUST, MIST AND FUME COLLECTION SYSTEMS</t>
  </si>
  <si>
    <t>MACHINERY|MILLING MACHINES</t>
  </si>
  <si>
    <t>MACHINERY|SANDERS</t>
  </si>
  <si>
    <t>MACHINERY|SAWS AND SAW BLADE WELDERS</t>
  </si>
  <si>
    <t>MACHINERY|SHARPENERS AND GRINDING FIXTURES</t>
  </si>
  <si>
    <t>MATERIAL HANDLING|HOIST WINCH AND RIGGING</t>
  </si>
  <si>
    <t>METALS AND RAW MATERIALS|ALUMINUM</t>
  </si>
  <si>
    <t>METALS AND RAW MATERIALS|BUILDING MATERIAL</t>
  </si>
  <si>
    <t>METALS AND RAW MATERIALS|INSULATING / INSULATORS</t>
  </si>
  <si>
    <t>METALS AND RAW MATERIALS|WIRE MESH AND EXPANDED METAL</t>
  </si>
  <si>
    <t>OFFICE FURNITURE AND SUPPLIES|DESK SUPPLIES AND ORGANIZERS</t>
  </si>
  <si>
    <t>OFFICE FURNITURE AND SUPPLIES|REFERENCE AND LEARNING SUPPLIES</t>
  </si>
  <si>
    <t>OUTDOOR AND LAWN EQUIPMENT|ICE MELTERS</t>
  </si>
  <si>
    <t>OUTDOOR AND LAWN EQUIPMENT|PEST CONTROL</t>
  </si>
  <si>
    <t>OUTDOOR AND LAWN EQUIPMENT|POWER WASHERS</t>
  </si>
  <si>
    <t>OUTDOOR AND LAWN EQUIPMENT|SNOW REMOVAL EQUIPMENT</t>
  </si>
  <si>
    <t>PACKAGING|BANDING AND STRAPPING</t>
  </si>
  <si>
    <t>PIPE, VALVES AND FITTINGS|GASKETS</t>
  </si>
  <si>
    <t>PIPE, VALVES AND FITTINGS|PLUMBING TOOLS AND EQUIPMENT</t>
  </si>
  <si>
    <t>PIPE, VALVES AND FITTINGS|WASTE DISPOSERS</t>
  </si>
  <si>
    <t>PNEUMATICS|PNEUMATIC MOTORS</t>
  </si>
  <si>
    <t>POWER TOOLS|BATTERIES AND CHARGERS</t>
  </si>
  <si>
    <t>POWER TOOLS|DRIVERS AND ACCESSORIES</t>
  </si>
  <si>
    <t>POWER TOOLS|HAMMER AND CHISEL BITS</t>
  </si>
  <si>
    <t>POWER TOOLS|IMPACT WRENCHES</t>
  </si>
  <si>
    <t>POWER TOOLS|POWER TOOL KITS</t>
  </si>
  <si>
    <t>POWER TOOLS|RATCHETS, ROUTERS AND SANDERS</t>
  </si>
  <si>
    <t>POWER TRANSMISSION|BEARINGS</t>
  </si>
  <si>
    <t>POWER TRANSMISSION|BELTS, SHEAVES AND PULLEYS</t>
  </si>
  <si>
    <t>POWER TRANSMISSION|COUPLINGS, COLLARS, AND ADAPTERS</t>
  </si>
  <si>
    <t>POWER TRANSMISSION|GEARING</t>
  </si>
  <si>
    <t>POWER TRANSMISSION|SPEED REDUCERS</t>
  </si>
  <si>
    <t>POWER TRANSMISSION|SPROCKETS</t>
  </si>
  <si>
    <t>POWER TRANSMISSION|TENSIONERS AND TIGHTENERS</t>
  </si>
  <si>
    <t>PUMPS|BARREL AND DRUM PUMPS</t>
  </si>
  <si>
    <t>PUMPS|DIAPHRAGM PUMPS</t>
  </si>
  <si>
    <t>SAFETY|DRUGSTORE EXPENSES</t>
  </si>
  <si>
    <t>SAFETY|EMERGENCY EYEWASH AND SHOWER EQUIPMENT</t>
  </si>
  <si>
    <t>SAFETY|FALL PROTECTION</t>
  </si>
  <si>
    <t>SAFETY|HEAD PROTECTION</t>
  </si>
  <si>
    <t>SAFETY|HEARING PROTECTION</t>
  </si>
  <si>
    <t>SAFETY|IDENTIFICATION PRODUCTS</t>
  </si>
  <si>
    <t>SAFETY|KNEE PROTECTION</t>
  </si>
  <si>
    <t>SAFETY|LOCK OUT / TAG OUT</t>
  </si>
  <si>
    <t>SAFETY|PORTABLE COOLERS AND BEVERAGES</t>
  </si>
  <si>
    <t>SAFETY|RAINWEAR</t>
  </si>
  <si>
    <t>SAFETY|SAFETY ALARMS AND WARNINGS</t>
  </si>
  <si>
    <t>SAFETY|TRAFFIC SAFETY DEVICES</t>
  </si>
  <si>
    <t>SAW BLADES|BAND SAW BLADES</t>
  </si>
  <si>
    <t>SAW BLADES|CIRCULAR SAW BLADES</t>
  </si>
  <si>
    <t>SAW BLADES|HACKSAW AND ROD SAW BLADES</t>
  </si>
  <si>
    <t>SAW BLADES|RECIPROCATING SAW BLADES</t>
  </si>
  <si>
    <t>STORAGE|DRUMS</t>
  </si>
  <si>
    <t>STORAGE|STORAGE LOCKERS</t>
  </si>
  <si>
    <t>TEST AND MEASURE EQUIPMENT|ANGLE INDICATORS</t>
  </si>
  <si>
    <t>TEST AND MEASURE EQUIPMENT|CALIPERS</t>
  </si>
  <si>
    <t>TEST AND MEASURE EQUIPMENT|DIAL INDICATORS</t>
  </si>
  <si>
    <t>TEST AND MEASURE EQUIPMENT|ENVIRONMENTAL TEST EQUIPMENT</t>
  </si>
  <si>
    <t>TEST AND MEASURE EQUIPMENT|FLOW METERS AND SENSORS</t>
  </si>
  <si>
    <t>TEST AND MEASURE EQUIPMENT|HEIGHT GAUGES</t>
  </si>
  <si>
    <t>TEST AND MEASURE EQUIPMENT|LEVELS AND TRANSITS</t>
  </si>
  <si>
    <t>TEST AND MEASURE EQUIPMENT|MICROMETERS</t>
  </si>
  <si>
    <t>TEST AND MEASURE EQUIPMENT|PRESSURE GAUGES</t>
  </si>
  <si>
    <t>TEST AND MEASURE EQUIPMENT|TEMPURATURE GAUGES</t>
  </si>
  <si>
    <t>TEST AND MEASURE EQUIPMENT|TEMPURATURE INDICATORS</t>
  </si>
  <si>
    <t>TEST AND MEASURE EQUIPMENT|THICKNESS GAUGES</t>
  </si>
  <si>
    <t>TEST AND MEASURE EQUIPMENT|THREAD GAUGES</t>
  </si>
  <si>
    <t>UNIFORMS|PANTS</t>
  </si>
  <si>
    <t>WELDING|CRACK DETECTION</t>
  </si>
  <si>
    <t>WELDING|ELECTRIC WELDING</t>
  </si>
  <si>
    <t>WELDING|GAS REGULATORS</t>
  </si>
  <si>
    <t>WELDING|GAS WELDING</t>
  </si>
  <si>
    <t>WELDING|PLASMA CUTTERS</t>
  </si>
  <si>
    <t>WELDING|REPLACEMENT PARTS</t>
  </si>
  <si>
    <t>WELDING|SOLDERING AND DESOLDERING EQUIPMENT</t>
  </si>
  <si>
    <t>WELDING|TORCHES</t>
  </si>
  <si>
    <t>WELDING|WELDING GASES</t>
  </si>
  <si>
    <t>WELDING|WELDING HELMETS</t>
  </si>
  <si>
    <t>WELDING|WELDING SCREENS</t>
  </si>
  <si>
    <t>WORKHOLDING|BORING HEADS AND ACCESSORIES</t>
  </si>
  <si>
    <t>WORKHOLDING|CLAMPS AND CLAMPING COMPONENTS</t>
  </si>
  <si>
    <t>WORKHOLDING|COLLETS, COLLET CHUCKS AND ACCESSORIES</t>
  </si>
  <si>
    <t>WORKHOLDING|DIE HOLDERS</t>
  </si>
  <si>
    <t>WORKHOLDING|DRILL CHUCKS, ADAPTERS AND ACCESSORIES</t>
  </si>
  <si>
    <t>WORKHOLDING|LATHE AND TURNING TOOLS</t>
  </si>
  <si>
    <t>WORKHOLDING|LATHE FIXTURING HOLDING AND POSITIONING</t>
  </si>
  <si>
    <t>WORKHOLDING|MAGNETS</t>
  </si>
  <si>
    <t>WORKHOLDING|MILLING MACHINE ARBORS, PARTS AND ACCESSORIES</t>
  </si>
  <si>
    <t>WORKHOLDING|ROTARY TOOL HOLDERS AND ACCESSORIES</t>
  </si>
  <si>
    <t>WORKHOLDING|STATIONARY FIXTURING STANDS AND MOUNTS</t>
  </si>
  <si>
    <t>WORKHOLDING|VISES</t>
  </si>
  <si>
    <t>FACILITIES AND MAINTENANCE|BUILDING - CONSTRUCTION</t>
  </si>
  <si>
    <t>FACILITIES AND MAINTENANCE|BUILDING - ENHANCEMENTS / IMPROVEMENTS SERVICES - EXPENSE</t>
  </si>
  <si>
    <t>FACILITIES AND MAINTENANCE|CAFETERIA</t>
  </si>
  <si>
    <t>FREIGHT|GROUND TRANSPORTATION</t>
  </si>
  <si>
    <t>MARKETING|PROMOTIONAL MATERIALS - TRINKETS</t>
  </si>
  <si>
    <t>OUTSIDE SERVICES|CUSTOMER CONTAINMENT</t>
  </si>
  <si>
    <t>OUTSIDE SERVICES|INTERNAL CONTAINMENT</t>
  </si>
  <si>
    <t>RENTAL / LEASE|OTHER LEASES</t>
  </si>
  <si>
    <t>RENTAL / LEASE|UNIFORM RENTAL</t>
  </si>
  <si>
    <t>ELECTRICAL|DATA AND COMMUNICATION SOFTWARE FOR MACHINES</t>
  </si>
  <si>
    <t>ELECTRICAL|PUSH BUTTONS</t>
  </si>
  <si>
    <t>LAB SUPPLIES AND EQUIPMENT|BOTTLES, FLASKS AND FUNNELS</t>
  </si>
  <si>
    <t>LAB SUPPLIES AND EQUIPMENT|WATER SAMPLING AND TESTING</t>
  </si>
  <si>
    <t>METALS AND RAW MATERIALS|LUMBER</t>
  </si>
  <si>
    <t>MOTORS|MOTOR SUPPLIES</t>
  </si>
  <si>
    <t>MOTORS|SERVO MOTORS</t>
  </si>
  <si>
    <t>OFFICE FURNITURE AND SUPPLIES|KEY CONTROL AND IDENTIFICATION</t>
  </si>
  <si>
    <t>PACKAGING|PALLETS - WOOD - OPER</t>
  </si>
  <si>
    <t>PIPE, VALVES AND FITTINGS|HYDRANT ACCESSORIES</t>
  </si>
  <si>
    <t>PUMPS|PISTON PUMPS</t>
  </si>
  <si>
    <t>SAFETY|CONFINED SPACE EQUIPMENT</t>
  </si>
  <si>
    <t>TEST AND MEASURE EQUIPMENT|LEVEL INDICATING DEVICES</t>
  </si>
  <si>
    <t>WELDING|FURNACES AND WELDING ROD OVENS</t>
  </si>
  <si>
    <t>WORKHOLDING|TAPPING HEADS AND ACCESSORIES</t>
  </si>
  <si>
    <t>EMPLOYEE BENEFITS|MEALS - DIRECT EMPLOYEES (MATERIALS)</t>
  </si>
  <si>
    <t>EMPLOYEE BENEFITS|MEALS - DIRECT EMPLOYEES (SERVICES)</t>
  </si>
  <si>
    <t>OFFICE FURNITURE AND SUPPLIES|CLOSED CIRCUIT TV SYSTEMS AND ACCESSORIES</t>
  </si>
  <si>
    <t>PRODUCTION TOOLING|EXTERNAL - SUPPLIER FACILITIES</t>
  </si>
  <si>
    <t>HVAC|CENTRAL EQUIPMENT</t>
  </si>
  <si>
    <t>MATERIAL DE MANUTENÇÃO - OPERAÇÕES|MATERIAIS MANUTEN‡AO DE MAQ. E EQUIPAMENTOS - OPER</t>
  </si>
  <si>
    <t>MATERIAL DE MANUTENÇÃO - OPERAÇÕES|MATERIAL DE INSTALAÇOES INDUSTRIAIS</t>
  </si>
  <si>
    <t>MATERIAL DE MANUTENÇÃO - OPERAÇÕES|MATERIAL MANUTENÇAO DE PREDIOS E INSTALAÇÕES ADM</t>
  </si>
  <si>
    <t>METALS AND RAW MATERIALS|CERAMIC</t>
  </si>
  <si>
    <t>METALS AND RAW MATERIALS|GLASS</t>
  </si>
  <si>
    <t>SAFETY|MATERIAIS DE SEGURANÇA E UNIFORMES - MOI</t>
  </si>
  <si>
    <t>TEST AND MEASURE EQUIPMENT|DEPTH GAUGES</t>
  </si>
  <si>
    <t>BY-PRODUCT DISPOSAL AND TREATMENT|HAZARDOUS BY-PRODUCT DISPOSAL</t>
  </si>
  <si>
    <t>BY-PRODUCT DISPOSAL AND TREATMENT|NON-HAZARDOUS BY-PRODUCT DISPOSAL</t>
  </si>
  <si>
    <t>EMPLOYEE BENEFITS|COMPANY-PROVIDED TRANSPORTATION SERVICE</t>
  </si>
  <si>
    <t>FACILITIES AND MAINTENANCE|SECURITY</t>
  </si>
  <si>
    <t>FACILITIES AND MAINTENANCE|SERVIÇO DE INSTALAÇÕES INDUSTRIAIS</t>
  </si>
  <si>
    <t>FACILITIES AND MAINTENANCE|SERVI‡OS DE MEDI‡AO E CALIBRA‡AO DE EQUIPAMENTOS</t>
  </si>
  <si>
    <t>FACILITIES AND MAINTENANCE|UNIFORM CLEANING</t>
  </si>
  <si>
    <t>FREIGHT|OTHER</t>
  </si>
  <si>
    <t>GENERAL|SERVIÇO DIVERSOS ADM</t>
  </si>
  <si>
    <t>PROFESSIONAL SERVICES|SERVIÇOS PROFISSIONAIS E CONSULTORIA</t>
  </si>
  <si>
    <t>PROFESSIONAL SERVICES|STAFFING - BLUE COLLAR - DIRECT LABOR</t>
  </si>
  <si>
    <t>RENTAL / LEASE|OTHER LEASES - OPER</t>
  </si>
  <si>
    <t>GENERAL|MATERIAIS DIVERSOS</t>
  </si>
  <si>
    <t>MACHINERY|BOARDS &amp; ACCESSORIES</t>
  </si>
  <si>
    <t>MATERIAL DE MANUTENÇÃO - OPERAÇÕES|MATERIAIS MANUTEN‡AO DE PREDIOS E INSTALA‡OES - OPER</t>
  </si>
  <si>
    <t>FACILITIES AND MAINTENANCE|INSTALLATION - ELECTRICAL</t>
  </si>
  <si>
    <t>FACILITIES AND MAINTENANCE|SERVIÇO MANUTENÇAO DE PREDIOS E INSTALAÇÕES ADM</t>
  </si>
  <si>
    <t>UTILITIES|NATURAL GAS - OPER</t>
  </si>
  <si>
    <t>HARDWARE|COPIERS</t>
  </si>
  <si>
    <t>CUTTING TOOLS|THREAD MILLS</t>
  </si>
  <si>
    <t>LAB SUPPLIES AND EQUIPMENT|MIXERS AND VORTEXERS</t>
  </si>
  <si>
    <t>OFFICE FURNITURE AND SUPPLIES|MAILBOXES</t>
  </si>
  <si>
    <t>Office Supplies|Custom Printed Office Materials</t>
  </si>
  <si>
    <t>SAW BLADES|JIG SAW BLADES</t>
  </si>
  <si>
    <t>TEST AND MEASURE EQUIPMENT|TEMPURATURE SWITCHES</t>
  </si>
  <si>
    <t>PROFESSIONAL SERVICES|INFORMATION TECHNOLOGY</t>
  </si>
  <si>
    <t>RENTAL / LEASE|DATA COMMUNICATION</t>
  </si>
  <si>
    <t>SAFETY|STATIC CONTROL</t>
  </si>
  <si>
    <t>TEST AND MEASURE EQUIPMENT|CHEMICAL TEST EQUIPMENT AND MATERIALS</t>
  </si>
  <si>
    <t>SOFTWARE|MONTHLY MAINTENANCE</t>
  </si>
  <si>
    <t>RESEARCH AND DEVELOPMENT|R AND D - GENERAL SERVICES</t>
  </si>
  <si>
    <t>ABRASIVES|SPECIALTY ABRASIVES</t>
  </si>
  <si>
    <t>LAB SUPPLIES AND EQUIPMENT|BEAKERS</t>
  </si>
  <si>
    <t>MARKETING|GIFTS</t>
  </si>
  <si>
    <t>PACKAGING|RETURNABLE DUNNAGE / PLASTIC PALLETS</t>
  </si>
  <si>
    <t>POWER TOOLS|DEMOLITION TOOLS</t>
  </si>
  <si>
    <t>PUMPS|GREASE PUMPS</t>
  </si>
  <si>
    <t>SAFETY|GAS DETECTION</t>
  </si>
  <si>
    <t>FACILITIES AND MAINTENANCE|LANDSCAPING / SNOW REMOVAL</t>
  </si>
  <si>
    <t>GENERAL|COPY SERVICES</t>
  </si>
  <si>
    <t>MARKETING|PROMOTIONAL FEES</t>
  </si>
  <si>
    <t>PROFESSIONAL SERVICES|RECRUITING AGENCY / HEAD HUNTERS</t>
  </si>
  <si>
    <t>PROTOTYPE|PROTOTYPE TOOLING</t>
  </si>
  <si>
    <t>MACHINERY|TAPPING MACHINES</t>
  </si>
  <si>
    <t>TEST AND MEASURE EQUIPMENT|PLUG GAUGES</t>
  </si>
  <si>
    <t>PROFESSIONAL SERVICES|IT CONSULTING</t>
  </si>
  <si>
    <t>SOFTWARE|LICENSE MAINTENANCE FEES</t>
  </si>
  <si>
    <t>CATEGORY_NAME</t>
  </si>
  <si>
    <t>ABRASIVES</t>
  </si>
  <si>
    <t>ADHESIVES, SEALANTS, TAPE AND PAINTING</t>
  </si>
  <si>
    <t>CUTTING TOOLS</t>
  </si>
  <si>
    <t>HAND TOOLS</t>
  </si>
  <si>
    <t>JANITORIAL</t>
  </si>
  <si>
    <t>MACHINERY</t>
  </si>
  <si>
    <t>OFFICE FURNITURE AND SUPPLIES</t>
  </si>
  <si>
    <t>POWER TOOLS</t>
  </si>
  <si>
    <t>SAFETY</t>
  </si>
  <si>
    <t>WELDING</t>
  </si>
  <si>
    <t>HARDWARE</t>
  </si>
  <si>
    <t>SERVICES</t>
  </si>
  <si>
    <t>SOFTWARE</t>
  </si>
  <si>
    <t>CAPITAL SPENDING</t>
  </si>
  <si>
    <t>RESEARCH AND DEVELOPMENT</t>
  </si>
  <si>
    <t>CAFETERIA SUPPLIES</t>
  </si>
  <si>
    <t>CHEMICALS</t>
  </si>
  <si>
    <t>ELECTRICAL</t>
  </si>
  <si>
    <t>FASTENERS</t>
  </si>
  <si>
    <t>FILTRATION</t>
  </si>
  <si>
    <t>FLEET MAINTENANCE</t>
  </si>
  <si>
    <t>FUELS, OILS AND LUBRICANTS</t>
  </si>
  <si>
    <t>HVAC</t>
  </si>
  <si>
    <t>HYDRAULICS</t>
  </si>
  <si>
    <t>IDENTIFICATION TAGS AND LABELS</t>
  </si>
  <si>
    <t>LAB SUPPLIES AND EQUIPMENT</t>
  </si>
  <si>
    <t>LIGHTING</t>
  </si>
  <si>
    <t>MARKETING</t>
  </si>
  <si>
    <t>MATERIAL HANDLING</t>
  </si>
  <si>
    <t>METALS AND RAW MATERIALS</t>
  </si>
  <si>
    <t>MOTORS</t>
  </si>
  <si>
    <t>OUTDOOR AND LAWN EQUIPMENT</t>
  </si>
  <si>
    <t>PACKAGING</t>
  </si>
  <si>
    <t>PIPE, VALVES AND FITTINGS</t>
  </si>
  <si>
    <t>PNEUMATICS</t>
  </si>
  <si>
    <t>POWER TRANSMISSION</t>
  </si>
  <si>
    <t>PUMPS</t>
  </si>
  <si>
    <t>STORAGE</t>
  </si>
  <si>
    <t>TEST AND MEASURE EQUIPMENT</t>
  </si>
  <si>
    <t>UNIFORMS</t>
  </si>
  <si>
    <t>WORKHOLDING</t>
  </si>
  <si>
    <t>EMPLOYEE BENEFITS</t>
  </si>
  <si>
    <t>FACILITIES AND MAINTENANCE</t>
  </si>
  <si>
    <t>FREIGHT</t>
  </si>
  <si>
    <t>GENERAL</t>
  </si>
  <si>
    <t>PROFESSIONAL SERVICES</t>
  </si>
  <si>
    <t>RENTAL / LEASE</t>
  </si>
  <si>
    <t>REPAIRABLE ASSETS</t>
  </si>
  <si>
    <t>TRANSPORTATION</t>
  </si>
  <si>
    <t>TRAVEL EXPENSES</t>
  </si>
  <si>
    <t>UTILITIES</t>
  </si>
  <si>
    <t>PRODUCTION TOOLING</t>
  </si>
  <si>
    <t>PROTOTYPE</t>
  </si>
  <si>
    <t>FORMS AND BUSINESS CARDS</t>
  </si>
  <si>
    <t>SAW BLADES</t>
  </si>
  <si>
    <t>OUTSIDE SERVICES</t>
  </si>
  <si>
    <t>MATERIAL DE MANUTENÇÃO - OPERAÇÕES</t>
  </si>
  <si>
    <t>BY-PRODUCT DISPOSAL AND TREATMENT</t>
  </si>
  <si>
    <t>Office Supplies</t>
  </si>
  <si>
    <t>Number</t>
  </si>
  <si>
    <t>Code</t>
  </si>
  <si>
    <t>CAT</t>
  </si>
  <si>
    <t>SUBCAT</t>
  </si>
  <si>
    <t>CAT_CODE</t>
  </si>
  <si>
    <t>Sep Location</t>
  </si>
  <si>
    <t>SUBCAT_MODIFIER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</si>
</sst>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98"/>
  <sheetViews>
    <sheetView tabSelected="1" zoomScale="80" zoomScaleNormal="80" workbookViewId="0"/>
  </sheetViews>
  <sheetFormatPr defaultRowHeight="15"/>
  <cols>
    <col min="1" max="1" width="68.7109375" customWidth="1"/>
    <col min="2" max="2" width="13.85546875" style="1" customWidth="1"/>
    <col min="3" max="3" width="40.5703125" bestFit="1" customWidth="1"/>
    <col min="4" max="4" width="74.7109375" bestFit="1" customWidth="1"/>
    <col min="5" max="5" width="10.28515625" bestFit="1" customWidth="1"/>
    <col min="6" max="6" width="19.28515625" bestFit="1" customWidth="1"/>
    <col min="7" max="7" width="23.5703125" customWidth="1"/>
  </cols>
  <sheetData>
    <row r="1" spans="1:7">
      <c r="A1" t="s">
        <v>0</v>
      </c>
      <c r="B1" s="1" t="s">
        <v>563</v>
      </c>
      <c r="C1" t="s">
        <v>560</v>
      </c>
      <c r="D1" t="s">
        <v>561</v>
      </c>
      <c r="E1" t="s">
        <v>562</v>
      </c>
      <c r="F1" t="s">
        <v>564</v>
      </c>
      <c r="G1" t="s">
        <v>0</v>
      </c>
    </row>
    <row r="2" spans="1:7">
      <c r="A2" t="s">
        <v>1</v>
      </c>
      <c r="B2" s="1">
        <f>FIND("|",A2)</f>
        <v>10</v>
      </c>
      <c r="C2" t="str">
        <f>MID(A2,1,B2-1)</f>
        <v>ABRASIVES</v>
      </c>
      <c r="D2" t="str">
        <f>MID(A2,B2+1,LEN(A2))</f>
        <v>BUFFING AND POLISHING</v>
      </c>
      <c r="E2" t="str">
        <f>VLOOKUP(C2,CAT!A:C,3,FALSE)</f>
        <v>100000</v>
      </c>
      <c r="F2">
        <v>100</v>
      </c>
      <c r="G2" t="str">
        <f>CONCATENATE(MID(E2,1,3),F2)</f>
        <v>100100</v>
      </c>
    </row>
    <row r="3" spans="1:7">
      <c r="A3" t="s">
        <v>2</v>
      </c>
      <c r="B3" s="1">
        <f t="shared" ref="B3:B66" si="0">FIND("|",A3)</f>
        <v>39</v>
      </c>
      <c r="C3" t="str">
        <f t="shared" ref="C3:C66" si="1">MID(A3,1,B3-1)</f>
        <v>ADHESIVES, SEALANTS, TAPE AND PAINTING</v>
      </c>
      <c r="D3" t="str">
        <f t="shared" ref="D3:D66" si="2">MID(A3,B3+1,LEN(A3))</f>
        <v>PAINTING SUPPLIES</v>
      </c>
      <c r="E3" t="str">
        <f>VLOOKUP(C3,CAT!A:C,3,FALSE)</f>
        <v>200000</v>
      </c>
      <c r="F3">
        <f>F2+1</f>
        <v>101</v>
      </c>
      <c r="G3" t="str">
        <f t="shared" ref="G3:G66" si="3">CONCATENATE(MID(E3,1,3),F3)</f>
        <v>200101</v>
      </c>
    </row>
    <row r="4" spans="1:7">
      <c r="A4" t="s">
        <v>3</v>
      </c>
      <c r="B4" s="1">
        <f t="shared" si="0"/>
        <v>14</v>
      </c>
      <c r="C4" t="str">
        <f t="shared" si="1"/>
        <v>CUTTING TOOLS</v>
      </c>
      <c r="D4" t="str">
        <f t="shared" si="2"/>
        <v>DRILLING, ROUTER AND DRILL BITS</v>
      </c>
      <c r="E4" t="str">
        <f>VLOOKUP(C4,CAT!A:C,3,FALSE)</f>
        <v>300000</v>
      </c>
      <c r="F4">
        <f t="shared" ref="F4:F67" si="4">F3+1</f>
        <v>102</v>
      </c>
      <c r="G4" t="str">
        <f t="shared" si="3"/>
        <v>300102</v>
      </c>
    </row>
    <row r="5" spans="1:7">
      <c r="A5" t="s">
        <v>4</v>
      </c>
      <c r="B5" s="1">
        <f t="shared" si="0"/>
        <v>11</v>
      </c>
      <c r="C5" t="str">
        <f t="shared" si="1"/>
        <v>HAND TOOLS</v>
      </c>
      <c r="D5" t="str">
        <f t="shared" si="2"/>
        <v>HAMMERS AND STRIKING TOOLS</v>
      </c>
      <c r="E5" t="str">
        <f>VLOOKUP(C5,CAT!A:C,3,FALSE)</f>
        <v>400000</v>
      </c>
      <c r="F5">
        <f t="shared" si="4"/>
        <v>103</v>
      </c>
      <c r="G5" t="str">
        <f t="shared" si="3"/>
        <v>400103</v>
      </c>
    </row>
    <row r="6" spans="1:7">
      <c r="A6" t="s">
        <v>5</v>
      </c>
      <c r="B6" s="1">
        <f t="shared" si="0"/>
        <v>11</v>
      </c>
      <c r="C6" t="str">
        <f t="shared" si="1"/>
        <v>HAND TOOLS</v>
      </c>
      <c r="D6" t="str">
        <f t="shared" si="2"/>
        <v>HAND TOOL KITS</v>
      </c>
      <c r="E6" t="str">
        <f>VLOOKUP(C6,CAT!A:C,3,FALSE)</f>
        <v>400000</v>
      </c>
      <c r="F6">
        <f t="shared" si="4"/>
        <v>104</v>
      </c>
      <c r="G6" t="str">
        <f t="shared" si="3"/>
        <v>400104</v>
      </c>
    </row>
    <row r="7" spans="1:7">
      <c r="A7" t="s">
        <v>6</v>
      </c>
      <c r="B7" s="1">
        <f t="shared" si="0"/>
        <v>11</v>
      </c>
      <c r="C7" t="str">
        <f t="shared" si="1"/>
        <v>HAND TOOLS</v>
      </c>
      <c r="D7" t="str">
        <f t="shared" si="2"/>
        <v>KNIVES AND BLADES</v>
      </c>
      <c r="E7" t="str">
        <f>VLOOKUP(C7,CAT!A:C,3,FALSE)</f>
        <v>400000</v>
      </c>
      <c r="F7">
        <f t="shared" si="4"/>
        <v>105</v>
      </c>
      <c r="G7" t="str">
        <f t="shared" si="3"/>
        <v>400105</v>
      </c>
    </row>
    <row r="8" spans="1:7">
      <c r="A8" t="s">
        <v>7</v>
      </c>
      <c r="B8" s="1">
        <f t="shared" si="0"/>
        <v>11</v>
      </c>
      <c r="C8" t="str">
        <f t="shared" si="1"/>
        <v>HAND TOOLS</v>
      </c>
      <c r="D8" t="str">
        <f t="shared" si="2"/>
        <v>SCREWDRIVERS</v>
      </c>
      <c r="E8" t="str">
        <f>VLOOKUP(C8,CAT!A:C,3,FALSE)</f>
        <v>400000</v>
      </c>
      <c r="F8">
        <f t="shared" si="4"/>
        <v>106</v>
      </c>
      <c r="G8" t="str">
        <f t="shared" si="3"/>
        <v>400106</v>
      </c>
    </row>
    <row r="9" spans="1:7">
      <c r="A9" t="s">
        <v>8</v>
      </c>
      <c r="B9" s="1">
        <f t="shared" si="0"/>
        <v>11</v>
      </c>
      <c r="C9" t="str">
        <f t="shared" si="1"/>
        <v>HAND TOOLS</v>
      </c>
      <c r="D9" t="str">
        <f t="shared" si="2"/>
        <v>WRENCHES</v>
      </c>
      <c r="E9" t="str">
        <f>VLOOKUP(C9,CAT!A:C,3,FALSE)</f>
        <v>400000</v>
      </c>
      <c r="F9">
        <f t="shared" si="4"/>
        <v>107</v>
      </c>
      <c r="G9" t="str">
        <f t="shared" si="3"/>
        <v>400107</v>
      </c>
    </row>
    <row r="10" spans="1:7">
      <c r="A10" t="s">
        <v>9</v>
      </c>
      <c r="B10" s="1">
        <f t="shared" si="0"/>
        <v>11</v>
      </c>
      <c r="C10" t="str">
        <f t="shared" si="1"/>
        <v>JANITORIAL</v>
      </c>
      <c r="D10" t="str">
        <f t="shared" si="2"/>
        <v>BROOMS AND MOPS</v>
      </c>
      <c r="E10" t="str">
        <f>VLOOKUP(C10,CAT!A:C,3,FALSE)</f>
        <v>500000</v>
      </c>
      <c r="F10">
        <f t="shared" si="4"/>
        <v>108</v>
      </c>
      <c r="G10" t="str">
        <f t="shared" si="3"/>
        <v>500108</v>
      </c>
    </row>
    <row r="11" spans="1:7">
      <c r="A11" t="s">
        <v>10</v>
      </c>
      <c r="B11" s="1">
        <f t="shared" si="0"/>
        <v>11</v>
      </c>
      <c r="C11" t="str">
        <f t="shared" si="1"/>
        <v>JANITORIAL</v>
      </c>
      <c r="D11" t="str">
        <f t="shared" si="2"/>
        <v>BRUSHES AND SCRUBBERS</v>
      </c>
      <c r="E11" t="str">
        <f>VLOOKUP(C11,CAT!A:C,3,FALSE)</f>
        <v>500000</v>
      </c>
      <c r="F11">
        <f t="shared" si="4"/>
        <v>109</v>
      </c>
      <c r="G11" t="str">
        <f t="shared" si="3"/>
        <v>500109</v>
      </c>
    </row>
    <row r="12" spans="1:7">
      <c r="A12" t="s">
        <v>11</v>
      </c>
      <c r="B12" s="1">
        <f t="shared" si="0"/>
        <v>11</v>
      </c>
      <c r="C12" t="str">
        <f t="shared" si="1"/>
        <v>JANITORIAL</v>
      </c>
      <c r="D12" t="str">
        <f t="shared" si="2"/>
        <v>CLEANING CHEMICALS</v>
      </c>
      <c r="E12" t="str">
        <f>VLOOKUP(C12,CAT!A:C,3,FALSE)</f>
        <v>500000</v>
      </c>
      <c r="F12">
        <f t="shared" si="4"/>
        <v>110</v>
      </c>
      <c r="G12" t="str">
        <f t="shared" si="3"/>
        <v>500110</v>
      </c>
    </row>
    <row r="13" spans="1:7">
      <c r="A13" t="s">
        <v>12</v>
      </c>
      <c r="B13" s="1">
        <f t="shared" si="0"/>
        <v>11</v>
      </c>
      <c r="C13" t="str">
        <f t="shared" si="1"/>
        <v>JANITORIAL</v>
      </c>
      <c r="D13" t="str">
        <f t="shared" si="2"/>
        <v>HAND SOAPS, LOTIONS AND DISPENSERS</v>
      </c>
      <c r="E13" t="str">
        <f>VLOOKUP(C13,CAT!A:C,3,FALSE)</f>
        <v>500000</v>
      </c>
      <c r="F13">
        <f t="shared" si="4"/>
        <v>111</v>
      </c>
      <c r="G13" t="str">
        <f t="shared" si="3"/>
        <v>500111</v>
      </c>
    </row>
    <row r="14" spans="1:7">
      <c r="A14" t="s">
        <v>13</v>
      </c>
      <c r="B14" s="1">
        <f t="shared" si="0"/>
        <v>11</v>
      </c>
      <c r="C14" t="str">
        <f t="shared" si="1"/>
        <v>JANITORIAL</v>
      </c>
      <c r="D14" t="str">
        <f t="shared" si="2"/>
        <v>HAND TOWELS AND DISPENSERS</v>
      </c>
      <c r="E14" t="str">
        <f>VLOOKUP(C14,CAT!A:C,3,FALSE)</f>
        <v>500000</v>
      </c>
      <c r="F14">
        <f t="shared" si="4"/>
        <v>112</v>
      </c>
      <c r="G14" t="str">
        <f t="shared" si="3"/>
        <v>500112</v>
      </c>
    </row>
    <row r="15" spans="1:7">
      <c r="A15" t="s">
        <v>14</v>
      </c>
      <c r="B15" s="1">
        <f t="shared" si="0"/>
        <v>11</v>
      </c>
      <c r="C15" t="str">
        <f t="shared" si="1"/>
        <v>JANITORIAL</v>
      </c>
      <c r="D15" t="str">
        <f t="shared" si="2"/>
        <v>ODOR CONTROL</v>
      </c>
      <c r="E15" t="str">
        <f>VLOOKUP(C15,CAT!A:C,3,FALSE)</f>
        <v>500000</v>
      </c>
      <c r="F15">
        <f t="shared" si="4"/>
        <v>113</v>
      </c>
      <c r="G15" t="str">
        <f t="shared" si="3"/>
        <v>500113</v>
      </c>
    </row>
    <row r="16" spans="1:7">
      <c r="A16" t="s">
        <v>15</v>
      </c>
      <c r="B16" s="1">
        <f t="shared" si="0"/>
        <v>11</v>
      </c>
      <c r="C16" t="str">
        <f t="shared" si="1"/>
        <v>JANITORIAL</v>
      </c>
      <c r="D16" t="str">
        <f t="shared" si="2"/>
        <v>PERSONAL HYGENE PRODUCTS</v>
      </c>
      <c r="E16" t="str">
        <f>VLOOKUP(C16,CAT!A:C,3,FALSE)</f>
        <v>500000</v>
      </c>
      <c r="F16">
        <f t="shared" si="4"/>
        <v>114</v>
      </c>
      <c r="G16" t="str">
        <f t="shared" si="3"/>
        <v>500114</v>
      </c>
    </row>
    <row r="17" spans="1:7">
      <c r="A17" t="s">
        <v>16</v>
      </c>
      <c r="B17" s="1">
        <f t="shared" si="0"/>
        <v>11</v>
      </c>
      <c r="C17" t="str">
        <f t="shared" si="1"/>
        <v>JANITORIAL</v>
      </c>
      <c r="D17" t="str">
        <f t="shared" si="2"/>
        <v>TOILET TISSUE AND DISPENSERS</v>
      </c>
      <c r="E17" t="str">
        <f>VLOOKUP(C17,CAT!A:C,3,FALSE)</f>
        <v>500000</v>
      </c>
      <c r="F17">
        <f t="shared" si="4"/>
        <v>115</v>
      </c>
      <c r="G17" t="str">
        <f t="shared" si="3"/>
        <v>500115</v>
      </c>
    </row>
    <row r="18" spans="1:7">
      <c r="A18" t="s">
        <v>17</v>
      </c>
      <c r="B18" s="1">
        <f t="shared" si="0"/>
        <v>10</v>
      </c>
      <c r="C18" t="str">
        <f t="shared" si="1"/>
        <v>MACHINERY</v>
      </c>
      <c r="D18" t="str">
        <f t="shared" si="2"/>
        <v>MACHINERY STANDS, REPLACEMENT PARTS</v>
      </c>
      <c r="E18" t="str">
        <f>VLOOKUP(C18,CAT!A:C,3,FALSE)</f>
        <v>600000</v>
      </c>
      <c r="F18">
        <f t="shared" si="4"/>
        <v>116</v>
      </c>
      <c r="G18" t="str">
        <f t="shared" si="3"/>
        <v>600116</v>
      </c>
    </row>
    <row r="19" spans="1:7">
      <c r="A19" t="s">
        <v>18</v>
      </c>
      <c r="B19" s="1">
        <f t="shared" si="0"/>
        <v>30</v>
      </c>
      <c r="C19" t="str">
        <f t="shared" si="1"/>
        <v>OFFICE FURNITURE AND SUPPLIES</v>
      </c>
      <c r="D19" t="str">
        <f t="shared" si="2"/>
        <v>OFFICE SUPPLIES</v>
      </c>
      <c r="E19" t="str">
        <f>VLOOKUP(C19,CAT!A:C,3,FALSE)</f>
        <v>700000</v>
      </c>
      <c r="F19">
        <f t="shared" si="4"/>
        <v>117</v>
      </c>
      <c r="G19" t="str">
        <f t="shared" si="3"/>
        <v>700117</v>
      </c>
    </row>
    <row r="20" spans="1:7">
      <c r="A20" t="s">
        <v>19</v>
      </c>
      <c r="B20" s="1">
        <f t="shared" si="0"/>
        <v>12</v>
      </c>
      <c r="C20" t="str">
        <f t="shared" si="1"/>
        <v>POWER TOOLS</v>
      </c>
      <c r="D20" t="str">
        <f t="shared" si="2"/>
        <v>HEAT GUNS</v>
      </c>
      <c r="E20" t="str">
        <f>VLOOKUP(C20,CAT!A:C,3,FALSE)</f>
        <v>800000</v>
      </c>
      <c r="F20">
        <f t="shared" si="4"/>
        <v>118</v>
      </c>
      <c r="G20" t="str">
        <f t="shared" si="3"/>
        <v>800118</v>
      </c>
    </row>
    <row r="21" spans="1:7">
      <c r="A21" t="s">
        <v>20</v>
      </c>
      <c r="B21" s="1">
        <f t="shared" si="0"/>
        <v>7</v>
      </c>
      <c r="C21" t="str">
        <f t="shared" si="1"/>
        <v>SAFETY</v>
      </c>
      <c r="D21" t="str">
        <f t="shared" si="2"/>
        <v>EYEWEAR</v>
      </c>
      <c r="E21" t="str">
        <f>VLOOKUP(C21,CAT!A:C,3,FALSE)</f>
        <v>900000</v>
      </c>
      <c r="F21">
        <f t="shared" si="4"/>
        <v>119</v>
      </c>
      <c r="G21" t="str">
        <f t="shared" si="3"/>
        <v>900119</v>
      </c>
    </row>
    <row r="22" spans="1:7">
      <c r="A22" t="s">
        <v>21</v>
      </c>
      <c r="B22" s="1">
        <f t="shared" si="0"/>
        <v>7</v>
      </c>
      <c r="C22" t="str">
        <f t="shared" si="1"/>
        <v>SAFETY</v>
      </c>
      <c r="D22" t="str">
        <f t="shared" si="2"/>
        <v>HAND PROTECTION</v>
      </c>
      <c r="E22" t="str">
        <f>VLOOKUP(C22,CAT!A:C,3,FALSE)</f>
        <v>900000</v>
      </c>
      <c r="F22">
        <f t="shared" si="4"/>
        <v>120</v>
      </c>
      <c r="G22" t="str">
        <f t="shared" si="3"/>
        <v>900120</v>
      </c>
    </row>
    <row r="23" spans="1:7">
      <c r="A23" t="s">
        <v>22</v>
      </c>
      <c r="B23" s="1">
        <f t="shared" si="0"/>
        <v>8</v>
      </c>
      <c r="C23" t="str">
        <f t="shared" si="1"/>
        <v>WELDING</v>
      </c>
      <c r="D23" t="str">
        <f t="shared" si="2"/>
        <v>WELDING CONSUMABLES</v>
      </c>
      <c r="E23" t="str">
        <f>VLOOKUP(C23,CAT!A:C,3,FALSE)</f>
        <v>100000</v>
      </c>
      <c r="F23">
        <f t="shared" si="4"/>
        <v>121</v>
      </c>
      <c r="G23" t="str">
        <f t="shared" si="3"/>
        <v>100121</v>
      </c>
    </row>
    <row r="24" spans="1:7">
      <c r="A24" t="s">
        <v>23</v>
      </c>
      <c r="B24" s="1">
        <f t="shared" si="0"/>
        <v>9</v>
      </c>
      <c r="C24" t="str">
        <f t="shared" si="1"/>
        <v>HARDWARE</v>
      </c>
      <c r="D24" t="str">
        <f t="shared" si="2"/>
        <v>CELL PHONES</v>
      </c>
      <c r="E24" t="str">
        <f>VLOOKUP(C24,CAT!A:C,3,FALSE)</f>
        <v>110000</v>
      </c>
      <c r="F24">
        <f t="shared" si="4"/>
        <v>122</v>
      </c>
      <c r="G24" t="str">
        <f t="shared" si="3"/>
        <v>110122</v>
      </c>
    </row>
    <row r="25" spans="1:7">
      <c r="A25" t="s">
        <v>24</v>
      </c>
      <c r="B25" s="1">
        <f t="shared" si="0"/>
        <v>9</v>
      </c>
      <c r="C25" t="str">
        <f t="shared" si="1"/>
        <v>HARDWARE</v>
      </c>
      <c r="D25" t="str">
        <f t="shared" si="2"/>
        <v>DESKTOP COMPUTERS / MONITORS / ACCESSORIES</v>
      </c>
      <c r="E25" t="str">
        <f>VLOOKUP(C25,CAT!A:C,3,FALSE)</f>
        <v>110000</v>
      </c>
      <c r="F25">
        <f t="shared" si="4"/>
        <v>123</v>
      </c>
      <c r="G25" t="str">
        <f t="shared" si="3"/>
        <v>110123</v>
      </c>
    </row>
    <row r="26" spans="1:7">
      <c r="A26" t="s">
        <v>25</v>
      </c>
      <c r="B26" s="1">
        <f t="shared" si="0"/>
        <v>9</v>
      </c>
      <c r="C26" t="str">
        <f t="shared" si="1"/>
        <v>HARDWARE</v>
      </c>
      <c r="D26" t="str">
        <f t="shared" si="2"/>
        <v>LAPTOP COMPUTERS / ACCESSORIES</v>
      </c>
      <c r="E26" t="str">
        <f>VLOOKUP(C26,CAT!A:C,3,FALSE)</f>
        <v>110000</v>
      </c>
      <c r="F26">
        <f t="shared" si="4"/>
        <v>124</v>
      </c>
      <c r="G26" t="str">
        <f t="shared" si="3"/>
        <v>110124</v>
      </c>
    </row>
    <row r="27" spans="1:7">
      <c r="A27" t="s">
        <v>26</v>
      </c>
      <c r="B27" s="1">
        <f t="shared" si="0"/>
        <v>9</v>
      </c>
      <c r="C27" t="str">
        <f t="shared" si="1"/>
        <v>HARDWARE</v>
      </c>
      <c r="D27" t="str">
        <f t="shared" si="2"/>
        <v>NETWORKING EQUIPMENT</v>
      </c>
      <c r="E27" t="str">
        <f>VLOOKUP(C27,CAT!A:C,3,FALSE)</f>
        <v>110000</v>
      </c>
      <c r="F27">
        <f t="shared" si="4"/>
        <v>125</v>
      </c>
      <c r="G27" t="str">
        <f t="shared" si="3"/>
        <v>110125</v>
      </c>
    </row>
    <row r="28" spans="1:7">
      <c r="A28" t="s">
        <v>27</v>
      </c>
      <c r="B28" s="1">
        <f t="shared" si="0"/>
        <v>9</v>
      </c>
      <c r="C28" t="str">
        <f t="shared" si="1"/>
        <v>HARDWARE</v>
      </c>
      <c r="D28" t="str">
        <f t="shared" si="2"/>
        <v>PERIPHERALS (EXPENSE ITEMS)</v>
      </c>
      <c r="E28" t="str">
        <f>VLOOKUP(C28,CAT!A:C,3,FALSE)</f>
        <v>110000</v>
      </c>
      <c r="F28">
        <f t="shared" si="4"/>
        <v>126</v>
      </c>
      <c r="G28" t="str">
        <f t="shared" si="3"/>
        <v>110126</v>
      </c>
    </row>
    <row r="29" spans="1:7">
      <c r="A29" t="s">
        <v>28</v>
      </c>
      <c r="B29" s="1">
        <f t="shared" si="0"/>
        <v>9</v>
      </c>
      <c r="C29" t="str">
        <f t="shared" si="1"/>
        <v>HARDWARE</v>
      </c>
      <c r="D29" t="str">
        <f t="shared" si="2"/>
        <v>PRINTERS</v>
      </c>
      <c r="E29" t="str">
        <f>VLOOKUP(C29,CAT!A:C,3,FALSE)</f>
        <v>110000</v>
      </c>
      <c r="F29">
        <f t="shared" si="4"/>
        <v>127</v>
      </c>
      <c r="G29" t="str">
        <f t="shared" si="3"/>
        <v>110127</v>
      </c>
    </row>
    <row r="30" spans="1:7">
      <c r="A30" t="s">
        <v>29</v>
      </c>
      <c r="B30" s="1">
        <f t="shared" si="0"/>
        <v>9</v>
      </c>
      <c r="C30" t="str">
        <f t="shared" si="1"/>
        <v>HARDWARE</v>
      </c>
      <c r="D30" t="str">
        <f t="shared" si="2"/>
        <v>PROJECTORS</v>
      </c>
      <c r="E30" t="str">
        <f>VLOOKUP(C30,CAT!A:C,3,FALSE)</f>
        <v>110000</v>
      </c>
      <c r="F30">
        <f t="shared" si="4"/>
        <v>128</v>
      </c>
      <c r="G30" t="str">
        <f t="shared" si="3"/>
        <v>110128</v>
      </c>
    </row>
    <row r="31" spans="1:7">
      <c r="A31" t="s">
        <v>30</v>
      </c>
      <c r="B31" s="1">
        <f t="shared" si="0"/>
        <v>9</v>
      </c>
      <c r="C31" t="str">
        <f t="shared" si="1"/>
        <v>HARDWARE</v>
      </c>
      <c r="D31" t="str">
        <f t="shared" si="2"/>
        <v>SERVERS</v>
      </c>
      <c r="E31" t="str">
        <f>VLOOKUP(C31,CAT!A:C,3,FALSE)</f>
        <v>110000</v>
      </c>
      <c r="F31">
        <f t="shared" si="4"/>
        <v>129</v>
      </c>
      <c r="G31" t="str">
        <f t="shared" si="3"/>
        <v>110129</v>
      </c>
    </row>
    <row r="32" spans="1:7">
      <c r="A32" t="s">
        <v>31</v>
      </c>
      <c r="B32" s="1">
        <f t="shared" si="0"/>
        <v>9</v>
      </c>
      <c r="C32" t="str">
        <f t="shared" si="1"/>
        <v>HARDWARE</v>
      </c>
      <c r="D32" t="str">
        <f t="shared" si="2"/>
        <v>TELEVISION / DISPLAYS</v>
      </c>
      <c r="E32" t="str">
        <f>VLOOKUP(C32,CAT!A:C,3,FALSE)</f>
        <v>110000</v>
      </c>
      <c r="F32">
        <f t="shared" si="4"/>
        <v>130</v>
      </c>
      <c r="G32" t="str">
        <f t="shared" si="3"/>
        <v>110130</v>
      </c>
    </row>
    <row r="33" spans="1:7">
      <c r="A33" t="s">
        <v>32</v>
      </c>
      <c r="B33" s="1">
        <f t="shared" si="0"/>
        <v>9</v>
      </c>
      <c r="C33" t="str">
        <f t="shared" si="1"/>
        <v>SERVICES</v>
      </c>
      <c r="D33" t="str">
        <f t="shared" si="2"/>
        <v>INSTALLATION - IT HARDWARE</v>
      </c>
      <c r="E33" t="str">
        <f>VLOOKUP(C33,CAT!A:C,3,FALSE)</f>
        <v>120000</v>
      </c>
      <c r="F33">
        <f t="shared" si="4"/>
        <v>131</v>
      </c>
      <c r="G33" t="str">
        <f t="shared" si="3"/>
        <v>120131</v>
      </c>
    </row>
    <row r="34" spans="1:7">
      <c r="A34" t="s">
        <v>33</v>
      </c>
      <c r="B34" s="1">
        <f t="shared" si="0"/>
        <v>9</v>
      </c>
      <c r="C34" t="str">
        <f t="shared" si="1"/>
        <v>SERVICES</v>
      </c>
      <c r="D34" t="str">
        <f t="shared" si="2"/>
        <v>IT CONTRACT SERVICES</v>
      </c>
      <c r="E34" t="str">
        <f>VLOOKUP(C34,CAT!A:C,3,FALSE)</f>
        <v>120000</v>
      </c>
      <c r="F34">
        <f t="shared" si="4"/>
        <v>132</v>
      </c>
      <c r="G34" t="str">
        <f t="shared" si="3"/>
        <v>120132</v>
      </c>
    </row>
    <row r="35" spans="1:7">
      <c r="A35" t="s">
        <v>34</v>
      </c>
      <c r="B35" s="1">
        <f t="shared" si="0"/>
        <v>9</v>
      </c>
      <c r="C35" t="str">
        <f t="shared" si="1"/>
        <v>SERVICES</v>
      </c>
      <c r="D35" t="str">
        <f t="shared" si="2"/>
        <v>SUPPORT EQUIPMENT</v>
      </c>
      <c r="E35" t="str">
        <f>VLOOKUP(C35,CAT!A:C,3,FALSE)</f>
        <v>120000</v>
      </c>
      <c r="F35">
        <f t="shared" si="4"/>
        <v>133</v>
      </c>
      <c r="G35" t="str">
        <f t="shared" si="3"/>
        <v>120133</v>
      </c>
    </row>
    <row r="36" spans="1:7">
      <c r="A36" t="s">
        <v>35</v>
      </c>
      <c r="B36" s="1">
        <f t="shared" si="0"/>
        <v>9</v>
      </c>
      <c r="C36" t="str">
        <f t="shared" si="1"/>
        <v>SOFTWARE</v>
      </c>
      <c r="D36" t="str">
        <f t="shared" si="2"/>
        <v>ANNUAL MAINTENANCE</v>
      </c>
      <c r="E36" t="str">
        <f>VLOOKUP(C36,CAT!A:C,3,FALSE)</f>
        <v>130000</v>
      </c>
      <c r="F36">
        <f t="shared" si="4"/>
        <v>134</v>
      </c>
      <c r="G36" t="str">
        <f t="shared" si="3"/>
        <v>130134</v>
      </c>
    </row>
    <row r="37" spans="1:7">
      <c r="A37" t="s">
        <v>36</v>
      </c>
      <c r="B37" s="1">
        <f t="shared" si="0"/>
        <v>9</v>
      </c>
      <c r="C37" t="str">
        <f t="shared" si="1"/>
        <v>SOFTWARE</v>
      </c>
      <c r="D37" t="str">
        <f t="shared" si="2"/>
        <v>LICENSES</v>
      </c>
      <c r="E37" t="str">
        <f>VLOOKUP(C37,CAT!A:C,3,FALSE)</f>
        <v>130000</v>
      </c>
      <c r="F37">
        <f t="shared" si="4"/>
        <v>135</v>
      </c>
      <c r="G37" t="str">
        <f t="shared" si="3"/>
        <v>130135</v>
      </c>
    </row>
    <row r="38" spans="1:7">
      <c r="A38" t="s">
        <v>37</v>
      </c>
      <c r="B38" s="1">
        <f t="shared" si="0"/>
        <v>17</v>
      </c>
      <c r="C38" t="str">
        <f t="shared" si="1"/>
        <v>CAPITAL SPENDING</v>
      </c>
      <c r="D38" t="str">
        <f t="shared" si="2"/>
        <v>BUILDING - CONSTRUCTION IN PROGRESS</v>
      </c>
      <c r="E38" t="str">
        <f>VLOOKUP(C38,CAT!A:C,3,FALSE)</f>
        <v>140000</v>
      </c>
      <c r="F38">
        <f t="shared" si="4"/>
        <v>136</v>
      </c>
      <c r="G38" t="str">
        <f t="shared" si="3"/>
        <v>140136</v>
      </c>
    </row>
    <row r="39" spans="1:7">
      <c r="A39" t="s">
        <v>38</v>
      </c>
      <c r="B39" s="1">
        <f t="shared" si="0"/>
        <v>17</v>
      </c>
      <c r="C39" t="str">
        <f t="shared" si="1"/>
        <v>CAPITAL SPENDING</v>
      </c>
      <c r="D39" t="str">
        <f t="shared" si="2"/>
        <v>BUILDING - ENHANCEMENTS / IMPROVEMENTS</v>
      </c>
      <c r="E39" t="str">
        <f>VLOOKUP(C39,CAT!A:C,3,FALSE)</f>
        <v>140000</v>
      </c>
      <c r="F39">
        <f t="shared" si="4"/>
        <v>137</v>
      </c>
      <c r="G39" t="str">
        <f t="shared" si="3"/>
        <v>140137</v>
      </c>
    </row>
    <row r="40" spans="1:7">
      <c r="A40" t="s">
        <v>39</v>
      </c>
      <c r="B40" s="1">
        <f t="shared" si="0"/>
        <v>17</v>
      </c>
      <c r="C40" t="str">
        <f t="shared" si="1"/>
        <v>CAPITAL SPENDING</v>
      </c>
      <c r="D40" t="str">
        <f t="shared" si="2"/>
        <v>BUILDING - INSTALLATIONS</v>
      </c>
      <c r="E40" t="str">
        <f>VLOOKUP(C40,CAT!A:C,3,FALSE)</f>
        <v>140000</v>
      </c>
      <c r="F40">
        <f t="shared" si="4"/>
        <v>138</v>
      </c>
      <c r="G40" t="str">
        <f t="shared" si="3"/>
        <v>140138</v>
      </c>
    </row>
    <row r="41" spans="1:7">
      <c r="A41" t="s">
        <v>40</v>
      </c>
      <c r="B41" s="1">
        <f t="shared" si="0"/>
        <v>17</v>
      </c>
      <c r="C41" t="str">
        <f t="shared" si="1"/>
        <v>CAPITAL SPENDING</v>
      </c>
      <c r="D41" t="str">
        <f t="shared" si="2"/>
        <v>BUILDING - REPAIRS</v>
      </c>
      <c r="E41" t="str">
        <f>VLOOKUP(C41,CAT!A:C,3,FALSE)</f>
        <v>140000</v>
      </c>
      <c r="F41">
        <f t="shared" si="4"/>
        <v>139</v>
      </c>
      <c r="G41" t="str">
        <f t="shared" si="3"/>
        <v>140139</v>
      </c>
    </row>
    <row r="42" spans="1:7">
      <c r="A42" t="s">
        <v>41</v>
      </c>
      <c r="B42" s="1">
        <f t="shared" si="0"/>
        <v>17</v>
      </c>
      <c r="C42" t="str">
        <f t="shared" si="1"/>
        <v>CAPITAL SPENDING</v>
      </c>
      <c r="D42" t="str">
        <f t="shared" si="2"/>
        <v>MACHINERY AND EQUIPMENT - ASSEMBLED</v>
      </c>
      <c r="E42" t="str">
        <f>VLOOKUP(C42,CAT!A:C,3,FALSE)</f>
        <v>140000</v>
      </c>
      <c r="F42">
        <f t="shared" si="4"/>
        <v>140</v>
      </c>
      <c r="G42" t="str">
        <f t="shared" si="3"/>
        <v>140140</v>
      </c>
    </row>
    <row r="43" spans="1:7">
      <c r="A43" t="s">
        <v>42</v>
      </c>
      <c r="B43" s="1">
        <f t="shared" si="0"/>
        <v>17</v>
      </c>
      <c r="C43" t="str">
        <f t="shared" si="1"/>
        <v>CAPITAL SPENDING</v>
      </c>
      <c r="D43" t="str">
        <f t="shared" si="2"/>
        <v>MACHINERY AND EQUIPMENT - ELECTRICAL EQUIPMENT (LINE PRODUCTION)</v>
      </c>
      <c r="E43" t="str">
        <f>VLOOKUP(C43,CAT!A:C,3,FALSE)</f>
        <v>140000</v>
      </c>
      <c r="F43">
        <f t="shared" si="4"/>
        <v>141</v>
      </c>
      <c r="G43" t="str">
        <f t="shared" si="3"/>
        <v>140141</v>
      </c>
    </row>
    <row r="44" spans="1:7">
      <c r="A44" t="s">
        <v>43</v>
      </c>
      <c r="B44" s="1">
        <f t="shared" si="0"/>
        <v>17</v>
      </c>
      <c r="C44" t="str">
        <f t="shared" si="1"/>
        <v>CAPITAL SPENDING</v>
      </c>
      <c r="D44" t="str">
        <f t="shared" si="2"/>
        <v>MACHINERY AND EQUIPMENT - ELECTRICAL EQUIPMENT (NON-LINE PRODUCTION)</v>
      </c>
      <c r="E44" t="str">
        <f>VLOOKUP(C44,CAT!A:C,3,FALSE)</f>
        <v>140000</v>
      </c>
      <c r="F44">
        <f t="shared" si="4"/>
        <v>142</v>
      </c>
      <c r="G44" t="str">
        <f t="shared" si="3"/>
        <v>140142</v>
      </c>
    </row>
    <row r="45" spans="1:7">
      <c r="A45" t="s">
        <v>44</v>
      </c>
      <c r="B45" s="1">
        <f t="shared" si="0"/>
        <v>17</v>
      </c>
      <c r="C45" t="str">
        <f t="shared" si="1"/>
        <v>CAPITAL SPENDING</v>
      </c>
      <c r="D45" t="str">
        <f t="shared" si="2"/>
        <v>OTHER CAPITAL PURCHASES</v>
      </c>
      <c r="E45" t="str">
        <f>VLOOKUP(C45,CAT!A:C,3,FALSE)</f>
        <v>140000</v>
      </c>
      <c r="F45">
        <f t="shared" si="4"/>
        <v>143</v>
      </c>
      <c r="G45" t="str">
        <f t="shared" si="3"/>
        <v>140143</v>
      </c>
    </row>
    <row r="46" spans="1:7">
      <c r="A46" t="s">
        <v>45</v>
      </c>
      <c r="B46" s="1">
        <f t="shared" si="0"/>
        <v>25</v>
      </c>
      <c r="C46" t="str">
        <f t="shared" si="1"/>
        <v>RESEARCH AND DEVELOPMENT</v>
      </c>
      <c r="D46" t="str">
        <f t="shared" si="2"/>
        <v>R AND D - MATERIALS</v>
      </c>
      <c r="E46" t="str">
        <f>VLOOKUP(C46,CAT!A:C,3,FALSE)</f>
        <v>150000</v>
      </c>
      <c r="F46">
        <f t="shared" si="4"/>
        <v>144</v>
      </c>
      <c r="G46" t="str">
        <f t="shared" si="3"/>
        <v>150144</v>
      </c>
    </row>
    <row r="47" spans="1:7">
      <c r="A47" t="s">
        <v>46</v>
      </c>
      <c r="B47" s="1">
        <f t="shared" si="0"/>
        <v>25</v>
      </c>
      <c r="C47" t="str">
        <f t="shared" si="1"/>
        <v>RESEARCH AND DEVELOPMENT</v>
      </c>
      <c r="D47" t="str">
        <f t="shared" si="2"/>
        <v>R AND D - PROFESSIONAL SERVICES</v>
      </c>
      <c r="E47" t="str">
        <f>VLOOKUP(C47,CAT!A:C,3,FALSE)</f>
        <v>150000</v>
      </c>
      <c r="F47">
        <f t="shared" si="4"/>
        <v>145</v>
      </c>
      <c r="G47" t="str">
        <f t="shared" si="3"/>
        <v>150145</v>
      </c>
    </row>
    <row r="48" spans="1:7">
      <c r="A48" t="s">
        <v>47</v>
      </c>
      <c r="B48" s="1">
        <f t="shared" si="0"/>
        <v>10</v>
      </c>
      <c r="C48" t="str">
        <f t="shared" si="1"/>
        <v>ABRASIVES</v>
      </c>
      <c r="D48" t="str">
        <f t="shared" si="2"/>
        <v>FILES AND STONES</v>
      </c>
      <c r="E48" t="str">
        <f>VLOOKUP(C48,CAT!A:C,3,FALSE)</f>
        <v>100000</v>
      </c>
      <c r="F48">
        <f t="shared" si="4"/>
        <v>146</v>
      </c>
      <c r="G48" t="str">
        <f t="shared" si="3"/>
        <v>100146</v>
      </c>
    </row>
    <row r="49" spans="1:7">
      <c r="A49" t="s">
        <v>48</v>
      </c>
      <c r="B49" s="1">
        <f t="shared" si="0"/>
        <v>39</v>
      </c>
      <c r="C49" t="str">
        <f t="shared" si="1"/>
        <v>ADHESIVES, SEALANTS, TAPE AND PAINTING</v>
      </c>
      <c r="D49" t="str">
        <f t="shared" si="2"/>
        <v>CAULKS , GLUES AND CEMENTS</v>
      </c>
      <c r="E49" t="str">
        <f>VLOOKUP(C49,CAT!A:C,3,FALSE)</f>
        <v>200000</v>
      </c>
      <c r="F49">
        <f t="shared" si="4"/>
        <v>147</v>
      </c>
      <c r="G49" t="str">
        <f t="shared" si="3"/>
        <v>200147</v>
      </c>
    </row>
    <row r="50" spans="1:7">
      <c r="A50" t="s">
        <v>49</v>
      </c>
      <c r="B50" s="1">
        <f t="shared" si="0"/>
        <v>39</v>
      </c>
      <c r="C50" t="str">
        <f t="shared" si="1"/>
        <v>ADHESIVES, SEALANTS, TAPE AND PAINTING</v>
      </c>
      <c r="D50" t="str">
        <f t="shared" si="2"/>
        <v>DISPENSING GUNS AND PARTS</v>
      </c>
      <c r="E50" t="str">
        <f>VLOOKUP(C50,CAT!A:C,3,FALSE)</f>
        <v>200000</v>
      </c>
      <c r="F50">
        <f t="shared" si="4"/>
        <v>148</v>
      </c>
      <c r="G50" t="str">
        <f t="shared" si="3"/>
        <v>200148</v>
      </c>
    </row>
    <row r="51" spans="1:7">
      <c r="A51" t="s">
        <v>50</v>
      </c>
      <c r="B51" s="1">
        <f t="shared" si="0"/>
        <v>39</v>
      </c>
      <c r="C51" t="str">
        <f t="shared" si="1"/>
        <v>ADHESIVES, SEALANTS, TAPE AND PAINTING</v>
      </c>
      <c r="D51" t="str">
        <f t="shared" si="2"/>
        <v>PAINT</v>
      </c>
      <c r="E51" t="str">
        <f>VLOOKUP(C51,CAT!A:C,3,FALSE)</f>
        <v>200000</v>
      </c>
      <c r="F51">
        <f t="shared" si="4"/>
        <v>149</v>
      </c>
      <c r="G51" t="str">
        <f t="shared" si="3"/>
        <v>200149</v>
      </c>
    </row>
    <row r="52" spans="1:7">
      <c r="A52" t="s">
        <v>51</v>
      </c>
      <c r="B52" s="1">
        <f t="shared" si="0"/>
        <v>39</v>
      </c>
      <c r="C52" t="str">
        <f t="shared" si="1"/>
        <v>ADHESIVES, SEALANTS, TAPE AND PAINTING</v>
      </c>
      <c r="D52" t="str">
        <f t="shared" si="2"/>
        <v>PUTTIES</v>
      </c>
      <c r="E52" t="str">
        <f>VLOOKUP(C52,CAT!A:C,3,FALSE)</f>
        <v>200000</v>
      </c>
      <c r="F52">
        <f t="shared" si="4"/>
        <v>150</v>
      </c>
      <c r="G52" t="str">
        <f t="shared" si="3"/>
        <v>200150</v>
      </c>
    </row>
    <row r="53" spans="1:7">
      <c r="A53" t="s">
        <v>52</v>
      </c>
      <c r="B53" s="1">
        <f t="shared" si="0"/>
        <v>39</v>
      </c>
      <c r="C53" t="str">
        <f t="shared" si="1"/>
        <v>ADHESIVES, SEALANTS, TAPE AND PAINTING</v>
      </c>
      <c r="D53" t="str">
        <f t="shared" si="2"/>
        <v>TAPES</v>
      </c>
      <c r="E53" t="str">
        <f>VLOOKUP(C53,CAT!A:C,3,FALSE)</f>
        <v>200000</v>
      </c>
      <c r="F53">
        <f t="shared" si="4"/>
        <v>151</v>
      </c>
      <c r="G53" t="str">
        <f t="shared" si="3"/>
        <v>200151</v>
      </c>
    </row>
    <row r="54" spans="1:7">
      <c r="A54" t="s">
        <v>53</v>
      </c>
      <c r="B54" s="1">
        <f t="shared" si="0"/>
        <v>39</v>
      </c>
      <c r="C54" t="str">
        <f t="shared" si="1"/>
        <v>ADHESIVES, SEALANTS, TAPE AND PAINTING</v>
      </c>
      <c r="D54" t="str">
        <f t="shared" si="2"/>
        <v>THREAD AND GASKET SEALANTS</v>
      </c>
      <c r="E54" t="str">
        <f>VLOOKUP(C54,CAT!A:C,3,FALSE)</f>
        <v>200000</v>
      </c>
      <c r="F54">
        <f t="shared" si="4"/>
        <v>152</v>
      </c>
      <c r="G54" t="str">
        <f t="shared" si="3"/>
        <v>200152</v>
      </c>
    </row>
    <row r="55" spans="1:7">
      <c r="A55" t="s">
        <v>54</v>
      </c>
      <c r="B55" s="1">
        <f t="shared" si="0"/>
        <v>19</v>
      </c>
      <c r="C55" t="str">
        <f t="shared" si="1"/>
        <v>CAFETERIA SUPPLIES</v>
      </c>
      <c r="D55" t="str">
        <f t="shared" si="2"/>
        <v>FOOD AND BEVERAGE</v>
      </c>
      <c r="E55" t="str">
        <f>VLOOKUP(C55,CAT!A:C,3,FALSE)</f>
        <v>160000</v>
      </c>
      <c r="F55">
        <f t="shared" si="4"/>
        <v>153</v>
      </c>
      <c r="G55" t="str">
        <f t="shared" si="3"/>
        <v>160153</v>
      </c>
    </row>
    <row r="56" spans="1:7">
      <c r="A56" t="s">
        <v>55</v>
      </c>
      <c r="B56" s="1">
        <f t="shared" si="0"/>
        <v>19</v>
      </c>
      <c r="C56" t="str">
        <f t="shared" si="1"/>
        <v>CAFETERIA SUPPLIES</v>
      </c>
      <c r="D56" t="str">
        <f t="shared" si="2"/>
        <v>KITCHEN MACHINERY AND EQUIPMENT</v>
      </c>
      <c r="E56" t="str">
        <f>VLOOKUP(C56,CAT!A:C,3,FALSE)</f>
        <v>160000</v>
      </c>
      <c r="F56">
        <f t="shared" si="4"/>
        <v>154</v>
      </c>
      <c r="G56" t="str">
        <f t="shared" si="3"/>
        <v>160154</v>
      </c>
    </row>
    <row r="57" spans="1:7">
      <c r="A57" t="s">
        <v>56</v>
      </c>
      <c r="B57" s="1">
        <f t="shared" si="0"/>
        <v>10</v>
      </c>
      <c r="C57" t="str">
        <f t="shared" si="1"/>
        <v>CHEMICALS</v>
      </c>
      <c r="D57" t="str">
        <f t="shared" si="2"/>
        <v>ACIDS AND BASES</v>
      </c>
      <c r="E57" t="str">
        <f>VLOOKUP(C57,CAT!A:C,3,FALSE)</f>
        <v>170000</v>
      </c>
      <c r="F57">
        <f t="shared" si="4"/>
        <v>155</v>
      </c>
      <c r="G57" t="str">
        <f t="shared" si="3"/>
        <v>170155</v>
      </c>
    </row>
    <row r="58" spans="1:7">
      <c r="A58" t="s">
        <v>57</v>
      </c>
      <c r="B58" s="1">
        <f t="shared" si="0"/>
        <v>10</v>
      </c>
      <c r="C58" t="str">
        <f t="shared" si="1"/>
        <v>CHEMICALS</v>
      </c>
      <c r="D58" t="str">
        <f t="shared" si="2"/>
        <v>PART WASHING CHEMICALS AND SOLUTIONS</v>
      </c>
      <c r="E58" t="str">
        <f>VLOOKUP(C58,CAT!A:C,3,FALSE)</f>
        <v>170000</v>
      </c>
      <c r="F58">
        <f t="shared" si="4"/>
        <v>156</v>
      </c>
      <c r="G58" t="str">
        <f t="shared" si="3"/>
        <v>170156</v>
      </c>
    </row>
    <row r="59" spans="1:7">
      <c r="A59" t="s">
        <v>58</v>
      </c>
      <c r="B59" s="1">
        <f t="shared" si="0"/>
        <v>10</v>
      </c>
      <c r="C59" t="str">
        <f t="shared" si="1"/>
        <v>CHEMICALS</v>
      </c>
      <c r="D59" t="str">
        <f t="shared" si="2"/>
        <v>SOLVENTS</v>
      </c>
      <c r="E59" t="str">
        <f>VLOOKUP(C59,CAT!A:C,3,FALSE)</f>
        <v>170000</v>
      </c>
      <c r="F59">
        <f t="shared" si="4"/>
        <v>157</v>
      </c>
      <c r="G59" t="str">
        <f t="shared" si="3"/>
        <v>170157</v>
      </c>
    </row>
    <row r="60" spans="1:7">
      <c r="A60" t="s">
        <v>59</v>
      </c>
      <c r="B60" s="1">
        <f t="shared" si="0"/>
        <v>14</v>
      </c>
      <c r="C60" t="str">
        <f t="shared" si="1"/>
        <v>CUTTING TOOLS</v>
      </c>
      <c r="D60" t="str">
        <f t="shared" si="2"/>
        <v>CUT-OFF BLADES AND HOLDERS</v>
      </c>
      <c r="E60" t="str">
        <f>VLOOKUP(C60,CAT!A:C,3,FALSE)</f>
        <v>300000</v>
      </c>
      <c r="F60">
        <f t="shared" si="4"/>
        <v>158</v>
      </c>
      <c r="G60" t="str">
        <f t="shared" si="3"/>
        <v>300158</v>
      </c>
    </row>
    <row r="61" spans="1:7">
      <c r="A61" t="s">
        <v>60</v>
      </c>
      <c r="B61" s="1">
        <f t="shared" si="0"/>
        <v>14</v>
      </c>
      <c r="C61" t="str">
        <f t="shared" si="1"/>
        <v>CUTTING TOOLS</v>
      </c>
      <c r="D61" t="str">
        <f t="shared" si="2"/>
        <v>DEBURRING TOOLS</v>
      </c>
      <c r="E61" t="str">
        <f>VLOOKUP(C61,CAT!A:C,3,FALSE)</f>
        <v>300000</v>
      </c>
      <c r="F61">
        <f t="shared" si="4"/>
        <v>159</v>
      </c>
      <c r="G61" t="str">
        <f t="shared" si="3"/>
        <v>300159</v>
      </c>
    </row>
    <row r="62" spans="1:7">
      <c r="A62" t="s">
        <v>61</v>
      </c>
      <c r="B62" s="1">
        <f t="shared" si="0"/>
        <v>11</v>
      </c>
      <c r="C62" t="str">
        <f t="shared" si="1"/>
        <v>ELECTRICAL</v>
      </c>
      <c r="D62" t="str">
        <f t="shared" si="2"/>
        <v>BATTERIES</v>
      </c>
      <c r="E62" t="str">
        <f>VLOOKUP(C62,CAT!A:C,3,FALSE)</f>
        <v>180000</v>
      </c>
      <c r="F62">
        <f t="shared" si="4"/>
        <v>160</v>
      </c>
      <c r="G62" t="str">
        <f t="shared" si="3"/>
        <v>180160</v>
      </c>
    </row>
    <row r="63" spans="1:7">
      <c r="A63" t="s">
        <v>62</v>
      </c>
      <c r="B63" s="1">
        <f t="shared" si="0"/>
        <v>11</v>
      </c>
      <c r="C63" t="str">
        <f t="shared" si="1"/>
        <v>ELECTRICAL</v>
      </c>
      <c r="D63" t="str">
        <f t="shared" si="2"/>
        <v>CONDUIT, FITTINGS AND MOUNTING</v>
      </c>
      <c r="E63" t="str">
        <f>VLOOKUP(C63,CAT!A:C,3,FALSE)</f>
        <v>180000</v>
      </c>
      <c r="F63">
        <f t="shared" si="4"/>
        <v>161</v>
      </c>
      <c r="G63" t="str">
        <f t="shared" si="3"/>
        <v>180161</v>
      </c>
    </row>
    <row r="64" spans="1:7">
      <c r="A64" t="s">
        <v>63</v>
      </c>
      <c r="B64" s="1">
        <f t="shared" si="0"/>
        <v>11</v>
      </c>
      <c r="C64" t="str">
        <f t="shared" si="1"/>
        <v>ELECTRICAL</v>
      </c>
      <c r="D64" t="str">
        <f t="shared" si="2"/>
        <v>ELECTRICAL BOXES AND ENCLOSURES</v>
      </c>
      <c r="E64" t="str">
        <f>VLOOKUP(C64,CAT!A:C,3,FALSE)</f>
        <v>180000</v>
      </c>
      <c r="F64">
        <f t="shared" si="4"/>
        <v>162</v>
      </c>
      <c r="G64" t="str">
        <f t="shared" si="3"/>
        <v>180162</v>
      </c>
    </row>
    <row r="65" spans="1:7">
      <c r="A65" t="s">
        <v>64</v>
      </c>
      <c r="B65" s="1">
        <f t="shared" si="0"/>
        <v>11</v>
      </c>
      <c r="C65" t="str">
        <f t="shared" si="1"/>
        <v>ELECTRICAL</v>
      </c>
      <c r="D65" t="str">
        <f t="shared" si="2"/>
        <v>ENCODERS</v>
      </c>
      <c r="E65" t="str">
        <f>VLOOKUP(C65,CAT!A:C,3,FALSE)</f>
        <v>180000</v>
      </c>
      <c r="F65">
        <f t="shared" si="4"/>
        <v>163</v>
      </c>
      <c r="G65" t="str">
        <f t="shared" si="3"/>
        <v>180163</v>
      </c>
    </row>
    <row r="66" spans="1:7">
      <c r="A66" t="s">
        <v>65</v>
      </c>
      <c r="B66" s="1">
        <f t="shared" si="0"/>
        <v>11</v>
      </c>
      <c r="C66" t="str">
        <f t="shared" si="1"/>
        <v>ELECTRICAL</v>
      </c>
      <c r="D66" t="str">
        <f t="shared" si="2"/>
        <v>EXTENSION CORDS AND OUTLET STRIPS</v>
      </c>
      <c r="E66" t="str">
        <f>VLOOKUP(C66,CAT!A:C,3,FALSE)</f>
        <v>180000</v>
      </c>
      <c r="F66">
        <f t="shared" si="4"/>
        <v>164</v>
      </c>
      <c r="G66" t="str">
        <f t="shared" si="3"/>
        <v>180164</v>
      </c>
    </row>
    <row r="67" spans="1:7">
      <c r="A67" t="s">
        <v>66</v>
      </c>
      <c r="B67" s="1">
        <f t="shared" ref="B67:B130" si="5">FIND("|",A67)</f>
        <v>11</v>
      </c>
      <c r="C67" t="str">
        <f t="shared" ref="C67:C130" si="6">MID(A67,1,B67-1)</f>
        <v>ELECTRICAL</v>
      </c>
      <c r="D67" t="str">
        <f t="shared" ref="D67:D130" si="7">MID(A67,B67+1,LEN(A67))</f>
        <v>FUSES</v>
      </c>
      <c r="E67" t="str">
        <f>VLOOKUP(C67,CAT!A:C,3,FALSE)</f>
        <v>180000</v>
      </c>
      <c r="F67">
        <f t="shared" si="4"/>
        <v>165</v>
      </c>
      <c r="G67" t="str">
        <f t="shared" ref="G67:G130" si="8">CONCATENATE(MID(E67,1,3),F67)</f>
        <v>180165</v>
      </c>
    </row>
    <row r="68" spans="1:7">
      <c r="A68" t="s">
        <v>67</v>
      </c>
      <c r="B68" s="1">
        <f t="shared" si="5"/>
        <v>11</v>
      </c>
      <c r="C68" t="str">
        <f t="shared" si="6"/>
        <v>ELECTRICAL</v>
      </c>
      <c r="D68" t="str">
        <f t="shared" si="7"/>
        <v>HEATING ELEMENTS AND EQUIPMENT</v>
      </c>
      <c r="E68" t="str">
        <f>VLOOKUP(C68,CAT!A:C,3,FALSE)</f>
        <v>180000</v>
      </c>
      <c r="F68">
        <f t="shared" ref="F68:F131" si="9">F67+1</f>
        <v>166</v>
      </c>
      <c r="G68" t="str">
        <f t="shared" si="8"/>
        <v>180166</v>
      </c>
    </row>
    <row r="69" spans="1:7">
      <c r="A69" t="s">
        <v>68</v>
      </c>
      <c r="B69" s="1">
        <f t="shared" si="5"/>
        <v>11</v>
      </c>
      <c r="C69" t="str">
        <f t="shared" si="6"/>
        <v>ELECTRICAL</v>
      </c>
      <c r="D69" t="str">
        <f t="shared" si="7"/>
        <v>POWER SUPPLIES</v>
      </c>
      <c r="E69" t="str">
        <f>VLOOKUP(C69,CAT!A:C,3,FALSE)</f>
        <v>180000</v>
      </c>
      <c r="F69">
        <f t="shared" si="9"/>
        <v>167</v>
      </c>
      <c r="G69" t="str">
        <f t="shared" si="8"/>
        <v>180167</v>
      </c>
    </row>
    <row r="70" spans="1:7">
      <c r="A70" t="s">
        <v>69</v>
      </c>
      <c r="B70" s="1">
        <f t="shared" si="5"/>
        <v>11</v>
      </c>
      <c r="C70" t="str">
        <f t="shared" si="6"/>
        <v>ELECTRICAL</v>
      </c>
      <c r="D70" t="str">
        <f t="shared" si="7"/>
        <v>PROGRAMMABLE LOGIC CONTROLLERS</v>
      </c>
      <c r="E70" t="str">
        <f>VLOOKUP(C70,CAT!A:C,3,FALSE)</f>
        <v>180000</v>
      </c>
      <c r="F70">
        <f t="shared" si="9"/>
        <v>168</v>
      </c>
      <c r="G70" t="str">
        <f t="shared" si="8"/>
        <v>180168</v>
      </c>
    </row>
    <row r="71" spans="1:7">
      <c r="A71" t="s">
        <v>70</v>
      </c>
      <c r="B71" s="1">
        <f t="shared" si="5"/>
        <v>11</v>
      </c>
      <c r="C71" t="str">
        <f t="shared" si="6"/>
        <v>ELECTRICAL</v>
      </c>
      <c r="D71" t="str">
        <f t="shared" si="7"/>
        <v>RELAYS</v>
      </c>
      <c r="E71" t="str">
        <f>VLOOKUP(C71,CAT!A:C,3,FALSE)</f>
        <v>180000</v>
      </c>
      <c r="F71">
        <f t="shared" si="9"/>
        <v>169</v>
      </c>
      <c r="G71" t="str">
        <f t="shared" si="8"/>
        <v>180169</v>
      </c>
    </row>
    <row r="72" spans="1:7">
      <c r="A72" t="s">
        <v>71</v>
      </c>
      <c r="B72" s="1">
        <f t="shared" si="5"/>
        <v>11</v>
      </c>
      <c r="C72" t="str">
        <f t="shared" si="6"/>
        <v>ELECTRICAL</v>
      </c>
      <c r="D72" t="str">
        <f t="shared" si="7"/>
        <v>SOLENOIDS</v>
      </c>
      <c r="E72" t="str">
        <f>VLOOKUP(C72,CAT!A:C,3,FALSE)</f>
        <v>180000</v>
      </c>
      <c r="F72">
        <f t="shared" si="9"/>
        <v>170</v>
      </c>
      <c r="G72" t="str">
        <f t="shared" si="8"/>
        <v>180170</v>
      </c>
    </row>
    <row r="73" spans="1:7">
      <c r="A73" t="s">
        <v>72</v>
      </c>
      <c r="B73" s="1">
        <f t="shared" si="5"/>
        <v>11</v>
      </c>
      <c r="C73" t="str">
        <f t="shared" si="6"/>
        <v>ELECTRICAL</v>
      </c>
      <c r="D73" t="str">
        <f t="shared" si="7"/>
        <v>STARTERS AND CONTACTORS</v>
      </c>
      <c r="E73" t="str">
        <f>VLOOKUP(C73,CAT!A:C,3,FALSE)</f>
        <v>180000</v>
      </c>
      <c r="F73">
        <f t="shared" si="9"/>
        <v>171</v>
      </c>
      <c r="G73" t="str">
        <f t="shared" si="8"/>
        <v>180171</v>
      </c>
    </row>
    <row r="74" spans="1:7">
      <c r="A74" t="s">
        <v>73</v>
      </c>
      <c r="B74" s="1">
        <f t="shared" si="5"/>
        <v>11</v>
      </c>
      <c r="C74" t="str">
        <f t="shared" si="6"/>
        <v>ELECTRICAL</v>
      </c>
      <c r="D74" t="str">
        <f t="shared" si="7"/>
        <v>SWITCHES AND SWITCHGEARS</v>
      </c>
      <c r="E74" t="str">
        <f>VLOOKUP(C74,CAT!A:C,3,FALSE)</f>
        <v>180000</v>
      </c>
      <c r="F74">
        <f t="shared" si="9"/>
        <v>172</v>
      </c>
      <c r="G74" t="str">
        <f t="shared" si="8"/>
        <v>180172</v>
      </c>
    </row>
    <row r="75" spans="1:7">
      <c r="A75" t="s">
        <v>74</v>
      </c>
      <c r="B75" s="1">
        <f t="shared" si="5"/>
        <v>11</v>
      </c>
      <c r="C75" t="str">
        <f t="shared" si="6"/>
        <v>ELECTRICAL</v>
      </c>
      <c r="D75" t="str">
        <f t="shared" si="7"/>
        <v>TEMPERATURE CONTROLS</v>
      </c>
      <c r="E75" t="str">
        <f>VLOOKUP(C75,CAT!A:C,3,FALSE)</f>
        <v>180000</v>
      </c>
      <c r="F75">
        <f t="shared" si="9"/>
        <v>173</v>
      </c>
      <c r="G75" t="str">
        <f t="shared" si="8"/>
        <v>180173</v>
      </c>
    </row>
    <row r="76" spans="1:7">
      <c r="A76" t="s">
        <v>75</v>
      </c>
      <c r="B76" s="1">
        <f t="shared" si="5"/>
        <v>11</v>
      </c>
      <c r="C76" t="str">
        <f t="shared" si="6"/>
        <v>ELECTRICAL</v>
      </c>
      <c r="D76" t="str">
        <f t="shared" si="7"/>
        <v>TIMERS</v>
      </c>
      <c r="E76" t="str">
        <f>VLOOKUP(C76,CAT!A:C,3,FALSE)</f>
        <v>180000</v>
      </c>
      <c r="F76">
        <f t="shared" si="9"/>
        <v>174</v>
      </c>
      <c r="G76" t="str">
        <f t="shared" si="8"/>
        <v>180174</v>
      </c>
    </row>
    <row r="77" spans="1:7">
      <c r="A77" t="s">
        <v>76</v>
      </c>
      <c r="B77" s="1">
        <f t="shared" si="5"/>
        <v>11</v>
      </c>
      <c r="C77" t="str">
        <f t="shared" si="6"/>
        <v>ELECTRICAL</v>
      </c>
      <c r="D77" t="str">
        <f t="shared" si="7"/>
        <v>TRANSFORMERS AND VOLTAGE REGULATORS</v>
      </c>
      <c r="E77" t="str">
        <f>VLOOKUP(C77,CAT!A:C,3,FALSE)</f>
        <v>180000</v>
      </c>
      <c r="F77">
        <f t="shared" si="9"/>
        <v>175</v>
      </c>
      <c r="G77" t="str">
        <f t="shared" si="8"/>
        <v>180175</v>
      </c>
    </row>
    <row r="78" spans="1:7">
      <c r="A78" t="s">
        <v>77</v>
      </c>
      <c r="B78" s="1">
        <f t="shared" si="5"/>
        <v>11</v>
      </c>
      <c r="C78" t="str">
        <f t="shared" si="6"/>
        <v>ELECTRICAL</v>
      </c>
      <c r="D78" t="str">
        <f t="shared" si="7"/>
        <v>WIRE,CABLE AND CONNECTORS</v>
      </c>
      <c r="E78" t="str">
        <f>VLOOKUP(C78,CAT!A:C,3,FALSE)</f>
        <v>180000</v>
      </c>
      <c r="F78">
        <f t="shared" si="9"/>
        <v>176</v>
      </c>
      <c r="G78" t="str">
        <f t="shared" si="8"/>
        <v>180176</v>
      </c>
    </row>
    <row r="79" spans="1:7">
      <c r="A79" t="s">
        <v>78</v>
      </c>
      <c r="B79" s="1">
        <f t="shared" si="5"/>
        <v>10</v>
      </c>
      <c r="C79" t="str">
        <f t="shared" si="6"/>
        <v>FASTENERS</v>
      </c>
      <c r="D79" t="str">
        <f t="shared" si="7"/>
        <v>RIVETS, SCREWS AND STAPLES</v>
      </c>
      <c r="E79" t="str">
        <f>VLOOKUP(C79,CAT!A:C,3,FALSE)</f>
        <v>190000</v>
      </c>
      <c r="F79">
        <f t="shared" si="9"/>
        <v>177</v>
      </c>
      <c r="G79" t="str">
        <f t="shared" si="8"/>
        <v>190177</v>
      </c>
    </row>
    <row r="80" spans="1:7">
      <c r="A80" t="s">
        <v>79</v>
      </c>
      <c r="B80" s="1">
        <f t="shared" si="5"/>
        <v>11</v>
      </c>
      <c r="C80" t="str">
        <f t="shared" si="6"/>
        <v>FILTRATION</v>
      </c>
      <c r="D80" t="str">
        <f t="shared" si="7"/>
        <v>AIR FILTERS</v>
      </c>
      <c r="E80" t="str">
        <f>VLOOKUP(C80,CAT!A:C,3,FALSE)</f>
        <v>200000</v>
      </c>
      <c r="F80">
        <f t="shared" si="9"/>
        <v>178</v>
      </c>
      <c r="G80" t="str">
        <f t="shared" si="8"/>
        <v>200178</v>
      </c>
    </row>
    <row r="81" spans="1:7">
      <c r="A81" t="s">
        <v>80</v>
      </c>
      <c r="B81" s="1">
        <f t="shared" si="5"/>
        <v>11</v>
      </c>
      <c r="C81" t="str">
        <f t="shared" si="6"/>
        <v>FILTRATION</v>
      </c>
      <c r="D81" t="str">
        <f t="shared" si="7"/>
        <v>COOLANT FILTERS</v>
      </c>
      <c r="E81" t="str">
        <f>VLOOKUP(C81,CAT!A:C,3,FALSE)</f>
        <v>200000</v>
      </c>
      <c r="F81">
        <f t="shared" si="9"/>
        <v>179</v>
      </c>
      <c r="G81" t="str">
        <f t="shared" si="8"/>
        <v>200179</v>
      </c>
    </row>
    <row r="82" spans="1:7">
      <c r="A82" t="s">
        <v>81</v>
      </c>
      <c r="B82" s="1">
        <f t="shared" si="5"/>
        <v>11</v>
      </c>
      <c r="C82" t="str">
        <f t="shared" si="6"/>
        <v>FILTRATION</v>
      </c>
      <c r="D82" t="str">
        <f t="shared" si="7"/>
        <v>OIL FILTERS</v>
      </c>
      <c r="E82" t="str">
        <f>VLOOKUP(C82,CAT!A:C,3,FALSE)</f>
        <v>200000</v>
      </c>
      <c r="F82">
        <f t="shared" si="9"/>
        <v>180</v>
      </c>
      <c r="G82" t="str">
        <f t="shared" si="8"/>
        <v>200180</v>
      </c>
    </row>
    <row r="83" spans="1:7">
      <c r="A83" t="s">
        <v>82</v>
      </c>
      <c r="B83" s="1">
        <f t="shared" si="5"/>
        <v>18</v>
      </c>
      <c r="C83" t="str">
        <f t="shared" si="6"/>
        <v>FLEET MAINTENANCE</v>
      </c>
      <c r="D83" t="str">
        <f t="shared" si="7"/>
        <v>AUTOMOTIVE LUBRICANTS AND CHEMICALS</v>
      </c>
      <c r="E83" t="str">
        <f>VLOOKUP(C83,CAT!A:C,3,FALSE)</f>
        <v>210000</v>
      </c>
      <c r="F83">
        <f t="shared" si="9"/>
        <v>181</v>
      </c>
      <c r="G83" t="str">
        <f t="shared" si="8"/>
        <v>210181</v>
      </c>
    </row>
    <row r="84" spans="1:7">
      <c r="A84" t="s">
        <v>83</v>
      </c>
      <c r="B84" s="1">
        <f t="shared" si="5"/>
        <v>18</v>
      </c>
      <c r="C84" t="str">
        <f t="shared" si="6"/>
        <v>FLEET MAINTENANCE</v>
      </c>
      <c r="D84" t="str">
        <f t="shared" si="7"/>
        <v>AUTOMOTIVE REPAIR PARTS</v>
      </c>
      <c r="E84" t="str">
        <f>VLOOKUP(C84,CAT!A:C,3,FALSE)</f>
        <v>210000</v>
      </c>
      <c r="F84">
        <f t="shared" si="9"/>
        <v>182</v>
      </c>
      <c r="G84" t="str">
        <f t="shared" si="8"/>
        <v>210182</v>
      </c>
    </row>
    <row r="85" spans="1:7">
      <c r="A85" t="s">
        <v>84</v>
      </c>
      <c r="B85" s="1">
        <f t="shared" si="5"/>
        <v>18</v>
      </c>
      <c r="C85" t="str">
        <f t="shared" si="6"/>
        <v>FLEET MAINTENANCE</v>
      </c>
      <c r="D85" t="str">
        <f t="shared" si="7"/>
        <v>AUTOMOTIVE REPAIR PARTS - OPER</v>
      </c>
      <c r="E85" t="str">
        <f>VLOOKUP(C85,CAT!A:C,3,FALSE)</f>
        <v>210000</v>
      </c>
      <c r="F85">
        <f t="shared" si="9"/>
        <v>183</v>
      </c>
      <c r="G85" t="str">
        <f t="shared" si="8"/>
        <v>210183</v>
      </c>
    </row>
    <row r="86" spans="1:7">
      <c r="A86" t="s">
        <v>85</v>
      </c>
      <c r="B86" s="1">
        <f t="shared" si="5"/>
        <v>18</v>
      </c>
      <c r="C86" t="str">
        <f t="shared" si="6"/>
        <v>FLEET MAINTENANCE</v>
      </c>
      <c r="D86" t="str">
        <f t="shared" si="7"/>
        <v>TIRE, WHEEL AND TOWING EQUIPMENT</v>
      </c>
      <c r="E86" t="str">
        <f>VLOOKUP(C86,CAT!A:C,3,FALSE)</f>
        <v>210000</v>
      </c>
      <c r="F86">
        <f t="shared" si="9"/>
        <v>184</v>
      </c>
      <c r="G86" t="str">
        <f t="shared" si="8"/>
        <v>210184</v>
      </c>
    </row>
    <row r="87" spans="1:7">
      <c r="A87" t="s">
        <v>86</v>
      </c>
      <c r="B87" s="1">
        <f t="shared" si="5"/>
        <v>27</v>
      </c>
      <c r="C87" t="str">
        <f t="shared" si="6"/>
        <v>FUELS, OILS AND LUBRICANTS</v>
      </c>
      <c r="D87" t="str">
        <f t="shared" si="7"/>
        <v>GREASE</v>
      </c>
      <c r="E87" t="str">
        <f>VLOOKUP(C87,CAT!A:C,3,FALSE)</f>
        <v>220000</v>
      </c>
      <c r="F87">
        <f t="shared" si="9"/>
        <v>185</v>
      </c>
      <c r="G87" t="str">
        <f t="shared" si="8"/>
        <v>220185</v>
      </c>
    </row>
    <row r="88" spans="1:7">
      <c r="A88" t="s">
        <v>87</v>
      </c>
      <c r="B88" s="1">
        <f t="shared" si="5"/>
        <v>27</v>
      </c>
      <c r="C88" t="str">
        <f t="shared" si="6"/>
        <v>FUELS, OILS AND LUBRICANTS</v>
      </c>
      <c r="D88" t="str">
        <f t="shared" si="7"/>
        <v>LUBRICATION EQUIPMENT</v>
      </c>
      <c r="E88" t="str">
        <f>VLOOKUP(C88,CAT!A:C,3,FALSE)</f>
        <v>220000</v>
      </c>
      <c r="F88">
        <f t="shared" si="9"/>
        <v>186</v>
      </c>
      <c r="G88" t="str">
        <f t="shared" si="8"/>
        <v>220186</v>
      </c>
    </row>
    <row r="89" spans="1:7">
      <c r="A89" t="s">
        <v>88</v>
      </c>
      <c r="B89" s="1">
        <f t="shared" si="5"/>
        <v>27</v>
      </c>
      <c r="C89" t="str">
        <f t="shared" si="6"/>
        <v>FUELS, OILS AND LUBRICANTS</v>
      </c>
      <c r="D89" t="str">
        <f t="shared" si="7"/>
        <v>MANUFACTURING FUEL AND GASES</v>
      </c>
      <c r="E89" t="str">
        <f>VLOOKUP(C89,CAT!A:C,3,FALSE)</f>
        <v>220000</v>
      </c>
      <c r="F89">
        <f t="shared" si="9"/>
        <v>187</v>
      </c>
      <c r="G89" t="str">
        <f t="shared" si="8"/>
        <v>220187</v>
      </c>
    </row>
    <row r="90" spans="1:7">
      <c r="A90" t="s">
        <v>89</v>
      </c>
      <c r="B90" s="1">
        <f t="shared" si="5"/>
        <v>27</v>
      </c>
      <c r="C90" t="str">
        <f t="shared" si="6"/>
        <v>FUELS, OILS AND LUBRICANTS</v>
      </c>
      <c r="D90" t="str">
        <f t="shared" si="7"/>
        <v>MANUFACTURING FUEL AND GASES - OPER</v>
      </c>
      <c r="E90" t="str">
        <f>VLOOKUP(C90,CAT!A:C,3,FALSE)</f>
        <v>220000</v>
      </c>
      <c r="F90">
        <f t="shared" si="9"/>
        <v>188</v>
      </c>
      <c r="G90" t="str">
        <f t="shared" si="8"/>
        <v>220188</v>
      </c>
    </row>
    <row r="91" spans="1:7">
      <c r="A91" t="s">
        <v>90</v>
      </c>
      <c r="B91" s="1">
        <f t="shared" si="5"/>
        <v>27</v>
      </c>
      <c r="C91" t="str">
        <f t="shared" si="6"/>
        <v>FUELS, OILS AND LUBRICANTS</v>
      </c>
      <c r="D91" t="str">
        <f t="shared" si="7"/>
        <v>OIL</v>
      </c>
      <c r="E91" t="str">
        <f>VLOOKUP(C91,CAT!A:C,3,FALSE)</f>
        <v>220000</v>
      </c>
      <c r="F91">
        <f t="shared" si="9"/>
        <v>189</v>
      </c>
      <c r="G91" t="str">
        <f t="shared" si="8"/>
        <v>220189</v>
      </c>
    </row>
    <row r="92" spans="1:7">
      <c r="A92" t="s">
        <v>91</v>
      </c>
      <c r="B92" s="1">
        <f t="shared" si="5"/>
        <v>11</v>
      </c>
      <c r="C92" t="str">
        <f t="shared" si="6"/>
        <v>HAND TOOLS</v>
      </c>
      <c r="D92" t="str">
        <f t="shared" si="7"/>
        <v>CHISELS AND PUNCHES</v>
      </c>
      <c r="E92" t="str">
        <f>VLOOKUP(C92,CAT!A:C,3,FALSE)</f>
        <v>400000</v>
      </c>
      <c r="F92">
        <f t="shared" si="9"/>
        <v>190</v>
      </c>
      <c r="G92" t="str">
        <f t="shared" si="8"/>
        <v>400190</v>
      </c>
    </row>
    <row r="93" spans="1:7">
      <c r="A93" t="s">
        <v>92</v>
      </c>
      <c r="B93" s="1">
        <f t="shared" si="5"/>
        <v>11</v>
      </c>
      <c r="C93" t="str">
        <f t="shared" si="6"/>
        <v>HAND TOOLS</v>
      </c>
      <c r="D93" t="str">
        <f t="shared" si="7"/>
        <v>CLAMPS</v>
      </c>
      <c r="E93" t="str">
        <f>VLOOKUP(C93,CAT!A:C,3,FALSE)</f>
        <v>400000</v>
      </c>
      <c r="F93">
        <f t="shared" si="9"/>
        <v>191</v>
      </c>
      <c r="G93" t="str">
        <f t="shared" si="8"/>
        <v>400191</v>
      </c>
    </row>
    <row r="94" spans="1:7">
      <c r="A94" t="s">
        <v>93</v>
      </c>
      <c r="B94" s="1">
        <f t="shared" si="5"/>
        <v>11</v>
      </c>
      <c r="C94" t="str">
        <f t="shared" si="6"/>
        <v>HAND TOOLS</v>
      </c>
      <c r="D94" t="str">
        <f t="shared" si="7"/>
        <v>HAND SAWS</v>
      </c>
      <c r="E94" t="str">
        <f>VLOOKUP(C94,CAT!A:C,3,FALSE)</f>
        <v>400000</v>
      </c>
      <c r="F94">
        <f t="shared" si="9"/>
        <v>192</v>
      </c>
      <c r="G94" t="str">
        <f t="shared" si="8"/>
        <v>400192</v>
      </c>
    </row>
    <row r="95" spans="1:7">
      <c r="A95" t="s">
        <v>94</v>
      </c>
      <c r="B95" s="1">
        <f t="shared" si="5"/>
        <v>11</v>
      </c>
      <c r="C95" t="str">
        <f t="shared" si="6"/>
        <v>HAND TOOLS</v>
      </c>
      <c r="D95" t="str">
        <f t="shared" si="7"/>
        <v>NUT DRIVERS</v>
      </c>
      <c r="E95" t="str">
        <f>VLOOKUP(C95,CAT!A:C,3,FALSE)</f>
        <v>400000</v>
      </c>
      <c r="F95">
        <f t="shared" si="9"/>
        <v>193</v>
      </c>
      <c r="G95" t="str">
        <f t="shared" si="8"/>
        <v>400193</v>
      </c>
    </row>
    <row r="96" spans="1:7">
      <c r="A96" t="s">
        <v>95</v>
      </c>
      <c r="B96" s="1">
        <f t="shared" si="5"/>
        <v>11</v>
      </c>
      <c r="C96" t="str">
        <f t="shared" si="6"/>
        <v>HAND TOOLS</v>
      </c>
      <c r="D96" t="str">
        <f t="shared" si="7"/>
        <v>PLIERS, PLIER SETS AND ACCESSORIES</v>
      </c>
      <c r="E96" t="str">
        <f>VLOOKUP(C96,CAT!A:C,3,FALSE)</f>
        <v>400000</v>
      </c>
      <c r="F96">
        <f t="shared" si="9"/>
        <v>194</v>
      </c>
      <c r="G96" t="str">
        <f t="shared" si="8"/>
        <v>400194</v>
      </c>
    </row>
    <row r="97" spans="1:7">
      <c r="A97" t="s">
        <v>96</v>
      </c>
      <c r="B97" s="1">
        <f t="shared" si="5"/>
        <v>11</v>
      </c>
      <c r="C97" t="str">
        <f t="shared" si="6"/>
        <v>HAND TOOLS</v>
      </c>
      <c r="D97" t="str">
        <f t="shared" si="7"/>
        <v>RATCHETS</v>
      </c>
      <c r="E97" t="str">
        <f>VLOOKUP(C97,CAT!A:C,3,FALSE)</f>
        <v>400000</v>
      </c>
      <c r="F97">
        <f t="shared" si="9"/>
        <v>195</v>
      </c>
      <c r="G97" t="str">
        <f t="shared" si="8"/>
        <v>400195</v>
      </c>
    </row>
    <row r="98" spans="1:7">
      <c r="A98" t="s">
        <v>97</v>
      </c>
      <c r="B98" s="1">
        <f t="shared" si="5"/>
        <v>11</v>
      </c>
      <c r="C98" t="str">
        <f t="shared" si="6"/>
        <v>HAND TOOLS</v>
      </c>
      <c r="D98" t="str">
        <f t="shared" si="7"/>
        <v>STAPLERS, TACKERS, AND ACCESSORIES</v>
      </c>
      <c r="E98" t="str">
        <f>VLOOKUP(C98,CAT!A:C,3,FALSE)</f>
        <v>400000</v>
      </c>
      <c r="F98">
        <f t="shared" si="9"/>
        <v>196</v>
      </c>
      <c r="G98" t="str">
        <f t="shared" si="8"/>
        <v>400196</v>
      </c>
    </row>
    <row r="99" spans="1:7">
      <c r="A99" t="s">
        <v>98</v>
      </c>
      <c r="B99" s="1">
        <f t="shared" si="5"/>
        <v>11</v>
      </c>
      <c r="C99" t="str">
        <f t="shared" si="6"/>
        <v>HAND TOOLS</v>
      </c>
      <c r="D99" t="str">
        <f t="shared" si="7"/>
        <v>TORQUE TOOLS</v>
      </c>
      <c r="E99" t="str">
        <f>VLOOKUP(C99,CAT!A:C,3,FALSE)</f>
        <v>400000</v>
      </c>
      <c r="F99">
        <f t="shared" si="9"/>
        <v>197</v>
      </c>
      <c r="G99" t="str">
        <f t="shared" si="8"/>
        <v>400197</v>
      </c>
    </row>
    <row r="100" spans="1:7">
      <c r="A100" t="s">
        <v>99</v>
      </c>
      <c r="B100" s="1">
        <f t="shared" si="5"/>
        <v>11</v>
      </c>
      <c r="C100" t="str">
        <f t="shared" si="6"/>
        <v>HAND TOOLS</v>
      </c>
      <c r="D100" t="str">
        <f t="shared" si="7"/>
        <v>TWEEZERS AND RETRIEVING TOOLS</v>
      </c>
      <c r="E100" t="str">
        <f>VLOOKUP(C100,CAT!A:C,3,FALSE)</f>
        <v>400000</v>
      </c>
      <c r="F100">
        <f t="shared" si="9"/>
        <v>198</v>
      </c>
      <c r="G100" t="str">
        <f t="shared" si="8"/>
        <v>400198</v>
      </c>
    </row>
    <row r="101" spans="1:7">
      <c r="A101" t="s">
        <v>100</v>
      </c>
      <c r="B101" s="1">
        <f t="shared" si="5"/>
        <v>11</v>
      </c>
      <c r="C101" t="str">
        <f t="shared" si="6"/>
        <v>HAND TOOLS</v>
      </c>
      <c r="D101" t="str">
        <f t="shared" si="7"/>
        <v>WIRE STRIPPERS AND CRIMPERS</v>
      </c>
      <c r="E101" t="str">
        <f>VLOOKUP(C101,CAT!A:C,3,FALSE)</f>
        <v>400000</v>
      </c>
      <c r="F101">
        <f t="shared" si="9"/>
        <v>199</v>
      </c>
      <c r="G101" t="str">
        <f t="shared" si="8"/>
        <v>400199</v>
      </c>
    </row>
    <row r="102" spans="1:7">
      <c r="A102" t="s">
        <v>101</v>
      </c>
      <c r="B102" s="1">
        <f t="shared" si="5"/>
        <v>9</v>
      </c>
      <c r="C102" t="str">
        <f t="shared" si="6"/>
        <v>HARDWARE</v>
      </c>
      <c r="D102" t="str">
        <f t="shared" si="7"/>
        <v>BRACES, BRACKETS AND SUPPORTS</v>
      </c>
      <c r="E102" t="str">
        <f>VLOOKUP(C102,CAT!A:C,3,FALSE)</f>
        <v>110000</v>
      </c>
      <c r="F102">
        <f t="shared" si="9"/>
        <v>200</v>
      </c>
      <c r="G102" t="str">
        <f t="shared" si="8"/>
        <v>110200</v>
      </c>
    </row>
    <row r="103" spans="1:7">
      <c r="A103" t="s">
        <v>102</v>
      </c>
      <c r="B103" s="1">
        <f t="shared" si="5"/>
        <v>9</v>
      </c>
      <c r="C103" t="str">
        <f t="shared" si="6"/>
        <v>HARDWARE</v>
      </c>
      <c r="D103" t="str">
        <f t="shared" si="7"/>
        <v>CHAIN, ROPE AND WIRE ROPE</v>
      </c>
      <c r="E103" t="str">
        <f>VLOOKUP(C103,CAT!A:C,3,FALSE)</f>
        <v>110000</v>
      </c>
      <c r="F103">
        <f t="shared" si="9"/>
        <v>201</v>
      </c>
      <c r="G103" t="str">
        <f t="shared" si="8"/>
        <v>110201</v>
      </c>
    </row>
    <row r="104" spans="1:7">
      <c r="A104" t="s">
        <v>103</v>
      </c>
      <c r="B104" s="1">
        <f t="shared" si="5"/>
        <v>9</v>
      </c>
      <c r="C104" t="str">
        <f t="shared" si="6"/>
        <v>HARDWARE</v>
      </c>
      <c r="D104" t="str">
        <f t="shared" si="7"/>
        <v>GENERAL MATERIAL</v>
      </c>
      <c r="E104" t="str">
        <f>VLOOKUP(C104,CAT!A:C,3,FALSE)</f>
        <v>110000</v>
      </c>
      <c r="F104">
        <f t="shared" si="9"/>
        <v>202</v>
      </c>
      <c r="G104" t="str">
        <f t="shared" si="8"/>
        <v>110202</v>
      </c>
    </row>
    <row r="105" spans="1:7">
      <c r="A105" t="s">
        <v>104</v>
      </c>
      <c r="B105" s="1">
        <f t="shared" si="5"/>
        <v>5</v>
      </c>
      <c r="C105" t="str">
        <f t="shared" si="6"/>
        <v>HVAC</v>
      </c>
      <c r="D105" t="str">
        <f t="shared" si="7"/>
        <v>AIR CONDITIONERS</v>
      </c>
      <c r="E105" t="str">
        <f>VLOOKUP(C105,CAT!A:C,3,FALSE)</f>
        <v>230000</v>
      </c>
      <c r="F105">
        <f t="shared" si="9"/>
        <v>203</v>
      </c>
      <c r="G105" t="str">
        <f t="shared" si="8"/>
        <v>230203</v>
      </c>
    </row>
    <row r="106" spans="1:7">
      <c r="A106" t="s">
        <v>105</v>
      </c>
      <c r="B106" s="1">
        <f t="shared" si="5"/>
        <v>5</v>
      </c>
      <c r="C106" t="str">
        <f t="shared" si="6"/>
        <v>HVAC</v>
      </c>
      <c r="D106" t="str">
        <f t="shared" si="7"/>
        <v>FANS AND VENTILATION</v>
      </c>
      <c r="E106" t="str">
        <f>VLOOKUP(C106,CAT!A:C,3,FALSE)</f>
        <v>230000</v>
      </c>
      <c r="F106">
        <f t="shared" si="9"/>
        <v>204</v>
      </c>
      <c r="G106" t="str">
        <f t="shared" si="8"/>
        <v>230204</v>
      </c>
    </row>
    <row r="107" spans="1:7">
      <c r="A107" t="s">
        <v>106</v>
      </c>
      <c r="B107" s="1">
        <f t="shared" si="5"/>
        <v>5</v>
      </c>
      <c r="C107" t="str">
        <f t="shared" si="6"/>
        <v>HVAC</v>
      </c>
      <c r="D107" t="str">
        <f t="shared" si="7"/>
        <v>REFRIGERATION</v>
      </c>
      <c r="E107" t="str">
        <f>VLOOKUP(C107,CAT!A:C,3,FALSE)</f>
        <v>230000</v>
      </c>
      <c r="F107">
        <f t="shared" si="9"/>
        <v>205</v>
      </c>
      <c r="G107" t="str">
        <f t="shared" si="8"/>
        <v>230205</v>
      </c>
    </row>
    <row r="108" spans="1:7">
      <c r="A108" t="s">
        <v>107</v>
      </c>
      <c r="B108" s="1">
        <f t="shared" si="5"/>
        <v>11</v>
      </c>
      <c r="C108" t="str">
        <f t="shared" si="6"/>
        <v>HYDRAULICS</v>
      </c>
      <c r="D108" t="str">
        <f t="shared" si="7"/>
        <v>HYDRAULIC CYLINDER AND ACCESSORIES</v>
      </c>
      <c r="E108" t="str">
        <f>VLOOKUP(C108,CAT!A:C,3,FALSE)</f>
        <v>240000</v>
      </c>
      <c r="F108">
        <f t="shared" si="9"/>
        <v>206</v>
      </c>
      <c r="G108" t="str">
        <f t="shared" si="8"/>
        <v>240206</v>
      </c>
    </row>
    <row r="109" spans="1:7">
      <c r="A109" t="s">
        <v>108</v>
      </c>
      <c r="B109" s="1">
        <f t="shared" si="5"/>
        <v>11</v>
      </c>
      <c r="C109" t="str">
        <f t="shared" si="6"/>
        <v>HYDRAULICS</v>
      </c>
      <c r="D109" t="str">
        <f t="shared" si="7"/>
        <v>HYDRAULIC HOSE AND CRIMPERS</v>
      </c>
      <c r="E109" t="str">
        <f>VLOOKUP(C109,CAT!A:C,3,FALSE)</f>
        <v>240000</v>
      </c>
      <c r="F109">
        <f t="shared" si="9"/>
        <v>207</v>
      </c>
      <c r="G109" t="str">
        <f t="shared" si="8"/>
        <v>240207</v>
      </c>
    </row>
    <row r="110" spans="1:7">
      <c r="A110" t="s">
        <v>109</v>
      </c>
      <c r="B110" s="1">
        <f t="shared" si="5"/>
        <v>11</v>
      </c>
      <c r="C110" t="str">
        <f t="shared" si="6"/>
        <v>HYDRAULICS</v>
      </c>
      <c r="D110" t="str">
        <f t="shared" si="7"/>
        <v>HYDRAULIC MOTORS AND PUMPS</v>
      </c>
      <c r="E110" t="str">
        <f>VLOOKUP(C110,CAT!A:C,3,FALSE)</f>
        <v>240000</v>
      </c>
      <c r="F110">
        <f t="shared" si="9"/>
        <v>208</v>
      </c>
      <c r="G110" t="str">
        <f t="shared" si="8"/>
        <v>240208</v>
      </c>
    </row>
    <row r="111" spans="1:7">
      <c r="A111" t="s">
        <v>110</v>
      </c>
      <c r="B111" s="1">
        <f t="shared" si="5"/>
        <v>11</v>
      </c>
      <c r="C111" t="str">
        <f t="shared" si="6"/>
        <v>HYDRAULICS</v>
      </c>
      <c r="D111" t="str">
        <f t="shared" si="7"/>
        <v>HYDRAULIC TUBING AND FITTINGS</v>
      </c>
      <c r="E111" t="str">
        <f>VLOOKUP(C111,CAT!A:C,3,FALSE)</f>
        <v>240000</v>
      </c>
      <c r="F111">
        <f t="shared" si="9"/>
        <v>209</v>
      </c>
      <c r="G111" t="str">
        <f t="shared" si="8"/>
        <v>240209</v>
      </c>
    </row>
    <row r="112" spans="1:7">
      <c r="A112" t="s">
        <v>111</v>
      </c>
      <c r="B112" s="1">
        <f t="shared" si="5"/>
        <v>31</v>
      </c>
      <c r="C112" t="str">
        <f t="shared" si="6"/>
        <v>IDENTIFICATION TAGS AND LABELS</v>
      </c>
      <c r="D112" t="str">
        <f t="shared" si="7"/>
        <v>CUSTOM TAGS AND LABELS</v>
      </c>
      <c r="E112" t="str">
        <f>VLOOKUP(C112,CAT!A:C,3,FALSE)</f>
        <v>250000</v>
      </c>
      <c r="F112">
        <f t="shared" si="9"/>
        <v>210</v>
      </c>
      <c r="G112" t="str">
        <f t="shared" si="8"/>
        <v>250210</v>
      </c>
    </row>
    <row r="113" spans="1:7">
      <c r="A113" t="s">
        <v>112</v>
      </c>
      <c r="B113" s="1">
        <f t="shared" si="5"/>
        <v>31</v>
      </c>
      <c r="C113" t="str">
        <f t="shared" si="6"/>
        <v>IDENTIFICATION TAGS AND LABELS</v>
      </c>
      <c r="D113" t="str">
        <f t="shared" si="7"/>
        <v>LABELS AND LABEL PRINTING</v>
      </c>
      <c r="E113" t="str">
        <f>VLOOKUP(C113,CAT!A:C,3,FALSE)</f>
        <v>250000</v>
      </c>
      <c r="F113">
        <f t="shared" si="9"/>
        <v>211</v>
      </c>
      <c r="G113" t="str">
        <f t="shared" si="8"/>
        <v>250211</v>
      </c>
    </row>
    <row r="114" spans="1:7">
      <c r="A114" t="s">
        <v>113</v>
      </c>
      <c r="B114" s="1">
        <f t="shared" si="5"/>
        <v>27</v>
      </c>
      <c r="C114" t="str">
        <f t="shared" si="6"/>
        <v>LAB SUPPLIES AND EQUIPMENT</v>
      </c>
      <c r="D114" t="str">
        <f t="shared" si="7"/>
        <v>CHEMICALS AND REAGENTS</v>
      </c>
      <c r="E114" t="str">
        <f>VLOOKUP(C114,CAT!A:C,3,FALSE)</f>
        <v>260000</v>
      </c>
      <c r="F114">
        <f t="shared" si="9"/>
        <v>212</v>
      </c>
      <c r="G114" t="str">
        <f t="shared" si="8"/>
        <v>260212</v>
      </c>
    </row>
    <row r="115" spans="1:7">
      <c r="A115" t="s">
        <v>114</v>
      </c>
      <c r="B115" s="1">
        <f t="shared" si="5"/>
        <v>27</v>
      </c>
      <c r="C115" t="str">
        <f t="shared" si="6"/>
        <v>LAB SUPPLIES AND EQUIPMENT</v>
      </c>
      <c r="D115" t="str">
        <f t="shared" si="7"/>
        <v>LAB MATERIALS - OTHER</v>
      </c>
      <c r="E115" t="str">
        <f>VLOOKUP(C115,CAT!A:C,3,FALSE)</f>
        <v>260000</v>
      </c>
      <c r="F115">
        <f t="shared" si="9"/>
        <v>213</v>
      </c>
      <c r="G115" t="str">
        <f t="shared" si="8"/>
        <v>260213</v>
      </c>
    </row>
    <row r="116" spans="1:7">
      <c r="A116" t="s">
        <v>115</v>
      </c>
      <c r="B116" s="1">
        <f t="shared" si="5"/>
        <v>9</v>
      </c>
      <c r="C116" t="str">
        <f t="shared" si="6"/>
        <v>LIGHTING</v>
      </c>
      <c r="D116" t="str">
        <f t="shared" si="7"/>
        <v>HAND AND PORTABLE LAMPS</v>
      </c>
      <c r="E116" t="str">
        <f>VLOOKUP(C116,CAT!A:C,3,FALSE)</f>
        <v>270000</v>
      </c>
      <c r="F116">
        <f t="shared" si="9"/>
        <v>214</v>
      </c>
      <c r="G116" t="str">
        <f t="shared" si="8"/>
        <v>270214</v>
      </c>
    </row>
    <row r="117" spans="1:7">
      <c r="A117" t="s">
        <v>116</v>
      </c>
      <c r="B117" s="1">
        <f t="shared" si="5"/>
        <v>9</v>
      </c>
      <c r="C117" t="str">
        <f t="shared" si="6"/>
        <v>LIGHTING</v>
      </c>
      <c r="D117" t="str">
        <f t="shared" si="7"/>
        <v>INDOOR FIXTURES</v>
      </c>
      <c r="E117" t="str">
        <f>VLOOKUP(C117,CAT!A:C,3,FALSE)</f>
        <v>270000</v>
      </c>
      <c r="F117">
        <f t="shared" si="9"/>
        <v>215</v>
      </c>
      <c r="G117" t="str">
        <f t="shared" si="8"/>
        <v>270215</v>
      </c>
    </row>
    <row r="118" spans="1:7">
      <c r="A118" t="s">
        <v>117</v>
      </c>
      <c r="B118" s="1">
        <f t="shared" si="5"/>
        <v>10</v>
      </c>
      <c r="C118" t="str">
        <f t="shared" si="6"/>
        <v>MACHINERY</v>
      </c>
      <c r="D118" t="str">
        <f t="shared" si="7"/>
        <v>GRINDERS</v>
      </c>
      <c r="E118" t="str">
        <f>VLOOKUP(C118,CAT!A:C,3,FALSE)</f>
        <v>600000</v>
      </c>
      <c r="F118">
        <f t="shared" si="9"/>
        <v>216</v>
      </c>
      <c r="G118" t="str">
        <f t="shared" si="8"/>
        <v>600216</v>
      </c>
    </row>
    <row r="119" spans="1:7">
      <c r="A119" t="s">
        <v>118</v>
      </c>
      <c r="B119" s="1">
        <f t="shared" si="5"/>
        <v>10</v>
      </c>
      <c r="C119" t="str">
        <f t="shared" si="6"/>
        <v>MACHINERY</v>
      </c>
      <c r="D119" t="str">
        <f t="shared" si="7"/>
        <v>METAL FORMING, CUTTING, AND BENDING MACHINES</v>
      </c>
      <c r="E119" t="str">
        <f>VLOOKUP(C119,CAT!A:C,3,FALSE)</f>
        <v>600000</v>
      </c>
      <c r="F119">
        <f t="shared" si="9"/>
        <v>217</v>
      </c>
      <c r="G119" t="str">
        <f t="shared" si="8"/>
        <v>600217</v>
      </c>
    </row>
    <row r="120" spans="1:7">
      <c r="A120" t="s">
        <v>119</v>
      </c>
      <c r="B120" s="1">
        <f t="shared" si="5"/>
        <v>10</v>
      </c>
      <c r="C120" t="str">
        <f t="shared" si="6"/>
        <v>MACHINERY</v>
      </c>
      <c r="D120" t="str">
        <f t="shared" si="7"/>
        <v>SEWING MACHINE</v>
      </c>
      <c r="E120" t="str">
        <f>VLOOKUP(C120,CAT!A:C,3,FALSE)</f>
        <v>600000</v>
      </c>
      <c r="F120">
        <f t="shared" si="9"/>
        <v>218</v>
      </c>
      <c r="G120" t="str">
        <f t="shared" si="8"/>
        <v>600218</v>
      </c>
    </row>
    <row r="121" spans="1:7">
      <c r="A121" t="s">
        <v>120</v>
      </c>
      <c r="B121" s="1">
        <f t="shared" si="5"/>
        <v>10</v>
      </c>
      <c r="C121" t="str">
        <f t="shared" si="6"/>
        <v>MARKETING</v>
      </c>
      <c r="D121" t="str">
        <f t="shared" si="7"/>
        <v>MATERIAL LEAR EVENTS</v>
      </c>
      <c r="E121" t="str">
        <f>VLOOKUP(C121,CAT!A:C,3,FALSE)</f>
        <v>280000</v>
      </c>
      <c r="F121">
        <f t="shared" si="9"/>
        <v>219</v>
      </c>
      <c r="G121" t="str">
        <f t="shared" si="8"/>
        <v>280219</v>
      </c>
    </row>
    <row r="122" spans="1:7">
      <c r="A122" t="s">
        <v>121</v>
      </c>
      <c r="B122" s="1">
        <f t="shared" si="5"/>
        <v>18</v>
      </c>
      <c r="C122" t="str">
        <f t="shared" si="6"/>
        <v>MATERIAL HANDLING</v>
      </c>
      <c r="D122" t="str">
        <f t="shared" si="7"/>
        <v>CARTS AND TRUCKS</v>
      </c>
      <c r="E122" t="str">
        <f>VLOOKUP(C122,CAT!A:C,3,FALSE)</f>
        <v>290000</v>
      </c>
      <c r="F122">
        <f t="shared" si="9"/>
        <v>220</v>
      </c>
      <c r="G122" t="str">
        <f t="shared" si="8"/>
        <v>290220</v>
      </c>
    </row>
    <row r="123" spans="1:7">
      <c r="A123" t="s">
        <v>122</v>
      </c>
      <c r="B123" s="1">
        <f t="shared" si="5"/>
        <v>18</v>
      </c>
      <c r="C123" t="str">
        <f t="shared" si="6"/>
        <v>MATERIAL HANDLING</v>
      </c>
      <c r="D123" t="str">
        <f t="shared" si="7"/>
        <v>CASTERS AND WHEELS</v>
      </c>
      <c r="E123" t="str">
        <f>VLOOKUP(C123,CAT!A:C,3,FALSE)</f>
        <v>290000</v>
      </c>
      <c r="F123">
        <f t="shared" si="9"/>
        <v>221</v>
      </c>
      <c r="G123" t="str">
        <f t="shared" si="8"/>
        <v>290221</v>
      </c>
    </row>
    <row r="124" spans="1:7">
      <c r="A124" t="s">
        <v>123</v>
      </c>
      <c r="B124" s="1">
        <f t="shared" si="5"/>
        <v>18</v>
      </c>
      <c r="C124" t="str">
        <f t="shared" si="6"/>
        <v>MATERIAL HANDLING</v>
      </c>
      <c r="D124" t="str">
        <f t="shared" si="7"/>
        <v>CRANES AND LIFTS</v>
      </c>
      <c r="E124" t="str">
        <f>VLOOKUP(C124,CAT!A:C,3,FALSE)</f>
        <v>290000</v>
      </c>
      <c r="F124">
        <f t="shared" si="9"/>
        <v>222</v>
      </c>
      <c r="G124" t="str">
        <f t="shared" si="8"/>
        <v>290222</v>
      </c>
    </row>
    <row r="125" spans="1:7">
      <c r="A125" t="s">
        <v>124</v>
      </c>
      <c r="B125" s="1">
        <f t="shared" si="5"/>
        <v>18</v>
      </c>
      <c r="C125" t="str">
        <f t="shared" si="6"/>
        <v>MATERIAL HANDLING</v>
      </c>
      <c r="D125" t="str">
        <f t="shared" si="7"/>
        <v>DOCK EQUIPMENT</v>
      </c>
      <c r="E125" t="str">
        <f>VLOOKUP(C125,CAT!A:C,3,FALSE)</f>
        <v>290000</v>
      </c>
      <c r="F125">
        <f t="shared" si="9"/>
        <v>223</v>
      </c>
      <c r="G125" t="str">
        <f t="shared" si="8"/>
        <v>290223</v>
      </c>
    </row>
    <row r="126" spans="1:7">
      <c r="A126" t="s">
        <v>125</v>
      </c>
      <c r="B126" s="1">
        <f t="shared" si="5"/>
        <v>18</v>
      </c>
      <c r="C126" t="str">
        <f t="shared" si="6"/>
        <v>MATERIAL HANDLING</v>
      </c>
      <c r="D126" t="str">
        <f t="shared" si="7"/>
        <v>LADDERS, PLATFORMS AND SCAFFOLDING</v>
      </c>
      <c r="E126" t="str">
        <f>VLOOKUP(C126,CAT!A:C,3,FALSE)</f>
        <v>290000</v>
      </c>
      <c r="F126">
        <f t="shared" si="9"/>
        <v>224</v>
      </c>
      <c r="G126" t="str">
        <f t="shared" si="8"/>
        <v>290224</v>
      </c>
    </row>
    <row r="127" spans="1:7">
      <c r="A127" t="s">
        <v>126</v>
      </c>
      <c r="B127" s="1">
        <f t="shared" si="5"/>
        <v>25</v>
      </c>
      <c r="C127" t="str">
        <f t="shared" si="6"/>
        <v>METALS AND RAW MATERIALS</v>
      </c>
      <c r="D127" t="str">
        <f t="shared" si="7"/>
        <v>BAR STEEL</v>
      </c>
      <c r="E127" t="str">
        <f>VLOOKUP(C127,CAT!A:C,3,FALSE)</f>
        <v>300000</v>
      </c>
      <c r="F127">
        <f t="shared" si="9"/>
        <v>225</v>
      </c>
      <c r="G127" t="str">
        <f t="shared" si="8"/>
        <v>300225</v>
      </c>
    </row>
    <row r="128" spans="1:7">
      <c r="A128" t="s">
        <v>127</v>
      </c>
      <c r="B128" s="1">
        <f t="shared" si="5"/>
        <v>25</v>
      </c>
      <c r="C128" t="str">
        <f t="shared" si="6"/>
        <v>METALS AND RAW MATERIALS</v>
      </c>
      <c r="D128" t="str">
        <f t="shared" si="7"/>
        <v>PLASTIC</v>
      </c>
      <c r="E128" t="str">
        <f>VLOOKUP(C128,CAT!A:C,3,FALSE)</f>
        <v>300000</v>
      </c>
      <c r="F128">
        <f t="shared" si="9"/>
        <v>226</v>
      </c>
      <c r="G128" t="str">
        <f t="shared" si="8"/>
        <v>300226</v>
      </c>
    </row>
    <row r="129" spans="1:7">
      <c r="A129" t="s">
        <v>128</v>
      </c>
      <c r="B129" s="1">
        <f t="shared" si="5"/>
        <v>7</v>
      </c>
      <c r="C129" t="str">
        <f t="shared" si="6"/>
        <v>MOTORS</v>
      </c>
      <c r="D129" t="str">
        <f t="shared" si="7"/>
        <v>GENERAL PURPOSE MOTORS</v>
      </c>
      <c r="E129" t="str">
        <f>VLOOKUP(C129,CAT!A:C,3,FALSE)</f>
        <v>310000</v>
      </c>
      <c r="F129">
        <f t="shared" si="9"/>
        <v>227</v>
      </c>
      <c r="G129" t="str">
        <f t="shared" si="8"/>
        <v>310227</v>
      </c>
    </row>
    <row r="130" spans="1:7">
      <c r="A130" t="s">
        <v>129</v>
      </c>
      <c r="B130" s="1">
        <f t="shared" si="5"/>
        <v>7</v>
      </c>
      <c r="C130" t="str">
        <f t="shared" si="6"/>
        <v>MOTORS</v>
      </c>
      <c r="D130" t="str">
        <f t="shared" si="7"/>
        <v>REPLACEMENT PARTS</v>
      </c>
      <c r="E130" t="str">
        <f>VLOOKUP(C130,CAT!A:C,3,FALSE)</f>
        <v>310000</v>
      </c>
      <c r="F130">
        <f t="shared" si="9"/>
        <v>228</v>
      </c>
      <c r="G130" t="str">
        <f t="shared" si="8"/>
        <v>310228</v>
      </c>
    </row>
    <row r="131" spans="1:7">
      <c r="A131" t="s">
        <v>130</v>
      </c>
      <c r="B131" s="1">
        <f t="shared" ref="B131:B194" si="10">FIND("|",A131)</f>
        <v>30</v>
      </c>
      <c r="C131" t="str">
        <f t="shared" ref="C131:C194" si="11">MID(A131,1,B131-1)</f>
        <v>OFFICE FURNITURE AND SUPPLIES</v>
      </c>
      <c r="D131" t="str">
        <f t="shared" ref="D131:D194" si="12">MID(A131,B131+1,LEN(A131))</f>
        <v>OFFICE FURNITURE</v>
      </c>
      <c r="E131" t="str">
        <f>VLOOKUP(C131,CAT!A:C,3,FALSE)</f>
        <v>700000</v>
      </c>
      <c r="F131">
        <f t="shared" si="9"/>
        <v>229</v>
      </c>
      <c r="G131" t="str">
        <f t="shared" ref="G131:G194" si="13">CONCATENATE(MID(E131,1,3),F131)</f>
        <v>700229</v>
      </c>
    </row>
    <row r="132" spans="1:7">
      <c r="A132" t="s">
        <v>131</v>
      </c>
      <c r="B132" s="1">
        <f t="shared" si="10"/>
        <v>30</v>
      </c>
      <c r="C132" t="str">
        <f t="shared" si="11"/>
        <v>OFFICE FURNITURE AND SUPPLIES</v>
      </c>
      <c r="D132" t="str">
        <f t="shared" si="12"/>
        <v>PHOTO COPYING PAPER</v>
      </c>
      <c r="E132" t="str">
        <f>VLOOKUP(C132,CAT!A:C,3,FALSE)</f>
        <v>700000</v>
      </c>
      <c r="F132">
        <f t="shared" ref="F132:F195" si="14">F131+1</f>
        <v>230</v>
      </c>
      <c r="G132" t="str">
        <f t="shared" si="13"/>
        <v>700230</v>
      </c>
    </row>
    <row r="133" spans="1:7">
      <c r="A133" t="s">
        <v>132</v>
      </c>
      <c r="B133" s="1">
        <f t="shared" si="10"/>
        <v>30</v>
      </c>
      <c r="C133" t="str">
        <f t="shared" si="11"/>
        <v>OFFICE FURNITURE AND SUPPLIES</v>
      </c>
      <c r="D133" t="str">
        <f t="shared" si="12"/>
        <v>TONERS / CARTRIDGES</v>
      </c>
      <c r="E133" t="str">
        <f>VLOOKUP(C133,CAT!A:C,3,FALSE)</f>
        <v>700000</v>
      </c>
      <c r="F133">
        <f t="shared" si="14"/>
        <v>231</v>
      </c>
      <c r="G133" t="str">
        <f t="shared" si="13"/>
        <v>700231</v>
      </c>
    </row>
    <row r="134" spans="1:7">
      <c r="A134" t="s">
        <v>133</v>
      </c>
      <c r="B134" s="1">
        <f t="shared" si="10"/>
        <v>27</v>
      </c>
      <c r="C134" t="str">
        <f t="shared" si="11"/>
        <v>OUTDOOR AND LAWN EQUIPMENT</v>
      </c>
      <c r="D134" t="str">
        <f t="shared" si="12"/>
        <v>GARDEN HOSES AND ACCESSORIES</v>
      </c>
      <c r="E134" t="str">
        <f>VLOOKUP(C134,CAT!A:C,3,FALSE)</f>
        <v>320000</v>
      </c>
      <c r="F134">
        <f t="shared" si="14"/>
        <v>232</v>
      </c>
      <c r="G134" t="str">
        <f t="shared" si="13"/>
        <v>320232</v>
      </c>
    </row>
    <row r="135" spans="1:7">
      <c r="A135" t="s">
        <v>134</v>
      </c>
      <c r="B135" s="1">
        <f t="shared" si="10"/>
        <v>27</v>
      </c>
      <c r="C135" t="str">
        <f t="shared" si="11"/>
        <v>OUTDOOR AND LAWN EQUIPMENT</v>
      </c>
      <c r="D135" t="str">
        <f t="shared" si="12"/>
        <v>GENERATORS AND GENERATOR SUPPLIES</v>
      </c>
      <c r="E135" t="str">
        <f>VLOOKUP(C135,CAT!A:C,3,FALSE)</f>
        <v>320000</v>
      </c>
      <c r="F135">
        <f t="shared" si="14"/>
        <v>233</v>
      </c>
      <c r="G135" t="str">
        <f t="shared" si="13"/>
        <v>320233</v>
      </c>
    </row>
    <row r="136" spans="1:7">
      <c r="A136" t="s">
        <v>135</v>
      </c>
      <c r="B136" s="1">
        <f t="shared" si="10"/>
        <v>10</v>
      </c>
      <c r="C136" t="str">
        <f t="shared" si="11"/>
        <v>PACKAGING</v>
      </c>
      <c r="D136" t="str">
        <f t="shared" si="12"/>
        <v>BUBBLE WRAP AND PROTECTIVE MEDIA</v>
      </c>
      <c r="E136" t="str">
        <f>VLOOKUP(C136,CAT!A:C,3,FALSE)</f>
        <v>330000</v>
      </c>
      <c r="F136">
        <f t="shared" si="14"/>
        <v>234</v>
      </c>
      <c r="G136" t="str">
        <f t="shared" si="13"/>
        <v>330234</v>
      </c>
    </row>
    <row r="137" spans="1:7">
      <c r="A137" t="s">
        <v>136</v>
      </c>
      <c r="B137" s="1">
        <f t="shared" si="10"/>
        <v>10</v>
      </c>
      <c r="C137" t="str">
        <f t="shared" si="11"/>
        <v>PACKAGING</v>
      </c>
      <c r="D137" t="str">
        <f t="shared" si="12"/>
        <v>PACKAGING EQUIPMENT</v>
      </c>
      <c r="E137" t="str">
        <f>VLOOKUP(C137,CAT!A:C,3,FALSE)</f>
        <v>330000</v>
      </c>
      <c r="F137">
        <f t="shared" si="14"/>
        <v>235</v>
      </c>
      <c r="G137" t="str">
        <f t="shared" si="13"/>
        <v>330235</v>
      </c>
    </row>
    <row r="138" spans="1:7">
      <c r="A138" t="s">
        <v>137</v>
      </c>
      <c r="B138" s="1">
        <f t="shared" si="10"/>
        <v>10</v>
      </c>
      <c r="C138" t="str">
        <f t="shared" si="11"/>
        <v>PACKAGING</v>
      </c>
      <c r="D138" t="str">
        <f t="shared" si="12"/>
        <v>PACKAGING SUPPORTS</v>
      </c>
      <c r="E138" t="str">
        <f>VLOOKUP(C138,CAT!A:C,3,FALSE)</f>
        <v>330000</v>
      </c>
      <c r="F138">
        <f t="shared" si="14"/>
        <v>236</v>
      </c>
      <c r="G138" t="str">
        <f t="shared" si="13"/>
        <v>330236</v>
      </c>
    </row>
    <row r="139" spans="1:7">
      <c r="A139" t="s">
        <v>138</v>
      </c>
      <c r="B139" s="1">
        <f t="shared" si="10"/>
        <v>10</v>
      </c>
      <c r="C139" t="str">
        <f t="shared" si="11"/>
        <v>PACKAGING</v>
      </c>
      <c r="D139" t="str">
        <f t="shared" si="12"/>
        <v>PALLETS - WOOD</v>
      </c>
      <c r="E139" t="str">
        <f>VLOOKUP(C139,CAT!A:C,3,FALSE)</f>
        <v>330000</v>
      </c>
      <c r="F139">
        <f t="shared" si="14"/>
        <v>237</v>
      </c>
      <c r="G139" t="str">
        <f t="shared" si="13"/>
        <v>330237</v>
      </c>
    </row>
    <row r="140" spans="1:7">
      <c r="A140" t="s">
        <v>139</v>
      </c>
      <c r="B140" s="1">
        <f t="shared" si="10"/>
        <v>10</v>
      </c>
      <c r="C140" t="str">
        <f t="shared" si="11"/>
        <v>PACKAGING</v>
      </c>
      <c r="D140" t="str">
        <f t="shared" si="12"/>
        <v>RACKS: WIP / SHIPPING</v>
      </c>
      <c r="E140" t="str">
        <f>VLOOKUP(C140,CAT!A:C,3,FALSE)</f>
        <v>330000</v>
      </c>
      <c r="F140">
        <f t="shared" si="14"/>
        <v>238</v>
      </c>
      <c r="G140" t="str">
        <f t="shared" si="13"/>
        <v>330238</v>
      </c>
    </row>
    <row r="141" spans="1:7">
      <c r="A141" t="s">
        <v>140</v>
      </c>
      <c r="B141" s="1">
        <f t="shared" si="10"/>
        <v>10</v>
      </c>
      <c r="C141" t="str">
        <f t="shared" si="11"/>
        <v>PACKAGING</v>
      </c>
      <c r="D141" t="str">
        <f t="shared" si="12"/>
        <v>SHIPPING LABELS AND ACESSORIES</v>
      </c>
      <c r="E141" t="str">
        <f>VLOOKUP(C141,CAT!A:C,3,FALSE)</f>
        <v>330000</v>
      </c>
      <c r="F141">
        <f t="shared" si="14"/>
        <v>239</v>
      </c>
      <c r="G141" t="str">
        <f t="shared" si="13"/>
        <v>330239</v>
      </c>
    </row>
    <row r="142" spans="1:7">
      <c r="A142" t="s">
        <v>141</v>
      </c>
      <c r="B142" s="1">
        <f t="shared" si="10"/>
        <v>26</v>
      </c>
      <c r="C142" t="str">
        <f t="shared" si="11"/>
        <v>PIPE, VALVES AND FITTINGS</v>
      </c>
      <c r="D142" t="str">
        <f t="shared" si="12"/>
        <v>GAS AND WATER LINE CONNECTORS</v>
      </c>
      <c r="E142" t="str">
        <f>VLOOKUP(C142,CAT!A:C,3,FALSE)</f>
        <v>340000</v>
      </c>
      <c r="F142">
        <f t="shared" si="14"/>
        <v>240</v>
      </c>
      <c r="G142" t="str">
        <f t="shared" si="13"/>
        <v>340240</v>
      </c>
    </row>
    <row r="143" spans="1:7">
      <c r="A143" t="s">
        <v>142</v>
      </c>
      <c r="B143" s="1">
        <f t="shared" si="10"/>
        <v>26</v>
      </c>
      <c r="C143" t="str">
        <f t="shared" si="11"/>
        <v>PIPE, VALVES AND FITTINGS</v>
      </c>
      <c r="D143" t="str">
        <f t="shared" si="12"/>
        <v>HOSES, FITTINGS AND RACKS</v>
      </c>
      <c r="E143" t="str">
        <f>VLOOKUP(C143,CAT!A:C,3,FALSE)</f>
        <v>340000</v>
      </c>
      <c r="F143">
        <f t="shared" si="14"/>
        <v>241</v>
      </c>
      <c r="G143" t="str">
        <f t="shared" si="13"/>
        <v>340241</v>
      </c>
    </row>
    <row r="144" spans="1:7">
      <c r="A144" t="s">
        <v>143</v>
      </c>
      <c r="B144" s="1">
        <f t="shared" si="10"/>
        <v>26</v>
      </c>
      <c r="C144" t="str">
        <f t="shared" si="11"/>
        <v>PIPE, VALVES AND FITTINGS</v>
      </c>
      <c r="D144" t="str">
        <f t="shared" si="12"/>
        <v>PIPE AND TUBING</v>
      </c>
      <c r="E144" t="str">
        <f>VLOOKUP(C144,CAT!A:C,3,FALSE)</f>
        <v>340000</v>
      </c>
      <c r="F144">
        <f t="shared" si="14"/>
        <v>242</v>
      </c>
      <c r="G144" t="str">
        <f t="shared" si="13"/>
        <v>340242</v>
      </c>
    </row>
    <row r="145" spans="1:7">
      <c r="A145" t="s">
        <v>144</v>
      </c>
      <c r="B145" s="1">
        <f t="shared" si="10"/>
        <v>11</v>
      </c>
      <c r="C145" t="str">
        <f t="shared" si="11"/>
        <v>PNEUMATICS</v>
      </c>
      <c r="D145" t="str">
        <f t="shared" si="12"/>
        <v>AIR HOSE FITTINGS</v>
      </c>
      <c r="E145" t="str">
        <f>VLOOKUP(C145,CAT!A:C,3,FALSE)</f>
        <v>350000</v>
      </c>
      <c r="F145">
        <f t="shared" si="14"/>
        <v>243</v>
      </c>
      <c r="G145" t="str">
        <f t="shared" si="13"/>
        <v>350243</v>
      </c>
    </row>
    <row r="146" spans="1:7">
      <c r="A146" t="s">
        <v>145</v>
      </c>
      <c r="B146" s="1">
        <f t="shared" si="10"/>
        <v>11</v>
      </c>
      <c r="C146" t="str">
        <f t="shared" si="11"/>
        <v>PNEUMATICS</v>
      </c>
      <c r="D146" t="str">
        <f t="shared" si="12"/>
        <v>MUFFLERS</v>
      </c>
      <c r="E146" t="str">
        <f>VLOOKUP(C146,CAT!A:C,3,FALSE)</f>
        <v>350000</v>
      </c>
      <c r="F146">
        <f t="shared" si="14"/>
        <v>244</v>
      </c>
      <c r="G146" t="str">
        <f t="shared" si="13"/>
        <v>350244</v>
      </c>
    </row>
    <row r="147" spans="1:7">
      <c r="A147" t="s">
        <v>146</v>
      </c>
      <c r="B147" s="1">
        <f t="shared" si="10"/>
        <v>11</v>
      </c>
      <c r="C147" t="str">
        <f t="shared" si="11"/>
        <v>PNEUMATICS</v>
      </c>
      <c r="D147" t="str">
        <f t="shared" si="12"/>
        <v>PNEUMATIC ACTUATORS AND SWITCHES</v>
      </c>
      <c r="E147" t="str">
        <f>VLOOKUP(C147,CAT!A:C,3,FALSE)</f>
        <v>350000</v>
      </c>
      <c r="F147">
        <f t="shared" si="14"/>
        <v>245</v>
      </c>
      <c r="G147" t="str">
        <f t="shared" si="13"/>
        <v>350245</v>
      </c>
    </row>
    <row r="148" spans="1:7">
      <c r="A148" t="s">
        <v>147</v>
      </c>
      <c r="B148" s="1">
        <f t="shared" si="10"/>
        <v>11</v>
      </c>
      <c r="C148" t="str">
        <f t="shared" si="11"/>
        <v>PNEUMATICS</v>
      </c>
      <c r="D148" t="str">
        <f t="shared" si="12"/>
        <v>PNEUMATIC CYLINDERS, TUBING AND VALVES</v>
      </c>
      <c r="E148" t="str">
        <f>VLOOKUP(C148,CAT!A:C,3,FALSE)</f>
        <v>350000</v>
      </c>
      <c r="F148">
        <f t="shared" si="14"/>
        <v>246</v>
      </c>
      <c r="G148" t="str">
        <f t="shared" si="13"/>
        <v>350246</v>
      </c>
    </row>
    <row r="149" spans="1:7">
      <c r="A149" t="s">
        <v>148</v>
      </c>
      <c r="B149" s="1">
        <f t="shared" si="10"/>
        <v>12</v>
      </c>
      <c r="C149" t="str">
        <f t="shared" si="11"/>
        <v>POWER TOOLS</v>
      </c>
      <c r="D149" t="str">
        <f t="shared" si="12"/>
        <v>CUTTERS AND NIBBLERS</v>
      </c>
      <c r="E149" t="str">
        <f>VLOOKUP(C149,CAT!A:C,3,FALSE)</f>
        <v>800000</v>
      </c>
      <c r="F149">
        <f t="shared" si="14"/>
        <v>247</v>
      </c>
      <c r="G149" t="str">
        <f t="shared" si="13"/>
        <v>800247</v>
      </c>
    </row>
    <row r="150" spans="1:7">
      <c r="A150" t="s">
        <v>149</v>
      </c>
      <c r="B150" s="1">
        <f t="shared" si="10"/>
        <v>12</v>
      </c>
      <c r="C150" t="str">
        <f t="shared" si="11"/>
        <v>POWER TOOLS</v>
      </c>
      <c r="D150" t="str">
        <f t="shared" si="12"/>
        <v>DRILLS, NAILERS AND STAPLERS</v>
      </c>
      <c r="E150" t="str">
        <f>VLOOKUP(C150,CAT!A:C,3,FALSE)</f>
        <v>800000</v>
      </c>
      <c r="F150">
        <f t="shared" si="14"/>
        <v>248</v>
      </c>
      <c r="G150" t="str">
        <f t="shared" si="13"/>
        <v>800248</v>
      </c>
    </row>
    <row r="151" spans="1:7">
      <c r="A151" t="s">
        <v>150</v>
      </c>
      <c r="B151" s="1">
        <f t="shared" si="10"/>
        <v>12</v>
      </c>
      <c r="C151" t="str">
        <f t="shared" si="11"/>
        <v>POWER TOOLS</v>
      </c>
      <c r="D151" t="str">
        <f t="shared" si="12"/>
        <v>ENGRAVERS AND GRINDERS</v>
      </c>
      <c r="E151" t="str">
        <f>VLOOKUP(C151,CAT!A:C,3,FALSE)</f>
        <v>800000</v>
      </c>
      <c r="F151">
        <f t="shared" si="14"/>
        <v>249</v>
      </c>
      <c r="G151" t="str">
        <f t="shared" si="13"/>
        <v>800249</v>
      </c>
    </row>
    <row r="152" spans="1:7">
      <c r="A152" t="s">
        <v>151</v>
      </c>
      <c r="B152" s="1">
        <f t="shared" si="10"/>
        <v>12</v>
      </c>
      <c r="C152" t="str">
        <f t="shared" si="11"/>
        <v>POWER TOOLS</v>
      </c>
      <c r="D152" t="str">
        <f t="shared" si="12"/>
        <v>SAWS AND SCREWDRIVERS</v>
      </c>
      <c r="E152" t="str">
        <f>VLOOKUP(C152,CAT!A:C,3,FALSE)</f>
        <v>800000</v>
      </c>
      <c r="F152">
        <f t="shared" si="14"/>
        <v>250</v>
      </c>
      <c r="G152" t="str">
        <f t="shared" si="13"/>
        <v>800250</v>
      </c>
    </row>
    <row r="153" spans="1:7">
      <c r="A153" t="s">
        <v>152</v>
      </c>
      <c r="B153" s="1">
        <f t="shared" si="10"/>
        <v>12</v>
      </c>
      <c r="C153" t="str">
        <f t="shared" si="11"/>
        <v>POWER TOOLS</v>
      </c>
      <c r="D153" t="str">
        <f t="shared" si="12"/>
        <v>TORQUE TOOLS</v>
      </c>
      <c r="E153" t="str">
        <f>VLOOKUP(C153,CAT!A:C,3,FALSE)</f>
        <v>800000</v>
      </c>
      <c r="F153">
        <f t="shared" si="14"/>
        <v>251</v>
      </c>
      <c r="G153" t="str">
        <f t="shared" si="13"/>
        <v>800251</v>
      </c>
    </row>
    <row r="154" spans="1:7">
      <c r="A154" t="s">
        <v>153</v>
      </c>
      <c r="B154" s="1">
        <f t="shared" si="10"/>
        <v>19</v>
      </c>
      <c r="C154" t="str">
        <f t="shared" si="11"/>
        <v>POWER TRANSMISSION</v>
      </c>
      <c r="D154" t="str">
        <f t="shared" si="12"/>
        <v>CONVEYORS / LINEAR MOTION</v>
      </c>
      <c r="E154" t="str">
        <f>VLOOKUP(C154,CAT!A:C,3,FALSE)</f>
        <v>360000</v>
      </c>
      <c r="F154">
        <f t="shared" si="14"/>
        <v>252</v>
      </c>
      <c r="G154" t="str">
        <f t="shared" si="13"/>
        <v>360252</v>
      </c>
    </row>
    <row r="155" spans="1:7">
      <c r="A155" t="s">
        <v>154</v>
      </c>
      <c r="B155" s="1">
        <f t="shared" si="10"/>
        <v>19</v>
      </c>
      <c r="C155" t="str">
        <f t="shared" si="11"/>
        <v>POWER TRANSMISSION</v>
      </c>
      <c r="D155" t="str">
        <f t="shared" si="12"/>
        <v>GEARMOTORS</v>
      </c>
      <c r="E155" t="str">
        <f>VLOOKUP(C155,CAT!A:C,3,FALSE)</f>
        <v>360000</v>
      </c>
      <c r="F155">
        <f t="shared" si="14"/>
        <v>253</v>
      </c>
      <c r="G155" t="str">
        <f t="shared" si="13"/>
        <v>360253</v>
      </c>
    </row>
    <row r="156" spans="1:7">
      <c r="A156" t="s">
        <v>155</v>
      </c>
      <c r="B156" s="1">
        <f t="shared" si="10"/>
        <v>6</v>
      </c>
      <c r="C156" t="str">
        <f t="shared" si="11"/>
        <v>PUMPS</v>
      </c>
      <c r="D156" t="str">
        <f t="shared" si="12"/>
        <v>AIR COMPRESSORS</v>
      </c>
      <c r="E156" t="str">
        <f>VLOOKUP(C156,CAT!A:C,3,FALSE)</f>
        <v>370000</v>
      </c>
      <c r="F156">
        <f t="shared" si="14"/>
        <v>254</v>
      </c>
      <c r="G156" t="str">
        <f t="shared" si="13"/>
        <v>370254</v>
      </c>
    </row>
    <row r="157" spans="1:7">
      <c r="A157" t="s">
        <v>156</v>
      </c>
      <c r="B157" s="1">
        <f t="shared" si="10"/>
        <v>6</v>
      </c>
      <c r="C157" t="str">
        <f t="shared" si="11"/>
        <v>PUMPS</v>
      </c>
      <c r="D157" t="str">
        <f t="shared" si="12"/>
        <v>AIR PUMPS</v>
      </c>
      <c r="E157" t="str">
        <f>VLOOKUP(C157,CAT!A:C,3,FALSE)</f>
        <v>370000</v>
      </c>
      <c r="F157">
        <f t="shared" si="14"/>
        <v>255</v>
      </c>
      <c r="G157" t="str">
        <f t="shared" si="13"/>
        <v>370255</v>
      </c>
    </row>
    <row r="158" spans="1:7">
      <c r="A158" t="s">
        <v>157</v>
      </c>
      <c r="B158" s="1">
        <f t="shared" si="10"/>
        <v>6</v>
      </c>
      <c r="C158" t="str">
        <f t="shared" si="11"/>
        <v>PUMPS</v>
      </c>
      <c r="D158" t="str">
        <f t="shared" si="12"/>
        <v>CENTRIFGAL PUMPS</v>
      </c>
      <c r="E158" t="str">
        <f>VLOOKUP(C158,CAT!A:C,3,FALSE)</f>
        <v>370000</v>
      </c>
      <c r="F158">
        <f t="shared" si="14"/>
        <v>256</v>
      </c>
      <c r="G158" t="str">
        <f t="shared" si="13"/>
        <v>370256</v>
      </c>
    </row>
    <row r="159" spans="1:7">
      <c r="A159" t="s">
        <v>158</v>
      </c>
      <c r="B159" s="1">
        <f t="shared" si="10"/>
        <v>6</v>
      </c>
      <c r="C159" t="str">
        <f t="shared" si="11"/>
        <v>PUMPS</v>
      </c>
      <c r="D159" t="str">
        <f t="shared" si="12"/>
        <v>GEAR PUMPS</v>
      </c>
      <c r="E159" t="str">
        <f>VLOOKUP(C159,CAT!A:C,3,FALSE)</f>
        <v>370000</v>
      </c>
      <c r="F159">
        <f t="shared" si="14"/>
        <v>257</v>
      </c>
      <c r="G159" t="str">
        <f t="shared" si="13"/>
        <v>370257</v>
      </c>
    </row>
    <row r="160" spans="1:7">
      <c r="A160" t="s">
        <v>159</v>
      </c>
      <c r="B160" s="1">
        <f t="shared" si="10"/>
        <v>6</v>
      </c>
      <c r="C160" t="str">
        <f t="shared" si="11"/>
        <v>PUMPS</v>
      </c>
      <c r="D160" t="str">
        <f t="shared" si="12"/>
        <v>ROTARY VANE</v>
      </c>
      <c r="E160" t="str">
        <f>VLOOKUP(C160,CAT!A:C,3,FALSE)</f>
        <v>370000</v>
      </c>
      <c r="F160">
        <f t="shared" si="14"/>
        <v>258</v>
      </c>
      <c r="G160" t="str">
        <f t="shared" si="13"/>
        <v>370258</v>
      </c>
    </row>
    <row r="161" spans="1:7">
      <c r="A161" t="s">
        <v>160</v>
      </c>
      <c r="B161" s="1">
        <f t="shared" si="10"/>
        <v>6</v>
      </c>
      <c r="C161" t="str">
        <f t="shared" si="11"/>
        <v>PUMPS</v>
      </c>
      <c r="D161" t="str">
        <f t="shared" si="12"/>
        <v>VACCUUM PUMPS</v>
      </c>
      <c r="E161" t="str">
        <f>VLOOKUP(C161,CAT!A:C,3,FALSE)</f>
        <v>370000</v>
      </c>
      <c r="F161">
        <f t="shared" si="14"/>
        <v>259</v>
      </c>
      <c r="G161" t="str">
        <f t="shared" si="13"/>
        <v>370259</v>
      </c>
    </row>
    <row r="162" spans="1:7">
      <c r="A162" t="s">
        <v>161</v>
      </c>
      <c r="B162" s="1">
        <f t="shared" si="10"/>
        <v>7</v>
      </c>
      <c r="C162" t="str">
        <f t="shared" si="11"/>
        <v>SAFETY</v>
      </c>
      <c r="D162" t="str">
        <f t="shared" si="12"/>
        <v>EMERGENCY PREPAREDNESS</v>
      </c>
      <c r="E162" t="str">
        <f>VLOOKUP(C162,CAT!A:C,3,FALSE)</f>
        <v>900000</v>
      </c>
      <c r="F162">
        <f t="shared" si="14"/>
        <v>260</v>
      </c>
      <c r="G162" t="str">
        <f t="shared" si="13"/>
        <v>900260</v>
      </c>
    </row>
    <row r="163" spans="1:7">
      <c r="A163" t="s">
        <v>162</v>
      </c>
      <c r="B163" s="1">
        <f t="shared" si="10"/>
        <v>7</v>
      </c>
      <c r="C163" t="str">
        <f t="shared" si="11"/>
        <v>SAFETY</v>
      </c>
      <c r="D163" t="str">
        <f t="shared" si="12"/>
        <v>ERGONOMICS</v>
      </c>
      <c r="E163" t="str">
        <f>VLOOKUP(C163,CAT!A:C,3,FALSE)</f>
        <v>900000</v>
      </c>
      <c r="F163">
        <f t="shared" si="14"/>
        <v>261</v>
      </c>
      <c r="G163" t="str">
        <f t="shared" si="13"/>
        <v>900261</v>
      </c>
    </row>
    <row r="164" spans="1:7">
      <c r="A164" t="s">
        <v>163</v>
      </c>
      <c r="B164" s="1">
        <f t="shared" si="10"/>
        <v>7</v>
      </c>
      <c r="C164" t="str">
        <f t="shared" si="11"/>
        <v>SAFETY</v>
      </c>
      <c r="D164" t="str">
        <f t="shared" si="12"/>
        <v>FACE PROTECTION</v>
      </c>
      <c r="E164" t="str">
        <f>VLOOKUP(C164,CAT!A:C,3,FALSE)</f>
        <v>900000</v>
      </c>
      <c r="F164">
        <f t="shared" si="14"/>
        <v>262</v>
      </c>
      <c r="G164" t="str">
        <f t="shared" si="13"/>
        <v>900262</v>
      </c>
    </row>
    <row r="165" spans="1:7">
      <c r="A165" t="s">
        <v>164</v>
      </c>
      <c r="B165" s="1">
        <f t="shared" si="10"/>
        <v>7</v>
      </c>
      <c r="C165" t="str">
        <f t="shared" si="11"/>
        <v>SAFETY</v>
      </c>
      <c r="D165" t="str">
        <f t="shared" si="12"/>
        <v>FACILITY SAFETY</v>
      </c>
      <c r="E165" t="str">
        <f>VLOOKUP(C165,CAT!A:C,3,FALSE)</f>
        <v>900000</v>
      </c>
      <c r="F165">
        <f t="shared" si="14"/>
        <v>263</v>
      </c>
      <c r="G165" t="str">
        <f t="shared" si="13"/>
        <v>900263</v>
      </c>
    </row>
    <row r="166" spans="1:7">
      <c r="A166" t="s">
        <v>165</v>
      </c>
      <c r="B166" s="1">
        <f t="shared" si="10"/>
        <v>7</v>
      </c>
      <c r="C166" t="str">
        <f t="shared" si="11"/>
        <v>SAFETY</v>
      </c>
      <c r="D166" t="str">
        <f t="shared" si="12"/>
        <v>FIRE PROTECTION</v>
      </c>
      <c r="E166" t="str">
        <f>VLOOKUP(C166,CAT!A:C,3,FALSE)</f>
        <v>900000</v>
      </c>
      <c r="F166">
        <f t="shared" si="14"/>
        <v>264</v>
      </c>
      <c r="G166" t="str">
        <f t="shared" si="13"/>
        <v>900264</v>
      </c>
    </row>
    <row r="167" spans="1:7">
      <c r="A167" t="s">
        <v>166</v>
      </c>
      <c r="B167" s="1">
        <f t="shared" si="10"/>
        <v>7</v>
      </c>
      <c r="C167" t="str">
        <f t="shared" si="11"/>
        <v>SAFETY</v>
      </c>
      <c r="D167" t="str">
        <f t="shared" si="12"/>
        <v>FOOT PROTECTION</v>
      </c>
      <c r="E167" t="str">
        <f>VLOOKUP(C167,CAT!A:C,3,FALSE)</f>
        <v>900000</v>
      </c>
      <c r="F167">
        <f t="shared" si="14"/>
        <v>265</v>
      </c>
      <c r="G167" t="str">
        <f t="shared" si="13"/>
        <v>900265</v>
      </c>
    </row>
    <row r="168" spans="1:7">
      <c r="A168" t="s">
        <v>167</v>
      </c>
      <c r="B168" s="1">
        <f t="shared" si="10"/>
        <v>7</v>
      </c>
      <c r="C168" t="str">
        <f t="shared" si="11"/>
        <v>SAFETY</v>
      </c>
      <c r="D168" t="str">
        <f t="shared" si="12"/>
        <v>PROTECTIVE CLOTHING</v>
      </c>
      <c r="E168" t="str">
        <f>VLOOKUP(C168,CAT!A:C,3,FALSE)</f>
        <v>900000</v>
      </c>
      <c r="F168">
        <f t="shared" si="14"/>
        <v>266</v>
      </c>
      <c r="G168" t="str">
        <f t="shared" si="13"/>
        <v>900266</v>
      </c>
    </row>
    <row r="169" spans="1:7">
      <c r="A169" t="s">
        <v>168</v>
      </c>
      <c r="B169" s="1">
        <f t="shared" si="10"/>
        <v>7</v>
      </c>
      <c r="C169" t="str">
        <f t="shared" si="11"/>
        <v>SAFETY</v>
      </c>
      <c r="D169" t="str">
        <f t="shared" si="12"/>
        <v>RESPIRATORY PROTECTION</v>
      </c>
      <c r="E169" t="str">
        <f>VLOOKUP(C169,CAT!A:C,3,FALSE)</f>
        <v>900000</v>
      </c>
      <c r="F169">
        <f t="shared" si="14"/>
        <v>267</v>
      </c>
      <c r="G169" t="str">
        <f t="shared" si="13"/>
        <v>900267</v>
      </c>
    </row>
    <row r="170" spans="1:7">
      <c r="A170" t="s">
        <v>169</v>
      </c>
      <c r="B170" s="1">
        <f t="shared" si="10"/>
        <v>7</v>
      </c>
      <c r="C170" t="str">
        <f t="shared" si="11"/>
        <v>SAFETY</v>
      </c>
      <c r="D170" t="str">
        <f t="shared" si="12"/>
        <v>SAFETY TRAINING</v>
      </c>
      <c r="E170" t="str">
        <f>VLOOKUP(C170,CAT!A:C,3,FALSE)</f>
        <v>900000</v>
      </c>
      <c r="F170">
        <f t="shared" si="14"/>
        <v>268</v>
      </c>
      <c r="G170" t="str">
        <f t="shared" si="13"/>
        <v>900268</v>
      </c>
    </row>
    <row r="171" spans="1:7">
      <c r="A171" t="s">
        <v>170</v>
      </c>
      <c r="B171" s="1">
        <f t="shared" si="10"/>
        <v>8</v>
      </c>
      <c r="C171" t="str">
        <f t="shared" si="11"/>
        <v>STORAGE</v>
      </c>
      <c r="D171" t="str">
        <f t="shared" si="12"/>
        <v>CONTAINERS</v>
      </c>
      <c r="E171" t="str">
        <f>VLOOKUP(C171,CAT!A:C,3,FALSE)</f>
        <v>380000</v>
      </c>
      <c r="F171">
        <f t="shared" si="14"/>
        <v>269</v>
      </c>
      <c r="G171" t="str">
        <f t="shared" si="13"/>
        <v>380269</v>
      </c>
    </row>
    <row r="172" spans="1:7">
      <c r="A172" t="s">
        <v>171</v>
      </c>
      <c r="B172" s="1">
        <f t="shared" si="10"/>
        <v>8</v>
      </c>
      <c r="C172" t="str">
        <f t="shared" si="11"/>
        <v>STORAGE</v>
      </c>
      <c r="D172" t="str">
        <f t="shared" si="12"/>
        <v>RACKS, SHELVING AND WORKBENCHES</v>
      </c>
      <c r="E172" t="str">
        <f>VLOOKUP(C172,CAT!A:C,3,FALSE)</f>
        <v>380000</v>
      </c>
      <c r="F172">
        <f t="shared" si="14"/>
        <v>270</v>
      </c>
      <c r="G172" t="str">
        <f t="shared" si="13"/>
        <v>380270</v>
      </c>
    </row>
    <row r="173" spans="1:7">
      <c r="A173" t="s">
        <v>172</v>
      </c>
      <c r="B173" s="1">
        <f t="shared" si="10"/>
        <v>8</v>
      </c>
      <c r="C173" t="str">
        <f t="shared" si="11"/>
        <v>STORAGE</v>
      </c>
      <c r="D173" t="str">
        <f t="shared" si="12"/>
        <v>TEMPORARY STRUCTURES AND STORAGE BUILDINGS</v>
      </c>
      <c r="E173" t="str">
        <f>VLOOKUP(C173,CAT!A:C,3,FALSE)</f>
        <v>380000</v>
      </c>
      <c r="F173">
        <f t="shared" si="14"/>
        <v>271</v>
      </c>
      <c r="G173" t="str">
        <f t="shared" si="13"/>
        <v>380271</v>
      </c>
    </row>
    <row r="174" spans="1:7">
      <c r="A174" t="s">
        <v>173</v>
      </c>
      <c r="B174" s="1">
        <f t="shared" si="10"/>
        <v>8</v>
      </c>
      <c r="C174" t="str">
        <f t="shared" si="11"/>
        <v>STORAGE</v>
      </c>
      <c r="D174" t="str">
        <f t="shared" si="12"/>
        <v>TOOL STORAGE</v>
      </c>
      <c r="E174" t="str">
        <f>VLOOKUP(C174,CAT!A:C,3,FALSE)</f>
        <v>380000</v>
      </c>
      <c r="F174">
        <f t="shared" si="14"/>
        <v>272</v>
      </c>
      <c r="G174" t="str">
        <f t="shared" si="13"/>
        <v>380272</v>
      </c>
    </row>
    <row r="175" spans="1:7">
      <c r="A175" t="s">
        <v>174</v>
      </c>
      <c r="B175" s="1">
        <f t="shared" si="10"/>
        <v>27</v>
      </c>
      <c r="C175" t="str">
        <f t="shared" si="11"/>
        <v>TEST AND MEASURE EQUIPMENT</v>
      </c>
      <c r="D175" t="str">
        <f t="shared" si="12"/>
        <v>ELECTRICAL TEST EQUIPMENT</v>
      </c>
      <c r="E175" t="str">
        <f>VLOOKUP(C175,CAT!A:C,3,FALSE)</f>
        <v>390000</v>
      </c>
      <c r="F175">
        <f t="shared" si="14"/>
        <v>273</v>
      </c>
      <c r="G175" t="str">
        <f t="shared" si="13"/>
        <v>390273</v>
      </c>
    </row>
    <row r="176" spans="1:7">
      <c r="A176" t="s">
        <v>175</v>
      </c>
      <c r="B176" s="1">
        <f t="shared" si="10"/>
        <v>27</v>
      </c>
      <c r="C176" t="str">
        <f t="shared" si="11"/>
        <v>TEST AND MEASURE EQUIPMENT</v>
      </c>
      <c r="D176" t="str">
        <f t="shared" si="12"/>
        <v>GAUGE BLOCKS</v>
      </c>
      <c r="E176" t="str">
        <f>VLOOKUP(C176,CAT!A:C,3,FALSE)</f>
        <v>390000</v>
      </c>
      <c r="F176">
        <f t="shared" si="14"/>
        <v>274</v>
      </c>
      <c r="G176" t="str">
        <f t="shared" si="13"/>
        <v>390274</v>
      </c>
    </row>
    <row r="177" spans="1:7">
      <c r="A177" t="s">
        <v>176</v>
      </c>
      <c r="B177" s="1">
        <f t="shared" si="10"/>
        <v>27</v>
      </c>
      <c r="C177" t="str">
        <f t="shared" si="11"/>
        <v>TEST AND MEASURE EQUIPMENT</v>
      </c>
      <c r="D177" t="str">
        <f t="shared" si="12"/>
        <v>GO / NO GO GAUGES</v>
      </c>
      <c r="E177" t="str">
        <f>VLOOKUP(C177,CAT!A:C,3,FALSE)</f>
        <v>390000</v>
      </c>
      <c r="F177">
        <f t="shared" si="14"/>
        <v>275</v>
      </c>
      <c r="G177" t="str">
        <f t="shared" si="13"/>
        <v>390275</v>
      </c>
    </row>
    <row r="178" spans="1:7">
      <c r="A178" t="s">
        <v>177</v>
      </c>
      <c r="B178" s="1">
        <f t="shared" si="10"/>
        <v>27</v>
      </c>
      <c r="C178" t="str">
        <f t="shared" si="11"/>
        <v>TEST AND MEASURE EQUIPMENT</v>
      </c>
      <c r="D178" t="str">
        <f t="shared" si="12"/>
        <v>PRESSURE SENSORS</v>
      </c>
      <c r="E178" t="str">
        <f>VLOOKUP(C178,CAT!A:C,3,FALSE)</f>
        <v>390000</v>
      </c>
      <c r="F178">
        <f t="shared" si="14"/>
        <v>276</v>
      </c>
      <c r="G178" t="str">
        <f t="shared" si="13"/>
        <v>390276</v>
      </c>
    </row>
    <row r="179" spans="1:7">
      <c r="A179" t="s">
        <v>178</v>
      </c>
      <c r="B179" s="1">
        <f t="shared" si="10"/>
        <v>27</v>
      </c>
      <c r="C179" t="str">
        <f t="shared" si="11"/>
        <v>TEST AND MEASURE EQUIPMENT</v>
      </c>
      <c r="D179" t="str">
        <f t="shared" si="12"/>
        <v>SCALES</v>
      </c>
      <c r="E179" t="str">
        <f>VLOOKUP(C179,CAT!A:C,3,FALSE)</f>
        <v>390000</v>
      </c>
      <c r="F179">
        <f t="shared" si="14"/>
        <v>277</v>
      </c>
      <c r="G179" t="str">
        <f t="shared" si="13"/>
        <v>390277</v>
      </c>
    </row>
    <row r="180" spans="1:7">
      <c r="A180" t="s">
        <v>179</v>
      </c>
      <c r="B180" s="1">
        <f t="shared" si="10"/>
        <v>27</v>
      </c>
      <c r="C180" t="str">
        <f t="shared" si="11"/>
        <v>TEST AND MEASURE EQUIPMENT</v>
      </c>
      <c r="D180" t="str">
        <f t="shared" si="12"/>
        <v>TAPE MEASURES AND RULERS</v>
      </c>
      <c r="E180" t="str">
        <f>VLOOKUP(C180,CAT!A:C,3,FALSE)</f>
        <v>390000</v>
      </c>
      <c r="F180">
        <f t="shared" si="14"/>
        <v>278</v>
      </c>
      <c r="G180" t="str">
        <f t="shared" si="13"/>
        <v>390278</v>
      </c>
    </row>
    <row r="181" spans="1:7">
      <c r="A181" t="s">
        <v>180</v>
      </c>
      <c r="B181" s="1">
        <f t="shared" si="10"/>
        <v>9</v>
      </c>
      <c r="C181" t="str">
        <f t="shared" si="11"/>
        <v>UNIFORMS</v>
      </c>
      <c r="D181" t="str">
        <f t="shared" si="12"/>
        <v>SHIRT</v>
      </c>
      <c r="E181" t="str">
        <f>VLOOKUP(C181,CAT!A:C,3,FALSE)</f>
        <v>400000</v>
      </c>
      <c r="F181">
        <f t="shared" si="14"/>
        <v>279</v>
      </c>
      <c r="G181" t="str">
        <f t="shared" si="13"/>
        <v>400279</v>
      </c>
    </row>
    <row r="182" spans="1:7">
      <c r="A182" t="s">
        <v>181</v>
      </c>
      <c r="B182" s="1">
        <f t="shared" si="10"/>
        <v>12</v>
      </c>
      <c r="C182" t="str">
        <f t="shared" si="11"/>
        <v>WORKHOLDING</v>
      </c>
      <c r="D182" t="str">
        <f t="shared" si="12"/>
        <v>DIE AND MOLD PRODUCTION COMPONENTS</v>
      </c>
      <c r="E182" t="str">
        <f>VLOOKUP(C182,CAT!A:C,3,FALSE)</f>
        <v>410000</v>
      </c>
      <c r="F182">
        <f t="shared" si="14"/>
        <v>280</v>
      </c>
      <c r="G182" t="str">
        <f t="shared" si="13"/>
        <v>410280</v>
      </c>
    </row>
    <row r="183" spans="1:7">
      <c r="A183" t="s">
        <v>182</v>
      </c>
      <c r="B183" s="1">
        <f t="shared" si="10"/>
        <v>12</v>
      </c>
      <c r="C183" t="str">
        <f t="shared" si="11"/>
        <v>WORKHOLDING</v>
      </c>
      <c r="D183" t="str">
        <f t="shared" si="12"/>
        <v>LOCATING AND POSITIONING TOOLING COMPONENTS</v>
      </c>
      <c r="E183" t="str">
        <f>VLOOKUP(C183,CAT!A:C,3,FALSE)</f>
        <v>410000</v>
      </c>
      <c r="F183">
        <f t="shared" si="14"/>
        <v>281</v>
      </c>
      <c r="G183" t="str">
        <f t="shared" si="13"/>
        <v>410281</v>
      </c>
    </row>
    <row r="184" spans="1:7">
      <c r="A184" t="s">
        <v>183</v>
      </c>
      <c r="B184" s="1">
        <f t="shared" si="10"/>
        <v>12</v>
      </c>
      <c r="C184" t="str">
        <f t="shared" si="11"/>
        <v>WORKHOLDING</v>
      </c>
      <c r="D184" t="str">
        <f t="shared" si="12"/>
        <v>TOOL BALANCERS AND ACCESSORIES</v>
      </c>
      <c r="E184" t="str">
        <f>VLOOKUP(C184,CAT!A:C,3,FALSE)</f>
        <v>410000</v>
      </c>
      <c r="F184">
        <f t="shared" si="14"/>
        <v>282</v>
      </c>
      <c r="G184" t="str">
        <f t="shared" si="13"/>
        <v>410282</v>
      </c>
    </row>
    <row r="185" spans="1:7">
      <c r="A185" t="s">
        <v>184</v>
      </c>
      <c r="B185" s="1">
        <f t="shared" si="10"/>
        <v>18</v>
      </c>
      <c r="C185" t="str">
        <f t="shared" si="11"/>
        <v>EMPLOYEE BENEFITS</v>
      </c>
      <c r="D185" t="str">
        <f t="shared" si="12"/>
        <v>EMPLOYEE MEAL CARDS</v>
      </c>
      <c r="E185" t="str">
        <f>VLOOKUP(C185,CAT!A:C,3,FALSE)</f>
        <v>420000</v>
      </c>
      <c r="F185">
        <f t="shared" si="14"/>
        <v>283</v>
      </c>
      <c r="G185" t="str">
        <f t="shared" si="13"/>
        <v>420283</v>
      </c>
    </row>
    <row r="186" spans="1:7">
      <c r="A186" t="s">
        <v>185</v>
      </c>
      <c r="B186" s="1">
        <f t="shared" si="10"/>
        <v>18</v>
      </c>
      <c r="C186" t="str">
        <f t="shared" si="11"/>
        <v>EMPLOYEE BENEFITS</v>
      </c>
      <c r="D186" t="str">
        <f t="shared" si="12"/>
        <v>MEALS - INDIRECT EMPLOYEES (MATERIALS)</v>
      </c>
      <c r="E186" t="str">
        <f>VLOOKUP(C186,CAT!A:C,3,FALSE)</f>
        <v>420000</v>
      </c>
      <c r="F186">
        <f t="shared" si="14"/>
        <v>284</v>
      </c>
      <c r="G186" t="str">
        <f t="shared" si="13"/>
        <v>420284</v>
      </c>
    </row>
    <row r="187" spans="1:7">
      <c r="A187" t="s">
        <v>186</v>
      </c>
      <c r="B187" s="1">
        <f t="shared" si="10"/>
        <v>27</v>
      </c>
      <c r="C187" t="str">
        <f t="shared" si="11"/>
        <v>FACILITIES AND MAINTENANCE</v>
      </c>
      <c r="D187" t="str">
        <f t="shared" si="12"/>
        <v>BUILDING - CONSTRUCTION IN PROGRESS</v>
      </c>
      <c r="E187" t="str">
        <f>VLOOKUP(C187,CAT!A:C,3,FALSE)</f>
        <v>430000</v>
      </c>
      <c r="F187">
        <f t="shared" si="14"/>
        <v>285</v>
      </c>
      <c r="G187" t="str">
        <f t="shared" si="13"/>
        <v>430285</v>
      </c>
    </row>
    <row r="188" spans="1:7">
      <c r="A188" t="s">
        <v>187</v>
      </c>
      <c r="B188" s="1">
        <f t="shared" si="10"/>
        <v>27</v>
      </c>
      <c r="C188" t="str">
        <f t="shared" si="11"/>
        <v>FACILITIES AND MAINTENANCE</v>
      </c>
      <c r="D188" t="str">
        <f t="shared" si="12"/>
        <v>BUILDING - ENHANCEMENTS / IMPROVEMENTS SERVICES - CAPITAL</v>
      </c>
      <c r="E188" t="str">
        <f>VLOOKUP(C188,CAT!A:C,3,FALSE)</f>
        <v>430000</v>
      </c>
      <c r="F188">
        <f t="shared" si="14"/>
        <v>286</v>
      </c>
      <c r="G188" t="str">
        <f t="shared" si="13"/>
        <v>430286</v>
      </c>
    </row>
    <row r="189" spans="1:7">
      <c r="A189" t="s">
        <v>188</v>
      </c>
      <c r="B189" s="1">
        <f t="shared" si="10"/>
        <v>27</v>
      </c>
      <c r="C189" t="str">
        <f t="shared" si="11"/>
        <v>FACILITIES AND MAINTENANCE</v>
      </c>
      <c r="D189" t="str">
        <f t="shared" si="12"/>
        <v>BUILDING - INSTALLATION SERVICES</v>
      </c>
      <c r="E189" t="str">
        <f>VLOOKUP(C189,CAT!A:C,3,FALSE)</f>
        <v>430000</v>
      </c>
      <c r="F189">
        <f t="shared" si="14"/>
        <v>287</v>
      </c>
      <c r="G189" t="str">
        <f t="shared" si="13"/>
        <v>430287</v>
      </c>
    </row>
    <row r="190" spans="1:7">
      <c r="A190" t="s">
        <v>189</v>
      </c>
      <c r="B190" s="1">
        <f t="shared" si="10"/>
        <v>27</v>
      </c>
      <c r="C190" t="str">
        <f t="shared" si="11"/>
        <v>FACILITIES AND MAINTENANCE</v>
      </c>
      <c r="D190" t="str">
        <f t="shared" si="12"/>
        <v>ELECTRICAL</v>
      </c>
      <c r="E190" t="str">
        <f>VLOOKUP(C190,CAT!A:C,3,FALSE)</f>
        <v>430000</v>
      </c>
      <c r="F190">
        <f t="shared" si="14"/>
        <v>288</v>
      </c>
      <c r="G190" t="str">
        <f t="shared" si="13"/>
        <v>430288</v>
      </c>
    </row>
    <row r="191" spans="1:7">
      <c r="A191" t="s">
        <v>190</v>
      </c>
      <c r="B191" s="1">
        <f t="shared" si="10"/>
        <v>27</v>
      </c>
      <c r="C191" t="str">
        <f t="shared" si="11"/>
        <v>FACILITIES AND MAINTENANCE</v>
      </c>
      <c r="D191" t="str">
        <f t="shared" si="12"/>
        <v>INSTALLATION - MACHINERY</v>
      </c>
      <c r="E191" t="str">
        <f>VLOOKUP(C191,CAT!A:C,3,FALSE)</f>
        <v>430000</v>
      </c>
      <c r="F191">
        <f t="shared" si="14"/>
        <v>289</v>
      </c>
      <c r="G191" t="str">
        <f t="shared" si="13"/>
        <v>430289</v>
      </c>
    </row>
    <row r="192" spans="1:7">
      <c r="A192" t="s">
        <v>191</v>
      </c>
      <c r="B192" s="1">
        <f t="shared" si="10"/>
        <v>27</v>
      </c>
      <c r="C192" t="str">
        <f t="shared" si="11"/>
        <v>FACILITIES AND MAINTENANCE</v>
      </c>
      <c r="D192" t="str">
        <f t="shared" si="12"/>
        <v>INSTALLATION - SAFETY EQUIPMENT</v>
      </c>
      <c r="E192" t="str">
        <f>VLOOKUP(C192,CAT!A:C,3,FALSE)</f>
        <v>430000</v>
      </c>
      <c r="F192">
        <f t="shared" si="14"/>
        <v>290</v>
      </c>
      <c r="G192" t="str">
        <f t="shared" si="13"/>
        <v>430290</v>
      </c>
    </row>
    <row r="193" spans="1:7">
      <c r="A193" t="s">
        <v>192</v>
      </c>
      <c r="B193" s="1">
        <f t="shared" si="10"/>
        <v>27</v>
      </c>
      <c r="C193" t="str">
        <f t="shared" si="11"/>
        <v>FACILITIES AND MAINTENANCE</v>
      </c>
      <c r="D193" t="str">
        <f t="shared" si="12"/>
        <v>JANITORIAL</v>
      </c>
      <c r="E193" t="str">
        <f>VLOOKUP(C193,CAT!A:C,3,FALSE)</f>
        <v>430000</v>
      </c>
      <c r="F193">
        <f t="shared" si="14"/>
        <v>291</v>
      </c>
      <c r="G193" t="str">
        <f t="shared" si="13"/>
        <v>430291</v>
      </c>
    </row>
    <row r="194" spans="1:7">
      <c r="A194" t="s">
        <v>193</v>
      </c>
      <c r="B194" s="1">
        <f t="shared" si="10"/>
        <v>27</v>
      </c>
      <c r="C194" t="str">
        <f t="shared" si="11"/>
        <v>FACILITIES AND MAINTENANCE</v>
      </c>
      <c r="D194" t="str">
        <f t="shared" si="12"/>
        <v>MACHINERY AND EQUIPMENT - ELECTRICAL EQUIPMENT SERVICE</v>
      </c>
      <c r="E194" t="str">
        <f>VLOOKUP(C194,CAT!A:C,3,FALSE)</f>
        <v>430000</v>
      </c>
      <c r="F194">
        <f t="shared" si="14"/>
        <v>292</v>
      </c>
      <c r="G194" t="str">
        <f t="shared" si="13"/>
        <v>430292</v>
      </c>
    </row>
    <row r="195" spans="1:7">
      <c r="A195" t="s">
        <v>194</v>
      </c>
      <c r="B195" s="1">
        <f t="shared" ref="B195:B258" si="15">FIND("|",A195)</f>
        <v>27</v>
      </c>
      <c r="C195" t="str">
        <f t="shared" ref="C195:C258" si="16">MID(A195,1,B195-1)</f>
        <v>FACILITIES AND MAINTENANCE</v>
      </c>
      <c r="D195" t="str">
        <f t="shared" ref="D195:D258" si="17">MID(A195,B195+1,LEN(A195))</f>
        <v>MACHINERY AND EQUIPMENT - PROGRAMS AND SYSTEMS SERVICE</v>
      </c>
      <c r="E195" t="str">
        <f>VLOOKUP(C195,CAT!A:C,3,FALSE)</f>
        <v>430000</v>
      </c>
      <c r="F195">
        <f t="shared" si="14"/>
        <v>293</v>
      </c>
      <c r="G195" t="str">
        <f t="shared" ref="G195:G258" si="18">CONCATENATE(MID(E195,1,3),F195)</f>
        <v>430293</v>
      </c>
    </row>
    <row r="196" spans="1:7">
      <c r="A196" t="s">
        <v>195</v>
      </c>
      <c r="B196" s="1">
        <f t="shared" si="15"/>
        <v>27</v>
      </c>
      <c r="C196" t="str">
        <f t="shared" si="16"/>
        <v>FACILITIES AND MAINTENANCE</v>
      </c>
      <c r="D196" t="str">
        <f t="shared" si="17"/>
        <v>MACHINERY AND EQUIPMENT - SEWING MACHINE SERVICE</v>
      </c>
      <c r="E196" t="str">
        <f>VLOOKUP(C196,CAT!A:C,3,FALSE)</f>
        <v>430000</v>
      </c>
      <c r="F196">
        <f t="shared" ref="F196:F259" si="19">F195+1</f>
        <v>294</v>
      </c>
      <c r="G196" t="str">
        <f t="shared" si="18"/>
        <v>430294</v>
      </c>
    </row>
    <row r="197" spans="1:7">
      <c r="A197" t="s">
        <v>196</v>
      </c>
      <c r="B197" s="1">
        <f t="shared" si="15"/>
        <v>27</v>
      </c>
      <c r="C197" t="str">
        <f t="shared" si="16"/>
        <v>FACILITIES AND MAINTENANCE</v>
      </c>
      <c r="D197" t="str">
        <f t="shared" si="17"/>
        <v>MACHINES AND EQUIPMENT MAINTENANCE</v>
      </c>
      <c r="E197" t="str">
        <f>VLOOKUP(C197,CAT!A:C,3,FALSE)</f>
        <v>430000</v>
      </c>
      <c r="F197">
        <f t="shared" si="19"/>
        <v>295</v>
      </c>
      <c r="G197" t="str">
        <f t="shared" si="18"/>
        <v>430295</v>
      </c>
    </row>
    <row r="198" spans="1:7">
      <c r="A198" t="s">
        <v>197</v>
      </c>
      <c r="B198" s="1">
        <f t="shared" si="15"/>
        <v>27</v>
      </c>
      <c r="C198" t="str">
        <f t="shared" si="16"/>
        <v>FACILITIES AND MAINTENANCE</v>
      </c>
      <c r="D198" t="str">
        <f t="shared" si="17"/>
        <v>OFFICE / FURNITURE MOVE</v>
      </c>
      <c r="E198" t="str">
        <f>VLOOKUP(C198,CAT!A:C,3,FALSE)</f>
        <v>430000</v>
      </c>
      <c r="F198">
        <f t="shared" si="19"/>
        <v>296</v>
      </c>
      <c r="G198" t="str">
        <f t="shared" si="18"/>
        <v>430296</v>
      </c>
    </row>
    <row r="199" spans="1:7">
      <c r="A199" t="s">
        <v>198</v>
      </c>
      <c r="B199" s="1">
        <f t="shared" si="15"/>
        <v>27</v>
      </c>
      <c r="C199" t="str">
        <f t="shared" si="16"/>
        <v>FACILITIES AND MAINTENANCE</v>
      </c>
      <c r="D199" t="str">
        <f t="shared" si="17"/>
        <v>PAINTING</v>
      </c>
      <c r="E199" t="str">
        <f>VLOOKUP(C199,CAT!A:C,3,FALSE)</f>
        <v>430000</v>
      </c>
      <c r="F199">
        <f t="shared" si="19"/>
        <v>297</v>
      </c>
      <c r="G199" t="str">
        <f t="shared" si="18"/>
        <v>430297</v>
      </c>
    </row>
    <row r="200" spans="1:7">
      <c r="A200" t="s">
        <v>199</v>
      </c>
      <c r="B200" s="1">
        <f t="shared" si="15"/>
        <v>27</v>
      </c>
      <c r="C200" t="str">
        <f t="shared" si="16"/>
        <v>FACILITIES AND MAINTENANCE</v>
      </c>
      <c r="D200" t="str">
        <f t="shared" si="17"/>
        <v>PARKING LOT MAINTENANCE</v>
      </c>
      <c r="E200" t="str">
        <f>VLOOKUP(C200,CAT!A:C,3,FALSE)</f>
        <v>430000</v>
      </c>
      <c r="F200">
        <f t="shared" si="19"/>
        <v>298</v>
      </c>
      <c r="G200" t="str">
        <f t="shared" si="18"/>
        <v>430298</v>
      </c>
    </row>
    <row r="201" spans="1:7">
      <c r="A201" t="s">
        <v>200</v>
      </c>
      <c r="B201" s="1">
        <f t="shared" si="15"/>
        <v>27</v>
      </c>
      <c r="C201" t="str">
        <f t="shared" si="16"/>
        <v>FACILITIES AND MAINTENANCE</v>
      </c>
      <c r="D201" t="str">
        <f t="shared" si="17"/>
        <v>PLUMBING</v>
      </c>
      <c r="E201" t="str">
        <f>VLOOKUP(C201,CAT!A:C,3,FALSE)</f>
        <v>430000</v>
      </c>
      <c r="F201">
        <f t="shared" si="19"/>
        <v>299</v>
      </c>
      <c r="G201" t="str">
        <f t="shared" si="18"/>
        <v>430299</v>
      </c>
    </row>
    <row r="202" spans="1:7">
      <c r="A202" t="s">
        <v>201</v>
      </c>
      <c r="B202" s="1">
        <f t="shared" si="15"/>
        <v>27</v>
      </c>
      <c r="C202" t="str">
        <f t="shared" si="16"/>
        <v>FACILITIES AND MAINTENANCE</v>
      </c>
      <c r="D202" t="str">
        <f t="shared" si="17"/>
        <v>WINDOW WASHING</v>
      </c>
      <c r="E202" t="str">
        <f>VLOOKUP(C202,CAT!A:C,3,FALSE)</f>
        <v>430000</v>
      </c>
      <c r="F202">
        <f t="shared" si="19"/>
        <v>300</v>
      </c>
      <c r="G202" t="str">
        <f t="shared" si="18"/>
        <v>430300</v>
      </c>
    </row>
    <row r="203" spans="1:7">
      <c r="A203" t="s">
        <v>202</v>
      </c>
      <c r="B203" s="1">
        <f t="shared" si="15"/>
        <v>8</v>
      </c>
      <c r="C203" t="str">
        <f t="shared" si="16"/>
        <v>FREIGHT</v>
      </c>
      <c r="D203" t="str">
        <f t="shared" si="17"/>
        <v>AIR TRANSPORTATION</v>
      </c>
      <c r="E203" t="str">
        <f>VLOOKUP(C203,CAT!A:C,3,FALSE)</f>
        <v>440000</v>
      </c>
      <c r="F203">
        <f t="shared" si="19"/>
        <v>301</v>
      </c>
      <c r="G203" t="str">
        <f t="shared" si="18"/>
        <v>440301</v>
      </c>
    </row>
    <row r="204" spans="1:7">
      <c r="A204" t="s">
        <v>203</v>
      </c>
      <c r="B204" s="1">
        <f t="shared" si="15"/>
        <v>8</v>
      </c>
      <c r="C204" t="str">
        <f t="shared" si="16"/>
        <v>FREIGHT</v>
      </c>
      <c r="D204" t="str">
        <f t="shared" si="17"/>
        <v>MATERIAL DELIVERY / TRANSFER</v>
      </c>
      <c r="E204" t="str">
        <f>VLOOKUP(C204,CAT!A:C,3,FALSE)</f>
        <v>440000</v>
      </c>
      <c r="F204">
        <f t="shared" si="19"/>
        <v>302</v>
      </c>
      <c r="G204" t="str">
        <f t="shared" si="18"/>
        <v>440302</v>
      </c>
    </row>
    <row r="205" spans="1:7">
      <c r="A205" t="s">
        <v>204</v>
      </c>
      <c r="B205" s="1">
        <f t="shared" si="15"/>
        <v>8</v>
      </c>
      <c r="C205" t="str">
        <f t="shared" si="16"/>
        <v>GENERAL</v>
      </c>
      <c r="D205" t="str">
        <f t="shared" si="17"/>
        <v>ASSOCIATIONS FEES</v>
      </c>
      <c r="E205" t="str">
        <f>VLOOKUP(C205,CAT!A:C,3,FALSE)</f>
        <v>450000</v>
      </c>
      <c r="F205">
        <f t="shared" si="19"/>
        <v>303</v>
      </c>
      <c r="G205" t="str">
        <f t="shared" si="18"/>
        <v>450303</v>
      </c>
    </row>
    <row r="206" spans="1:7">
      <c r="A206" t="s">
        <v>205</v>
      </c>
      <c r="B206" s="1">
        <f t="shared" si="15"/>
        <v>8</v>
      </c>
      <c r="C206" t="str">
        <f t="shared" si="16"/>
        <v>GENERAL</v>
      </c>
      <c r="D206" t="str">
        <f t="shared" si="17"/>
        <v>GRAPHIC SERVICES - PROD</v>
      </c>
      <c r="E206" t="str">
        <f>VLOOKUP(C206,CAT!A:C,3,FALSE)</f>
        <v>450000</v>
      </c>
      <c r="F206">
        <f t="shared" si="19"/>
        <v>304</v>
      </c>
      <c r="G206" t="str">
        <f t="shared" si="18"/>
        <v>450304</v>
      </c>
    </row>
    <row r="207" spans="1:7">
      <c r="A207" t="s">
        <v>206</v>
      </c>
      <c r="B207" s="1">
        <f t="shared" si="15"/>
        <v>8</v>
      </c>
      <c r="C207" t="str">
        <f t="shared" si="16"/>
        <v>GENERAL</v>
      </c>
      <c r="D207" t="str">
        <f t="shared" si="17"/>
        <v>PHOTOGRAPHY AND FILM SERVICES</v>
      </c>
      <c r="E207" t="str">
        <f>VLOOKUP(C207,CAT!A:C,3,FALSE)</f>
        <v>450000</v>
      </c>
      <c r="F207">
        <f t="shared" si="19"/>
        <v>305</v>
      </c>
      <c r="G207" t="str">
        <f t="shared" si="18"/>
        <v>450305</v>
      </c>
    </row>
    <row r="208" spans="1:7">
      <c r="A208" t="s">
        <v>207</v>
      </c>
      <c r="B208" s="1">
        <f t="shared" si="15"/>
        <v>22</v>
      </c>
      <c r="C208" t="str">
        <f t="shared" si="16"/>
        <v>PROFESSIONAL SERVICES</v>
      </c>
      <c r="D208" t="str">
        <f t="shared" si="17"/>
        <v>AUDIT</v>
      </c>
      <c r="E208" t="str">
        <f>VLOOKUP(C208,CAT!A:C,3,FALSE)</f>
        <v>460000</v>
      </c>
      <c r="F208">
        <f t="shared" si="19"/>
        <v>306</v>
      </c>
      <c r="G208" t="str">
        <f t="shared" si="18"/>
        <v>460306</v>
      </c>
    </row>
    <row r="209" spans="1:7">
      <c r="A209" t="s">
        <v>208</v>
      </c>
      <c r="B209" s="1">
        <f t="shared" si="15"/>
        <v>22</v>
      </c>
      <c r="C209" t="str">
        <f t="shared" si="16"/>
        <v>PROFESSIONAL SERVICES</v>
      </c>
      <c r="D209" t="str">
        <f t="shared" si="17"/>
        <v>ENGINEERING</v>
      </c>
      <c r="E209" t="str">
        <f>VLOOKUP(C209,CAT!A:C,3,FALSE)</f>
        <v>460000</v>
      </c>
      <c r="F209">
        <f t="shared" si="19"/>
        <v>307</v>
      </c>
      <c r="G209" t="str">
        <f t="shared" si="18"/>
        <v>460307</v>
      </c>
    </row>
    <row r="210" spans="1:7">
      <c r="A210" t="s">
        <v>209</v>
      </c>
      <c r="B210" s="1">
        <f t="shared" si="15"/>
        <v>22</v>
      </c>
      <c r="C210" t="str">
        <f t="shared" si="16"/>
        <v>PROFESSIONAL SERVICES</v>
      </c>
      <c r="D210" t="str">
        <f t="shared" si="17"/>
        <v>EVENTS - MATERIALS AND EXPENSES</v>
      </c>
      <c r="E210" t="str">
        <f>VLOOKUP(C210,CAT!A:C,3,FALSE)</f>
        <v>460000</v>
      </c>
      <c r="F210">
        <f t="shared" si="19"/>
        <v>308</v>
      </c>
      <c r="G210" t="str">
        <f t="shared" si="18"/>
        <v>460308</v>
      </c>
    </row>
    <row r="211" spans="1:7">
      <c r="A211" t="s">
        <v>210</v>
      </c>
      <c r="B211" s="1">
        <f t="shared" si="15"/>
        <v>22</v>
      </c>
      <c r="C211" t="str">
        <f t="shared" si="16"/>
        <v>PROFESSIONAL SERVICES</v>
      </c>
      <c r="D211" t="str">
        <f t="shared" si="17"/>
        <v>EVENTS - SERVICE FEES</v>
      </c>
      <c r="E211" t="str">
        <f>VLOOKUP(C211,CAT!A:C,3,FALSE)</f>
        <v>460000</v>
      </c>
      <c r="F211">
        <f t="shared" si="19"/>
        <v>309</v>
      </c>
      <c r="G211" t="str">
        <f t="shared" si="18"/>
        <v>460309</v>
      </c>
    </row>
    <row r="212" spans="1:7">
      <c r="A212" t="s">
        <v>211</v>
      </c>
      <c r="B212" s="1">
        <f t="shared" si="15"/>
        <v>22</v>
      </c>
      <c r="C212" t="str">
        <f t="shared" si="16"/>
        <v>PROFESSIONAL SERVICES</v>
      </c>
      <c r="D212" t="str">
        <f t="shared" si="17"/>
        <v>LEGAL - LEGAL FEES</v>
      </c>
      <c r="E212" t="str">
        <f>VLOOKUP(C212,CAT!A:C,3,FALSE)</f>
        <v>460000</v>
      </c>
      <c r="F212">
        <f t="shared" si="19"/>
        <v>310</v>
      </c>
      <c r="G212" t="str">
        <f t="shared" si="18"/>
        <v>460310</v>
      </c>
    </row>
    <row r="213" spans="1:7">
      <c r="A213" t="s">
        <v>212</v>
      </c>
      <c r="B213" s="1">
        <f t="shared" si="15"/>
        <v>22</v>
      </c>
      <c r="C213" t="str">
        <f t="shared" si="16"/>
        <v>PROFESSIONAL SERVICES</v>
      </c>
      <c r="D213" t="str">
        <f t="shared" si="17"/>
        <v>MANAGEMENT CONSULTING</v>
      </c>
      <c r="E213" t="str">
        <f>VLOOKUP(C213,CAT!A:C,3,FALSE)</f>
        <v>460000</v>
      </c>
      <c r="F213">
        <f t="shared" si="19"/>
        <v>311</v>
      </c>
      <c r="G213" t="str">
        <f t="shared" si="18"/>
        <v>460311</v>
      </c>
    </row>
    <row r="214" spans="1:7">
      <c r="A214" t="s">
        <v>213</v>
      </c>
      <c r="B214" s="1">
        <f t="shared" si="15"/>
        <v>22</v>
      </c>
      <c r="C214" t="str">
        <f t="shared" si="16"/>
        <v>PROFESSIONAL SERVICES</v>
      </c>
      <c r="D214" t="str">
        <f t="shared" si="17"/>
        <v>SET -UP / ONE TIME SUPPLIER CHARGES</v>
      </c>
      <c r="E214" t="str">
        <f>VLOOKUP(C214,CAT!A:C,3,FALSE)</f>
        <v>460000</v>
      </c>
      <c r="F214">
        <f t="shared" si="19"/>
        <v>312</v>
      </c>
      <c r="G214" t="str">
        <f t="shared" si="18"/>
        <v>460312</v>
      </c>
    </row>
    <row r="215" spans="1:7">
      <c r="A215" t="s">
        <v>214</v>
      </c>
      <c r="B215" s="1">
        <f t="shared" si="15"/>
        <v>22</v>
      </c>
      <c r="C215" t="str">
        <f t="shared" si="16"/>
        <v>PROFESSIONAL SERVICES</v>
      </c>
      <c r="D215" t="str">
        <f t="shared" si="17"/>
        <v>TRAINING</v>
      </c>
      <c r="E215" t="str">
        <f>VLOOKUP(C215,CAT!A:C,3,FALSE)</f>
        <v>460000</v>
      </c>
      <c r="F215">
        <f t="shared" si="19"/>
        <v>313</v>
      </c>
      <c r="G215" t="str">
        <f t="shared" si="18"/>
        <v>460313</v>
      </c>
    </row>
    <row r="216" spans="1:7">
      <c r="A216" t="s">
        <v>215</v>
      </c>
      <c r="B216" s="1">
        <f t="shared" si="15"/>
        <v>15</v>
      </c>
      <c r="C216" t="str">
        <f t="shared" si="16"/>
        <v>RENTAL / LEASE</v>
      </c>
      <c r="D216" t="str">
        <f t="shared" si="17"/>
        <v>MACHINERY AND EQUIPMENT</v>
      </c>
      <c r="E216" t="str">
        <f>VLOOKUP(C216,CAT!A:C,3,FALSE)</f>
        <v>470000</v>
      </c>
      <c r="F216">
        <f t="shared" si="19"/>
        <v>314</v>
      </c>
      <c r="G216" t="str">
        <f t="shared" si="18"/>
        <v>470314</v>
      </c>
    </row>
    <row r="217" spans="1:7">
      <c r="A217" t="s">
        <v>216</v>
      </c>
      <c r="B217" s="1">
        <f t="shared" si="15"/>
        <v>18</v>
      </c>
      <c r="C217" t="str">
        <f t="shared" si="16"/>
        <v>REPAIRABLE ASSETS</v>
      </c>
      <c r="D217" t="str">
        <f t="shared" si="17"/>
        <v>ELECTRICAL COMPONENTS</v>
      </c>
      <c r="E217" t="str">
        <f>VLOOKUP(C217,CAT!A:C,3,FALSE)</f>
        <v>480000</v>
      </c>
      <c r="F217">
        <f t="shared" si="19"/>
        <v>315</v>
      </c>
      <c r="G217" t="str">
        <f t="shared" si="18"/>
        <v>480315</v>
      </c>
    </row>
    <row r="218" spans="1:7">
      <c r="A218" t="s">
        <v>217</v>
      </c>
      <c r="B218" s="1">
        <f t="shared" si="15"/>
        <v>18</v>
      </c>
      <c r="C218" t="str">
        <f t="shared" si="16"/>
        <v>REPAIRABLE ASSETS</v>
      </c>
      <c r="D218" t="str">
        <f t="shared" si="17"/>
        <v>HYDRAULIC / PNEUMATIC</v>
      </c>
      <c r="E218" t="str">
        <f>VLOOKUP(C218,CAT!A:C,3,FALSE)</f>
        <v>480000</v>
      </c>
      <c r="F218">
        <f t="shared" si="19"/>
        <v>316</v>
      </c>
      <c r="G218" t="str">
        <f t="shared" si="18"/>
        <v>480316</v>
      </c>
    </row>
    <row r="219" spans="1:7">
      <c r="A219" t="s">
        <v>218</v>
      </c>
      <c r="B219" s="1">
        <f t="shared" si="15"/>
        <v>18</v>
      </c>
      <c r="C219" t="str">
        <f t="shared" si="16"/>
        <v>REPAIRABLE ASSETS</v>
      </c>
      <c r="D219" t="str">
        <f t="shared" si="17"/>
        <v>MOTORS</v>
      </c>
      <c r="E219" t="str">
        <f>VLOOKUP(C219,CAT!A:C,3,FALSE)</f>
        <v>480000</v>
      </c>
      <c r="F219">
        <f t="shared" si="19"/>
        <v>317</v>
      </c>
      <c r="G219" t="str">
        <f t="shared" si="18"/>
        <v>480317</v>
      </c>
    </row>
    <row r="220" spans="1:7">
      <c r="A220" t="s">
        <v>219</v>
      </c>
      <c r="B220" s="1">
        <f t="shared" si="15"/>
        <v>18</v>
      </c>
      <c r="C220" t="str">
        <f t="shared" si="16"/>
        <v>REPAIRABLE ASSETS</v>
      </c>
      <c r="D220" t="str">
        <f t="shared" si="17"/>
        <v>POWER TOOLS</v>
      </c>
      <c r="E220" t="str">
        <f>VLOOKUP(C220,CAT!A:C,3,FALSE)</f>
        <v>480000</v>
      </c>
      <c r="F220">
        <f t="shared" si="19"/>
        <v>318</v>
      </c>
      <c r="G220" t="str">
        <f t="shared" si="18"/>
        <v>480318</v>
      </c>
    </row>
    <row r="221" spans="1:7">
      <c r="A221" t="s">
        <v>220</v>
      </c>
      <c r="B221" s="1">
        <f t="shared" si="15"/>
        <v>15</v>
      </c>
      <c r="C221" t="str">
        <f t="shared" si="16"/>
        <v>TRANSPORTATION</v>
      </c>
      <c r="D221" t="str">
        <f t="shared" si="17"/>
        <v>FLEET MAINTENANCE - CARS / BUSES / AIRPLANES</v>
      </c>
      <c r="E221" t="str">
        <f>VLOOKUP(C221,CAT!A:C,3,FALSE)</f>
        <v>490000</v>
      </c>
      <c r="F221">
        <f t="shared" si="19"/>
        <v>319</v>
      </c>
      <c r="G221" t="str">
        <f t="shared" si="18"/>
        <v>490319</v>
      </c>
    </row>
    <row r="222" spans="1:7">
      <c r="A222" t="s">
        <v>221</v>
      </c>
      <c r="B222" s="1">
        <f t="shared" si="15"/>
        <v>16</v>
      </c>
      <c r="C222" t="str">
        <f t="shared" si="16"/>
        <v>TRAVEL EXPENSES</v>
      </c>
      <c r="D222" t="str">
        <f t="shared" si="17"/>
        <v>RENT / LEASE</v>
      </c>
      <c r="E222" t="str">
        <f>VLOOKUP(C222,CAT!A:C,3,FALSE)</f>
        <v>500000</v>
      </c>
      <c r="F222">
        <f t="shared" si="19"/>
        <v>320</v>
      </c>
      <c r="G222" t="str">
        <f t="shared" si="18"/>
        <v>500320</v>
      </c>
    </row>
    <row r="223" spans="1:7">
      <c r="A223" t="s">
        <v>222</v>
      </c>
      <c r="B223" s="1">
        <f t="shared" si="15"/>
        <v>10</v>
      </c>
      <c r="C223" t="str">
        <f t="shared" si="16"/>
        <v>UTILITIES</v>
      </c>
      <c r="D223" t="str">
        <f t="shared" si="17"/>
        <v>ELECTRIC</v>
      </c>
      <c r="E223" t="str">
        <f>VLOOKUP(C223,CAT!A:C,3,FALSE)</f>
        <v>510000</v>
      </c>
      <c r="F223">
        <f t="shared" si="19"/>
        <v>321</v>
      </c>
      <c r="G223" t="str">
        <f t="shared" si="18"/>
        <v>510321</v>
      </c>
    </row>
    <row r="224" spans="1:7">
      <c r="A224" t="s">
        <v>223</v>
      </c>
      <c r="B224" s="1">
        <f t="shared" si="15"/>
        <v>10</v>
      </c>
      <c r="C224" t="str">
        <f t="shared" si="16"/>
        <v>UTILITIES</v>
      </c>
      <c r="D224" t="str">
        <f t="shared" si="17"/>
        <v>NATURAL GAS</v>
      </c>
      <c r="E224" t="str">
        <f>VLOOKUP(C224,CAT!A:C,3,FALSE)</f>
        <v>510000</v>
      </c>
      <c r="F224">
        <f t="shared" si="19"/>
        <v>322</v>
      </c>
      <c r="G224" t="str">
        <f t="shared" si="18"/>
        <v>510322</v>
      </c>
    </row>
    <row r="225" spans="1:7">
      <c r="A225" t="s">
        <v>224</v>
      </c>
      <c r="B225" s="1">
        <f t="shared" si="15"/>
        <v>10</v>
      </c>
      <c r="C225" t="str">
        <f t="shared" si="16"/>
        <v>UTILITIES</v>
      </c>
      <c r="D225" t="str">
        <f t="shared" si="17"/>
        <v>WATER</v>
      </c>
      <c r="E225" t="str">
        <f>VLOOKUP(C225,CAT!A:C,3,FALSE)</f>
        <v>510000</v>
      </c>
      <c r="F225">
        <f t="shared" si="19"/>
        <v>323</v>
      </c>
      <c r="G225" t="str">
        <f t="shared" si="18"/>
        <v>510323</v>
      </c>
    </row>
    <row r="226" spans="1:7">
      <c r="A226" t="s">
        <v>225</v>
      </c>
      <c r="B226" s="1">
        <f t="shared" si="15"/>
        <v>19</v>
      </c>
      <c r="C226" t="str">
        <f t="shared" si="16"/>
        <v>PRODUCTION TOOLING</v>
      </c>
      <c r="D226" t="str">
        <f t="shared" si="17"/>
        <v>GM TOOLING</v>
      </c>
      <c r="E226" t="str">
        <f>VLOOKUP(C226,CAT!A:C,3,FALSE)</f>
        <v>520000</v>
      </c>
      <c r="F226">
        <f t="shared" si="19"/>
        <v>324</v>
      </c>
      <c r="G226" t="str">
        <f t="shared" si="18"/>
        <v>520324</v>
      </c>
    </row>
    <row r="227" spans="1:7">
      <c r="A227" t="s">
        <v>226</v>
      </c>
      <c r="B227" s="1">
        <f t="shared" si="15"/>
        <v>19</v>
      </c>
      <c r="C227" t="str">
        <f t="shared" si="16"/>
        <v>PRODUCTION TOOLING</v>
      </c>
      <c r="D227" t="str">
        <f t="shared" si="17"/>
        <v>TOOLING EXPENSE</v>
      </c>
      <c r="E227" t="str">
        <f>VLOOKUP(C227,CAT!A:C,3,FALSE)</f>
        <v>520000</v>
      </c>
      <c r="F227">
        <f t="shared" si="19"/>
        <v>325</v>
      </c>
      <c r="G227" t="str">
        <f t="shared" si="18"/>
        <v>520325</v>
      </c>
    </row>
    <row r="228" spans="1:7">
      <c r="A228" t="s">
        <v>227</v>
      </c>
      <c r="B228" s="1">
        <f t="shared" si="15"/>
        <v>10</v>
      </c>
      <c r="C228" t="str">
        <f t="shared" si="16"/>
        <v>PROTOTYPE</v>
      </c>
      <c r="D228" t="str">
        <f t="shared" si="17"/>
        <v>PROTOTYPE PARTS</v>
      </c>
      <c r="E228" t="str">
        <f>VLOOKUP(C228,CAT!A:C,3,FALSE)</f>
        <v>530000</v>
      </c>
      <c r="F228">
        <f t="shared" si="19"/>
        <v>326</v>
      </c>
      <c r="G228" t="str">
        <f t="shared" si="18"/>
        <v>530326</v>
      </c>
    </row>
    <row r="229" spans="1:7">
      <c r="A229" t="s">
        <v>228</v>
      </c>
      <c r="B229" s="1">
        <f t="shared" si="15"/>
        <v>10</v>
      </c>
      <c r="C229" t="str">
        <f t="shared" si="16"/>
        <v>CHEMICALS</v>
      </c>
      <c r="D229" t="str">
        <f t="shared" si="17"/>
        <v>RUST INHIBITORS</v>
      </c>
      <c r="E229" t="str">
        <f>VLOOKUP(C229,CAT!A:C,3,FALSE)</f>
        <v>170000</v>
      </c>
      <c r="F229">
        <f t="shared" si="19"/>
        <v>327</v>
      </c>
      <c r="G229" t="str">
        <f t="shared" si="18"/>
        <v>170327</v>
      </c>
    </row>
    <row r="230" spans="1:7">
      <c r="A230" t="s">
        <v>229</v>
      </c>
      <c r="B230" s="1">
        <f t="shared" si="15"/>
        <v>10</v>
      </c>
      <c r="C230" t="str">
        <f t="shared" si="16"/>
        <v>PACKAGING</v>
      </c>
      <c r="D230" t="str">
        <f t="shared" si="17"/>
        <v>BAGS</v>
      </c>
      <c r="E230" t="str">
        <f>VLOOKUP(C230,CAT!A:C,3,FALSE)</f>
        <v>330000</v>
      </c>
      <c r="F230">
        <f t="shared" si="19"/>
        <v>328</v>
      </c>
      <c r="G230" t="str">
        <f t="shared" si="18"/>
        <v>330328</v>
      </c>
    </row>
    <row r="231" spans="1:7">
      <c r="A231" t="s">
        <v>230</v>
      </c>
      <c r="B231" s="1">
        <f t="shared" si="15"/>
        <v>10</v>
      </c>
      <c r="C231" t="str">
        <f t="shared" si="16"/>
        <v>PACKAGING</v>
      </c>
      <c r="D231" t="str">
        <f t="shared" si="17"/>
        <v>CORRUGATED BOXES</v>
      </c>
      <c r="E231" t="str">
        <f>VLOOKUP(C231,CAT!A:C,3,FALSE)</f>
        <v>330000</v>
      </c>
      <c r="F231">
        <f t="shared" si="19"/>
        <v>329</v>
      </c>
      <c r="G231" t="str">
        <f t="shared" si="18"/>
        <v>330329</v>
      </c>
    </row>
    <row r="232" spans="1:7">
      <c r="A232" t="s">
        <v>231</v>
      </c>
      <c r="B232" s="1">
        <f t="shared" si="15"/>
        <v>10</v>
      </c>
      <c r="C232" t="str">
        <f t="shared" si="16"/>
        <v>PACKAGING</v>
      </c>
      <c r="D232" t="str">
        <f t="shared" si="17"/>
        <v>STRETCH WRAP</v>
      </c>
      <c r="E232" t="str">
        <f>VLOOKUP(C232,CAT!A:C,3,FALSE)</f>
        <v>330000</v>
      </c>
      <c r="F232">
        <f t="shared" si="19"/>
        <v>330</v>
      </c>
      <c r="G232" t="str">
        <f t="shared" si="18"/>
        <v>330330</v>
      </c>
    </row>
    <row r="233" spans="1:7">
      <c r="A233" t="s">
        <v>232</v>
      </c>
      <c r="B233" s="1">
        <f t="shared" si="15"/>
        <v>10</v>
      </c>
      <c r="C233" t="str">
        <f t="shared" si="16"/>
        <v>ABRASIVES</v>
      </c>
      <c r="D233" t="str">
        <f t="shared" si="17"/>
        <v>HAND PADS AND SPONGES</v>
      </c>
      <c r="E233" t="str">
        <f>VLOOKUP(C233,CAT!A:C,3,FALSE)</f>
        <v>100000</v>
      </c>
      <c r="F233">
        <f t="shared" si="19"/>
        <v>331</v>
      </c>
      <c r="G233" t="str">
        <f t="shared" si="18"/>
        <v>100331</v>
      </c>
    </row>
    <row r="234" spans="1:7">
      <c r="A234" t="s">
        <v>233</v>
      </c>
      <c r="B234" s="1">
        <f t="shared" si="15"/>
        <v>19</v>
      </c>
      <c r="C234" t="str">
        <f t="shared" si="16"/>
        <v>CAFETERIA SUPPLIES</v>
      </c>
      <c r="D234" t="str">
        <f t="shared" si="17"/>
        <v>CATERING SUPPLIES</v>
      </c>
      <c r="E234" t="str">
        <f>VLOOKUP(C234,CAT!A:C,3,FALSE)</f>
        <v>160000</v>
      </c>
      <c r="F234">
        <f t="shared" si="19"/>
        <v>332</v>
      </c>
      <c r="G234" t="str">
        <f t="shared" si="18"/>
        <v>160332</v>
      </c>
    </row>
    <row r="235" spans="1:7">
      <c r="A235" t="s">
        <v>234</v>
      </c>
      <c r="B235" s="1">
        <f t="shared" si="15"/>
        <v>10</v>
      </c>
      <c r="C235" t="str">
        <f t="shared" si="16"/>
        <v>ABRASIVES</v>
      </c>
      <c r="D235" t="str">
        <f t="shared" si="17"/>
        <v>SHEETS</v>
      </c>
      <c r="E235" t="str">
        <f>VLOOKUP(C235,CAT!A:C,3,FALSE)</f>
        <v>100000</v>
      </c>
      <c r="F235">
        <f t="shared" si="19"/>
        <v>333</v>
      </c>
      <c r="G235" t="str">
        <f t="shared" si="18"/>
        <v>100333</v>
      </c>
    </row>
    <row r="236" spans="1:7">
      <c r="A236" t="s">
        <v>235</v>
      </c>
      <c r="B236" s="1">
        <f t="shared" si="15"/>
        <v>14</v>
      </c>
      <c r="C236" t="str">
        <f t="shared" si="16"/>
        <v>CUTTING TOOLS</v>
      </c>
      <c r="D236" t="str">
        <f t="shared" si="17"/>
        <v>DIES, CHASERS, AND THREAD ROLLS</v>
      </c>
      <c r="E236" t="str">
        <f>VLOOKUP(C236,CAT!A:C,3,FALSE)</f>
        <v>300000</v>
      </c>
      <c r="F236">
        <f t="shared" si="19"/>
        <v>334</v>
      </c>
      <c r="G236" t="str">
        <f t="shared" si="18"/>
        <v>300334</v>
      </c>
    </row>
    <row r="237" spans="1:7">
      <c r="A237" t="s">
        <v>236</v>
      </c>
      <c r="B237" s="1">
        <f t="shared" si="15"/>
        <v>11</v>
      </c>
      <c r="C237" t="str">
        <f t="shared" si="16"/>
        <v>PNEUMATICS</v>
      </c>
      <c r="D237" t="str">
        <f t="shared" si="17"/>
        <v>AIR PREPARATION, REGULATORS AND LUBRICATORS</v>
      </c>
      <c r="E237" t="str">
        <f>VLOOKUP(C237,CAT!A:C,3,FALSE)</f>
        <v>350000</v>
      </c>
      <c r="F237">
        <f t="shared" si="19"/>
        <v>335</v>
      </c>
      <c r="G237" t="str">
        <f t="shared" si="18"/>
        <v>350335</v>
      </c>
    </row>
    <row r="238" spans="1:7">
      <c r="A238" t="s">
        <v>237</v>
      </c>
      <c r="B238" s="1">
        <f t="shared" si="15"/>
        <v>8</v>
      </c>
      <c r="C238" t="str">
        <f t="shared" si="16"/>
        <v>STORAGE</v>
      </c>
      <c r="D238" t="str">
        <f t="shared" si="17"/>
        <v>CABINETS</v>
      </c>
      <c r="E238" t="str">
        <f>VLOOKUP(C238,CAT!A:C,3,FALSE)</f>
        <v>380000</v>
      </c>
      <c r="F238">
        <f t="shared" si="19"/>
        <v>336</v>
      </c>
      <c r="G238" t="str">
        <f t="shared" si="18"/>
        <v>380336</v>
      </c>
    </row>
    <row r="239" spans="1:7">
      <c r="A239" t="s">
        <v>238</v>
      </c>
      <c r="B239" s="1">
        <f t="shared" si="15"/>
        <v>27</v>
      </c>
      <c r="C239" t="str">
        <f t="shared" si="16"/>
        <v>FACILITIES AND MAINTENANCE</v>
      </c>
      <c r="D239" t="str">
        <f t="shared" si="17"/>
        <v>EVENTS - EMPLOYEE APPRECIATION</v>
      </c>
      <c r="E239" t="str">
        <f>VLOOKUP(C239,CAT!A:C,3,FALSE)</f>
        <v>430000</v>
      </c>
      <c r="F239">
        <f t="shared" si="19"/>
        <v>337</v>
      </c>
      <c r="G239" t="str">
        <f t="shared" si="18"/>
        <v>430337</v>
      </c>
    </row>
    <row r="240" spans="1:7">
      <c r="A240" t="s">
        <v>239</v>
      </c>
      <c r="B240" s="1">
        <f t="shared" si="15"/>
        <v>9</v>
      </c>
      <c r="C240" t="str">
        <f t="shared" si="16"/>
        <v>HARDWARE</v>
      </c>
      <c r="D240" t="str">
        <f t="shared" si="17"/>
        <v>FAX MACHINES / DESK PHONES</v>
      </c>
      <c r="E240" t="str">
        <f>VLOOKUP(C240,CAT!A:C,3,FALSE)</f>
        <v>110000</v>
      </c>
      <c r="F240">
        <f t="shared" si="19"/>
        <v>338</v>
      </c>
      <c r="G240" t="str">
        <f t="shared" si="18"/>
        <v>110338</v>
      </c>
    </row>
    <row r="241" spans="1:7">
      <c r="A241" t="s">
        <v>240</v>
      </c>
      <c r="B241" s="1">
        <f t="shared" si="15"/>
        <v>17</v>
      </c>
      <c r="C241" t="str">
        <f t="shared" si="16"/>
        <v>CAPITAL SPENDING</v>
      </c>
      <c r="D241" t="str">
        <f t="shared" si="17"/>
        <v>MACHINERY AND EQUIPMENT - TO BE ASSEMBLED</v>
      </c>
      <c r="E241" t="str">
        <f>VLOOKUP(C241,CAT!A:C,3,FALSE)</f>
        <v>140000</v>
      </c>
      <c r="F241">
        <f t="shared" si="19"/>
        <v>339</v>
      </c>
      <c r="G241" t="str">
        <f t="shared" si="18"/>
        <v>140339</v>
      </c>
    </row>
    <row r="242" spans="1:7">
      <c r="A242" t="s">
        <v>241</v>
      </c>
      <c r="B242" s="1">
        <f t="shared" si="15"/>
        <v>10</v>
      </c>
      <c r="C242" t="str">
        <f t="shared" si="16"/>
        <v>ABRASIVES</v>
      </c>
      <c r="D242" t="str">
        <f t="shared" si="17"/>
        <v>BRUSHES, BANDS AND ROLLS</v>
      </c>
      <c r="E242" t="str">
        <f>VLOOKUP(C242,CAT!A:C,3,FALSE)</f>
        <v>100000</v>
      </c>
      <c r="F242">
        <f t="shared" si="19"/>
        <v>340</v>
      </c>
      <c r="G242" t="str">
        <f t="shared" si="18"/>
        <v>100340</v>
      </c>
    </row>
    <row r="243" spans="1:7">
      <c r="A243" t="s">
        <v>242</v>
      </c>
      <c r="B243" s="1">
        <f t="shared" si="15"/>
        <v>10</v>
      </c>
      <c r="C243" t="str">
        <f t="shared" si="16"/>
        <v>ABRASIVES</v>
      </c>
      <c r="D243" t="str">
        <f t="shared" si="17"/>
        <v>GRINDING AND CUTOFF</v>
      </c>
      <c r="E243" t="str">
        <f>VLOOKUP(C243,CAT!A:C,3,FALSE)</f>
        <v>100000</v>
      </c>
      <c r="F243">
        <f t="shared" si="19"/>
        <v>341</v>
      </c>
      <c r="G243" t="str">
        <f t="shared" si="18"/>
        <v>100341</v>
      </c>
    </row>
    <row r="244" spans="1:7">
      <c r="A244" t="s">
        <v>243</v>
      </c>
      <c r="B244" s="1">
        <f t="shared" si="15"/>
        <v>10</v>
      </c>
      <c r="C244" t="str">
        <f t="shared" si="16"/>
        <v>ABRASIVES</v>
      </c>
      <c r="D244" t="str">
        <f t="shared" si="17"/>
        <v>LAPS AND HONES</v>
      </c>
      <c r="E244" t="str">
        <f>VLOOKUP(C244,CAT!A:C,3,FALSE)</f>
        <v>100000</v>
      </c>
      <c r="F244">
        <f t="shared" si="19"/>
        <v>342</v>
      </c>
      <c r="G244" t="str">
        <f t="shared" si="18"/>
        <v>100342</v>
      </c>
    </row>
    <row r="245" spans="1:7">
      <c r="A245" t="s">
        <v>244</v>
      </c>
      <c r="B245" s="1">
        <f t="shared" si="15"/>
        <v>10</v>
      </c>
      <c r="C245" t="str">
        <f t="shared" si="16"/>
        <v>ABRASIVES</v>
      </c>
      <c r="D245" t="str">
        <f t="shared" si="17"/>
        <v>MEDIA - STEEL SHOT, ALUMINIUM OXIDE, GARNET, CERAMIC MEDIA</v>
      </c>
      <c r="E245" t="str">
        <f>VLOOKUP(C245,CAT!A:C,3,FALSE)</f>
        <v>100000</v>
      </c>
      <c r="F245">
        <f t="shared" si="19"/>
        <v>343</v>
      </c>
      <c r="G245" t="str">
        <f t="shared" si="18"/>
        <v>100343</v>
      </c>
    </row>
    <row r="246" spans="1:7">
      <c r="A246" t="s">
        <v>245</v>
      </c>
      <c r="B246" s="1">
        <f t="shared" si="15"/>
        <v>10</v>
      </c>
      <c r="C246" t="str">
        <f t="shared" si="16"/>
        <v>ABRASIVES</v>
      </c>
      <c r="D246" t="str">
        <f t="shared" si="17"/>
        <v>MOUNTED POINTS</v>
      </c>
      <c r="E246" t="str">
        <f>VLOOKUP(C246,CAT!A:C,3,FALSE)</f>
        <v>100000</v>
      </c>
      <c r="F246">
        <f t="shared" si="19"/>
        <v>344</v>
      </c>
      <c r="G246" t="str">
        <f t="shared" si="18"/>
        <v>100344</v>
      </c>
    </row>
    <row r="247" spans="1:7">
      <c r="A247" t="s">
        <v>246</v>
      </c>
      <c r="B247" s="1">
        <f t="shared" si="15"/>
        <v>10</v>
      </c>
      <c r="C247" t="str">
        <f t="shared" si="16"/>
        <v>ABRASIVES</v>
      </c>
      <c r="D247" t="str">
        <f t="shared" si="17"/>
        <v>NON-WOVEN ABRASIVES</v>
      </c>
      <c r="E247" t="str">
        <f>VLOOKUP(C247,CAT!A:C,3,FALSE)</f>
        <v>100000</v>
      </c>
      <c r="F247">
        <f t="shared" si="19"/>
        <v>345</v>
      </c>
      <c r="G247" t="str">
        <f t="shared" si="18"/>
        <v>100345</v>
      </c>
    </row>
    <row r="248" spans="1:7">
      <c r="A248" t="s">
        <v>247</v>
      </c>
      <c r="B248" s="1">
        <f t="shared" si="15"/>
        <v>10</v>
      </c>
      <c r="C248" t="str">
        <f t="shared" si="16"/>
        <v>ABRASIVES</v>
      </c>
      <c r="D248" t="str">
        <f t="shared" si="17"/>
        <v>POLISHING</v>
      </c>
      <c r="E248" t="str">
        <f>VLOOKUP(C248,CAT!A:C,3,FALSE)</f>
        <v>100000</v>
      </c>
      <c r="F248">
        <f t="shared" si="19"/>
        <v>346</v>
      </c>
      <c r="G248" t="str">
        <f t="shared" si="18"/>
        <v>100346</v>
      </c>
    </row>
    <row r="249" spans="1:7">
      <c r="A249" t="s">
        <v>248</v>
      </c>
      <c r="B249" s="1">
        <f t="shared" si="15"/>
        <v>10</v>
      </c>
      <c r="C249" t="str">
        <f t="shared" si="16"/>
        <v>ABRASIVES</v>
      </c>
      <c r="D249" t="str">
        <f t="shared" si="17"/>
        <v>SANDBLASTING EQUIPMENT</v>
      </c>
      <c r="E249" t="str">
        <f>VLOOKUP(C249,CAT!A:C,3,FALSE)</f>
        <v>100000</v>
      </c>
      <c r="F249">
        <f t="shared" si="19"/>
        <v>347</v>
      </c>
      <c r="G249" t="str">
        <f t="shared" si="18"/>
        <v>100347</v>
      </c>
    </row>
    <row r="250" spans="1:7">
      <c r="A250" t="s">
        <v>249</v>
      </c>
      <c r="B250" s="1">
        <f t="shared" si="15"/>
        <v>10</v>
      </c>
      <c r="C250" t="str">
        <f t="shared" si="16"/>
        <v>ABRASIVES</v>
      </c>
      <c r="D250" t="str">
        <f t="shared" si="17"/>
        <v>SHARPENING AND STONES</v>
      </c>
      <c r="E250" t="str">
        <f>VLOOKUP(C250,CAT!A:C,3,FALSE)</f>
        <v>100000</v>
      </c>
      <c r="F250">
        <f t="shared" si="19"/>
        <v>348</v>
      </c>
      <c r="G250" t="str">
        <f t="shared" si="18"/>
        <v>100348</v>
      </c>
    </row>
    <row r="251" spans="1:7">
      <c r="A251" t="s">
        <v>250</v>
      </c>
      <c r="B251" s="1">
        <f t="shared" si="15"/>
        <v>10</v>
      </c>
      <c r="C251" t="str">
        <f t="shared" si="16"/>
        <v>ABRASIVES</v>
      </c>
      <c r="D251" t="str">
        <f t="shared" si="17"/>
        <v>WHEEL DRESSERS</v>
      </c>
      <c r="E251" t="str">
        <f>VLOOKUP(C251,CAT!A:C,3,FALSE)</f>
        <v>100000</v>
      </c>
      <c r="F251">
        <f t="shared" si="19"/>
        <v>349</v>
      </c>
      <c r="G251" t="str">
        <f t="shared" si="18"/>
        <v>100349</v>
      </c>
    </row>
    <row r="252" spans="1:7">
      <c r="A252" t="s">
        <v>251</v>
      </c>
      <c r="B252" s="1">
        <f t="shared" si="15"/>
        <v>10</v>
      </c>
      <c r="C252" t="str">
        <f t="shared" si="16"/>
        <v>ABRASIVES</v>
      </c>
      <c r="D252" t="str">
        <f t="shared" si="17"/>
        <v>WHEELS AND DISCS</v>
      </c>
      <c r="E252" t="str">
        <f>VLOOKUP(C252,CAT!A:C,3,FALSE)</f>
        <v>100000</v>
      </c>
      <c r="F252">
        <f t="shared" si="19"/>
        <v>350</v>
      </c>
      <c r="G252" t="str">
        <f t="shared" si="18"/>
        <v>100350</v>
      </c>
    </row>
    <row r="253" spans="1:7">
      <c r="A253" t="s">
        <v>252</v>
      </c>
      <c r="B253" s="1">
        <f t="shared" si="15"/>
        <v>39</v>
      </c>
      <c r="C253" t="str">
        <f t="shared" si="16"/>
        <v>ADHESIVES, SEALANTS, TAPE AND PAINTING</v>
      </c>
      <c r="D253" t="str">
        <f t="shared" si="17"/>
        <v>HOOK AND LOOP</v>
      </c>
      <c r="E253" t="str">
        <f>VLOOKUP(C253,CAT!A:C,3,FALSE)</f>
        <v>200000</v>
      </c>
      <c r="F253">
        <f t="shared" si="19"/>
        <v>351</v>
      </c>
      <c r="G253" t="str">
        <f t="shared" si="18"/>
        <v>200351</v>
      </c>
    </row>
    <row r="254" spans="1:7">
      <c r="A254" t="s">
        <v>253</v>
      </c>
      <c r="B254" s="1">
        <f t="shared" si="15"/>
        <v>19</v>
      </c>
      <c r="C254" t="str">
        <f t="shared" si="16"/>
        <v>CAFETERIA SUPPLIES</v>
      </c>
      <c r="D254" t="str">
        <f t="shared" si="17"/>
        <v>PLATES, BOWLS AND CUPS</v>
      </c>
      <c r="E254" t="str">
        <f>VLOOKUP(C254,CAT!A:C,3,FALSE)</f>
        <v>160000</v>
      </c>
      <c r="F254">
        <f t="shared" si="19"/>
        <v>352</v>
      </c>
      <c r="G254" t="str">
        <f t="shared" si="18"/>
        <v>160352</v>
      </c>
    </row>
    <row r="255" spans="1:7">
      <c r="A255" t="s">
        <v>254</v>
      </c>
      <c r="B255" s="1">
        <f t="shared" si="15"/>
        <v>19</v>
      </c>
      <c r="C255" t="str">
        <f t="shared" si="16"/>
        <v>CAFETERIA SUPPLIES</v>
      </c>
      <c r="D255" t="str">
        <f t="shared" si="17"/>
        <v>UTENSILS</v>
      </c>
      <c r="E255" t="str">
        <f>VLOOKUP(C255,CAT!A:C,3,FALSE)</f>
        <v>160000</v>
      </c>
      <c r="F255">
        <f t="shared" si="19"/>
        <v>353</v>
      </c>
      <c r="G255" t="str">
        <f t="shared" si="18"/>
        <v>160353</v>
      </c>
    </row>
    <row r="256" spans="1:7">
      <c r="A256" t="s">
        <v>255</v>
      </c>
      <c r="B256" s="1">
        <f t="shared" si="15"/>
        <v>10</v>
      </c>
      <c r="C256" t="str">
        <f t="shared" si="16"/>
        <v>CHEMICALS</v>
      </c>
      <c r="D256" t="str">
        <f t="shared" si="17"/>
        <v>WATER TREATMENT</v>
      </c>
      <c r="E256" t="str">
        <f>VLOOKUP(C256,CAT!A:C,3,FALSE)</f>
        <v>170000</v>
      </c>
      <c r="F256">
        <f t="shared" si="19"/>
        <v>354</v>
      </c>
      <c r="G256" t="str">
        <f t="shared" si="18"/>
        <v>170354</v>
      </c>
    </row>
    <row r="257" spans="1:7">
      <c r="A257" t="s">
        <v>256</v>
      </c>
      <c r="B257" s="1">
        <f t="shared" si="15"/>
        <v>14</v>
      </c>
      <c r="C257" t="str">
        <f t="shared" si="16"/>
        <v>CUTTING TOOLS</v>
      </c>
      <c r="D257" t="str">
        <f t="shared" si="17"/>
        <v>BORING BARS AND GROOVING TOOLS</v>
      </c>
      <c r="E257" t="str">
        <f>VLOOKUP(C257,CAT!A:C,3,FALSE)</f>
        <v>300000</v>
      </c>
      <c r="F257">
        <f t="shared" si="19"/>
        <v>355</v>
      </c>
      <c r="G257" t="str">
        <f t="shared" si="18"/>
        <v>300355</v>
      </c>
    </row>
    <row r="258" spans="1:7">
      <c r="A258" t="s">
        <v>257</v>
      </c>
      <c r="B258" s="1">
        <f t="shared" si="15"/>
        <v>14</v>
      </c>
      <c r="C258" t="str">
        <f t="shared" si="16"/>
        <v>CUTTING TOOLS</v>
      </c>
      <c r="D258" t="str">
        <f t="shared" si="17"/>
        <v>BROACHES</v>
      </c>
      <c r="E258" t="str">
        <f>VLOOKUP(C258,CAT!A:C,3,FALSE)</f>
        <v>300000</v>
      </c>
      <c r="F258">
        <f t="shared" si="19"/>
        <v>356</v>
      </c>
      <c r="G258" t="str">
        <f t="shared" si="18"/>
        <v>300356</v>
      </c>
    </row>
    <row r="259" spans="1:7">
      <c r="A259" t="s">
        <v>258</v>
      </c>
      <c r="B259" s="1">
        <f t="shared" ref="B259:B322" si="20">FIND("|",A259)</f>
        <v>14</v>
      </c>
      <c r="C259" t="str">
        <f t="shared" ref="C259:C322" si="21">MID(A259,1,B259-1)</f>
        <v>CUTTING TOOLS</v>
      </c>
      <c r="D259" t="str">
        <f t="shared" ref="D259:D322" si="22">MID(A259,B259+1,LEN(A259))</f>
        <v>CARBIDE BURRS</v>
      </c>
      <c r="E259" t="str">
        <f>VLOOKUP(C259,CAT!A:C,3,FALSE)</f>
        <v>300000</v>
      </c>
      <c r="F259">
        <f t="shared" si="19"/>
        <v>357</v>
      </c>
      <c r="G259" t="str">
        <f t="shared" ref="G259:G322" si="23">CONCATENATE(MID(E259,1,3),F259)</f>
        <v>300357</v>
      </c>
    </row>
    <row r="260" spans="1:7">
      <c r="A260" t="s">
        <v>259</v>
      </c>
      <c r="B260" s="1">
        <f t="shared" si="20"/>
        <v>14</v>
      </c>
      <c r="C260" t="str">
        <f t="shared" si="21"/>
        <v>CUTTING TOOLS</v>
      </c>
      <c r="D260" t="str">
        <f t="shared" si="22"/>
        <v>COUNTERBORES AND PORTING TOOLS</v>
      </c>
      <c r="E260" t="str">
        <f>VLOOKUP(C260,CAT!A:C,3,FALSE)</f>
        <v>300000</v>
      </c>
      <c r="F260">
        <f t="shared" ref="F260:F323" si="24">F259+1</f>
        <v>358</v>
      </c>
      <c r="G260" t="str">
        <f t="shared" si="23"/>
        <v>300358</v>
      </c>
    </row>
    <row r="261" spans="1:7">
      <c r="A261" t="s">
        <v>260</v>
      </c>
      <c r="B261" s="1">
        <f t="shared" si="20"/>
        <v>14</v>
      </c>
      <c r="C261" t="str">
        <f t="shared" si="21"/>
        <v>CUTTING TOOLS</v>
      </c>
      <c r="D261" t="str">
        <f t="shared" si="22"/>
        <v>COUNTERSINKS, CHAMFER MILLS, BACK CHAMFERS AND CENTER DRILLS</v>
      </c>
      <c r="E261" t="str">
        <f>VLOOKUP(C261,CAT!A:C,3,FALSE)</f>
        <v>300000</v>
      </c>
      <c r="F261">
        <f t="shared" si="24"/>
        <v>359</v>
      </c>
      <c r="G261" t="str">
        <f t="shared" si="23"/>
        <v>300359</v>
      </c>
    </row>
    <row r="262" spans="1:7">
      <c r="A262" t="s">
        <v>261</v>
      </c>
      <c r="B262" s="1">
        <f t="shared" si="20"/>
        <v>14</v>
      </c>
      <c r="C262" t="str">
        <f t="shared" si="21"/>
        <v>CUTTING TOOLS</v>
      </c>
      <c r="D262" t="str">
        <f t="shared" si="22"/>
        <v>END MILLS</v>
      </c>
      <c r="E262" t="str">
        <f>VLOOKUP(C262,CAT!A:C,3,FALSE)</f>
        <v>300000</v>
      </c>
      <c r="F262">
        <f t="shared" si="24"/>
        <v>360</v>
      </c>
      <c r="G262" t="str">
        <f t="shared" si="23"/>
        <v>300360</v>
      </c>
    </row>
    <row r="263" spans="1:7">
      <c r="A263" t="s">
        <v>262</v>
      </c>
      <c r="B263" s="1">
        <f t="shared" si="20"/>
        <v>14</v>
      </c>
      <c r="C263" t="str">
        <f t="shared" si="21"/>
        <v>CUTTING TOOLS</v>
      </c>
      <c r="D263" t="str">
        <f t="shared" si="22"/>
        <v>ENGRAVING CUTTERS</v>
      </c>
      <c r="E263" t="str">
        <f>VLOOKUP(C263,CAT!A:C,3,FALSE)</f>
        <v>300000</v>
      </c>
      <c r="F263">
        <f t="shared" si="24"/>
        <v>361</v>
      </c>
      <c r="G263" t="str">
        <f t="shared" si="23"/>
        <v>300361</v>
      </c>
    </row>
    <row r="264" spans="1:7">
      <c r="A264" t="s">
        <v>263</v>
      </c>
      <c r="B264" s="1">
        <f t="shared" si="20"/>
        <v>14</v>
      </c>
      <c r="C264" t="str">
        <f t="shared" si="21"/>
        <v>CUTTING TOOLS</v>
      </c>
      <c r="D264" t="str">
        <f t="shared" si="22"/>
        <v>HOLE SAWS AND HOLE CUTTERS</v>
      </c>
      <c r="E264" t="str">
        <f>VLOOKUP(C264,CAT!A:C,3,FALSE)</f>
        <v>300000</v>
      </c>
      <c r="F264">
        <f t="shared" si="24"/>
        <v>362</v>
      </c>
      <c r="G264" t="str">
        <f t="shared" si="23"/>
        <v>300362</v>
      </c>
    </row>
    <row r="265" spans="1:7">
      <c r="A265" t="s">
        <v>264</v>
      </c>
      <c r="B265" s="1">
        <f t="shared" si="20"/>
        <v>14</v>
      </c>
      <c r="C265" t="str">
        <f t="shared" si="21"/>
        <v>CUTTING TOOLS</v>
      </c>
      <c r="D265" t="str">
        <f t="shared" si="22"/>
        <v>INDEXABLE HOLEMAKING AND INSERTS</v>
      </c>
      <c r="E265" t="str">
        <f>VLOOKUP(C265,CAT!A:C,3,FALSE)</f>
        <v>300000</v>
      </c>
      <c r="F265">
        <f t="shared" si="24"/>
        <v>363</v>
      </c>
      <c r="G265" t="str">
        <f t="shared" si="23"/>
        <v>300363</v>
      </c>
    </row>
    <row r="266" spans="1:7">
      <c r="A266" t="s">
        <v>265</v>
      </c>
      <c r="B266" s="1">
        <f t="shared" si="20"/>
        <v>14</v>
      </c>
      <c r="C266" t="str">
        <f t="shared" si="21"/>
        <v>CUTTING TOOLS</v>
      </c>
      <c r="D266" t="str">
        <f t="shared" si="22"/>
        <v>INDEXABLE MILLING AND TURNING</v>
      </c>
      <c r="E266" t="str">
        <f>VLOOKUP(C266,CAT!A:C,3,FALSE)</f>
        <v>300000</v>
      </c>
      <c r="F266">
        <f t="shared" si="24"/>
        <v>364</v>
      </c>
      <c r="G266" t="str">
        <f t="shared" si="23"/>
        <v>300364</v>
      </c>
    </row>
    <row r="267" spans="1:7">
      <c r="A267" t="s">
        <v>266</v>
      </c>
      <c r="B267" s="1">
        <f t="shared" si="20"/>
        <v>14</v>
      </c>
      <c r="C267" t="str">
        <f t="shared" si="21"/>
        <v>CUTTING TOOLS</v>
      </c>
      <c r="D267" t="str">
        <f t="shared" si="22"/>
        <v>LATHE TOOL BITS AND HOLDERS</v>
      </c>
      <c r="E267" t="str">
        <f>VLOOKUP(C267,CAT!A:C,3,FALSE)</f>
        <v>300000</v>
      </c>
      <c r="F267">
        <f t="shared" si="24"/>
        <v>365</v>
      </c>
      <c r="G267" t="str">
        <f t="shared" si="23"/>
        <v>300365</v>
      </c>
    </row>
    <row r="268" spans="1:7">
      <c r="A268" t="s">
        <v>267</v>
      </c>
      <c r="B268" s="1">
        <f t="shared" si="20"/>
        <v>14</v>
      </c>
      <c r="C268" t="str">
        <f t="shared" si="21"/>
        <v>CUTTING TOOLS</v>
      </c>
      <c r="D268" t="str">
        <f t="shared" si="22"/>
        <v>MILLING CUTTERS AND SAWS</v>
      </c>
      <c r="E268" t="str">
        <f>VLOOKUP(C268,CAT!A:C,3,FALSE)</f>
        <v>300000</v>
      </c>
      <c r="F268">
        <f t="shared" si="24"/>
        <v>366</v>
      </c>
      <c r="G268" t="str">
        <f t="shared" si="23"/>
        <v>300366</v>
      </c>
    </row>
    <row r="269" spans="1:7">
      <c r="A269" t="s">
        <v>268</v>
      </c>
      <c r="B269" s="1">
        <f t="shared" si="20"/>
        <v>14</v>
      </c>
      <c r="C269" t="str">
        <f t="shared" si="21"/>
        <v>CUTTING TOOLS</v>
      </c>
      <c r="D269" t="str">
        <f t="shared" si="22"/>
        <v>REAMERS</v>
      </c>
      <c r="E269" t="str">
        <f>VLOOKUP(C269,CAT!A:C,3,FALSE)</f>
        <v>300000</v>
      </c>
      <c r="F269">
        <f t="shared" si="24"/>
        <v>367</v>
      </c>
      <c r="G269" t="str">
        <f t="shared" si="23"/>
        <v>300367</v>
      </c>
    </row>
    <row r="270" spans="1:7">
      <c r="A270" t="s">
        <v>269</v>
      </c>
      <c r="B270" s="1">
        <f t="shared" si="20"/>
        <v>14</v>
      </c>
      <c r="C270" t="str">
        <f t="shared" si="21"/>
        <v>CUTTING TOOLS</v>
      </c>
      <c r="D270" t="str">
        <f t="shared" si="22"/>
        <v>TAP AND DIE SETS</v>
      </c>
      <c r="E270" t="str">
        <f>VLOOKUP(C270,CAT!A:C,3,FALSE)</f>
        <v>300000</v>
      </c>
      <c r="F270">
        <f t="shared" si="24"/>
        <v>368</v>
      </c>
      <c r="G270" t="str">
        <f t="shared" si="23"/>
        <v>300368</v>
      </c>
    </row>
    <row r="271" spans="1:7">
      <c r="A271" t="s">
        <v>270</v>
      </c>
      <c r="B271" s="1">
        <f t="shared" si="20"/>
        <v>14</v>
      </c>
      <c r="C271" t="str">
        <f t="shared" si="21"/>
        <v>CUTTING TOOLS</v>
      </c>
      <c r="D271" t="str">
        <f t="shared" si="22"/>
        <v>TAPPING TOOLS AND TAPPING ACCESSORIES</v>
      </c>
      <c r="E271" t="str">
        <f>VLOOKUP(C271,CAT!A:C,3,FALSE)</f>
        <v>300000</v>
      </c>
      <c r="F271">
        <f t="shared" si="24"/>
        <v>369</v>
      </c>
      <c r="G271" t="str">
        <f t="shared" si="23"/>
        <v>300369</v>
      </c>
    </row>
    <row r="272" spans="1:7">
      <c r="A272" t="s">
        <v>271</v>
      </c>
      <c r="B272" s="1">
        <f t="shared" si="20"/>
        <v>14</v>
      </c>
      <c r="C272" t="str">
        <f t="shared" si="21"/>
        <v>CUTTING TOOLS</v>
      </c>
      <c r="D272" t="str">
        <f t="shared" si="22"/>
        <v>THREAD REPAIR AND REINFORCEMENT</v>
      </c>
      <c r="E272" t="str">
        <f>VLOOKUP(C272,CAT!A:C,3,FALSE)</f>
        <v>300000</v>
      </c>
      <c r="F272">
        <f t="shared" si="24"/>
        <v>370</v>
      </c>
      <c r="G272" t="str">
        <f t="shared" si="23"/>
        <v>300370</v>
      </c>
    </row>
    <row r="273" spans="1:7">
      <c r="A273" t="s">
        <v>272</v>
      </c>
      <c r="B273" s="1">
        <f t="shared" si="20"/>
        <v>14</v>
      </c>
      <c r="C273" t="str">
        <f t="shared" si="21"/>
        <v>CUTTING TOOLS</v>
      </c>
      <c r="D273" t="str">
        <f t="shared" si="22"/>
        <v>THREAD TURNING TOOLS</v>
      </c>
      <c r="E273" t="str">
        <f>VLOOKUP(C273,CAT!A:C,3,FALSE)</f>
        <v>300000</v>
      </c>
      <c r="F273">
        <f t="shared" si="24"/>
        <v>371</v>
      </c>
      <c r="G273" t="str">
        <f t="shared" si="23"/>
        <v>300371</v>
      </c>
    </row>
    <row r="274" spans="1:7">
      <c r="A274" t="s">
        <v>273</v>
      </c>
      <c r="B274" s="1">
        <f t="shared" si="20"/>
        <v>11</v>
      </c>
      <c r="C274" t="str">
        <f t="shared" si="21"/>
        <v>ELECTRICAL</v>
      </c>
      <c r="D274" t="str">
        <f t="shared" si="22"/>
        <v>COUNTERS AND HOUR METERS</v>
      </c>
      <c r="E274" t="str">
        <f>VLOOKUP(C274,CAT!A:C,3,FALSE)</f>
        <v>180000</v>
      </c>
      <c r="F274">
        <f t="shared" si="24"/>
        <v>372</v>
      </c>
      <c r="G274" t="str">
        <f t="shared" si="23"/>
        <v>180372</v>
      </c>
    </row>
    <row r="275" spans="1:7">
      <c r="A275" t="s">
        <v>274</v>
      </c>
      <c r="B275" s="1">
        <f t="shared" si="20"/>
        <v>11</v>
      </c>
      <c r="C275" t="str">
        <f t="shared" si="21"/>
        <v>ELECTRICAL</v>
      </c>
      <c r="D275" t="str">
        <f t="shared" si="22"/>
        <v>PLUGS AND RECEPTACLES</v>
      </c>
      <c r="E275" t="str">
        <f>VLOOKUP(C275,CAT!A:C,3,FALSE)</f>
        <v>180000</v>
      </c>
      <c r="F275">
        <f t="shared" si="24"/>
        <v>373</v>
      </c>
      <c r="G275" t="str">
        <f t="shared" si="23"/>
        <v>180373</v>
      </c>
    </row>
    <row r="276" spans="1:7">
      <c r="A276" t="s">
        <v>275</v>
      </c>
      <c r="B276" s="1">
        <f t="shared" si="20"/>
        <v>11</v>
      </c>
      <c r="C276" t="str">
        <f t="shared" si="21"/>
        <v>ELECTRICAL</v>
      </c>
      <c r="D276" t="str">
        <f t="shared" si="22"/>
        <v>TERMINAL BLOCKS</v>
      </c>
      <c r="E276" t="str">
        <f>VLOOKUP(C276,CAT!A:C,3,FALSE)</f>
        <v>180000</v>
      </c>
      <c r="F276">
        <f t="shared" si="24"/>
        <v>374</v>
      </c>
      <c r="G276" t="str">
        <f t="shared" si="23"/>
        <v>180374</v>
      </c>
    </row>
    <row r="277" spans="1:7">
      <c r="A277" t="s">
        <v>276</v>
      </c>
      <c r="B277" s="1">
        <f t="shared" si="20"/>
        <v>10</v>
      </c>
      <c r="C277" t="str">
        <f t="shared" si="21"/>
        <v>FASTENERS</v>
      </c>
      <c r="D277" t="str">
        <f t="shared" si="22"/>
        <v>ANCHORS</v>
      </c>
      <c r="E277" t="str">
        <f>VLOOKUP(C277,CAT!A:C,3,FALSE)</f>
        <v>190000</v>
      </c>
      <c r="F277">
        <f t="shared" si="24"/>
        <v>375</v>
      </c>
      <c r="G277" t="str">
        <f t="shared" si="23"/>
        <v>190375</v>
      </c>
    </row>
    <row r="278" spans="1:7">
      <c r="A278" t="s">
        <v>277</v>
      </c>
      <c r="B278" s="1">
        <f t="shared" si="20"/>
        <v>10</v>
      </c>
      <c r="C278" t="str">
        <f t="shared" si="21"/>
        <v>FASTENERS</v>
      </c>
      <c r="D278" t="str">
        <f t="shared" si="22"/>
        <v>BOLTS</v>
      </c>
      <c r="E278" t="str">
        <f>VLOOKUP(C278,CAT!A:C,3,FALSE)</f>
        <v>190000</v>
      </c>
      <c r="F278">
        <f t="shared" si="24"/>
        <v>376</v>
      </c>
      <c r="G278" t="str">
        <f t="shared" si="23"/>
        <v>190376</v>
      </c>
    </row>
    <row r="279" spans="1:7">
      <c r="A279" t="s">
        <v>278</v>
      </c>
      <c r="B279" s="1">
        <f t="shared" si="20"/>
        <v>10</v>
      </c>
      <c r="C279" t="str">
        <f t="shared" si="21"/>
        <v>FASTENERS</v>
      </c>
      <c r="D279" t="str">
        <f t="shared" si="22"/>
        <v>BUSHINGS</v>
      </c>
      <c r="E279" t="str">
        <f>VLOOKUP(C279,CAT!A:C,3,FALSE)</f>
        <v>190000</v>
      </c>
      <c r="F279">
        <f t="shared" si="24"/>
        <v>377</v>
      </c>
      <c r="G279" t="str">
        <f t="shared" si="23"/>
        <v>190377</v>
      </c>
    </row>
    <row r="280" spans="1:7">
      <c r="A280" t="s">
        <v>279</v>
      </c>
      <c r="B280" s="1">
        <f t="shared" si="20"/>
        <v>10</v>
      </c>
      <c r="C280" t="str">
        <f t="shared" si="21"/>
        <v>FASTENERS</v>
      </c>
      <c r="D280" t="str">
        <f t="shared" si="22"/>
        <v>FASTENER SETS</v>
      </c>
      <c r="E280" t="str">
        <f>VLOOKUP(C280,CAT!A:C,3,FALSE)</f>
        <v>190000</v>
      </c>
      <c r="F280">
        <f t="shared" si="24"/>
        <v>378</v>
      </c>
      <c r="G280" t="str">
        <f t="shared" si="23"/>
        <v>190378</v>
      </c>
    </row>
    <row r="281" spans="1:7">
      <c r="A281" t="s">
        <v>280</v>
      </c>
      <c r="B281" s="1">
        <f t="shared" si="20"/>
        <v>10</v>
      </c>
      <c r="C281" t="str">
        <f t="shared" si="21"/>
        <v>FASTENERS</v>
      </c>
      <c r="D281" t="str">
        <f t="shared" si="22"/>
        <v>NAILS, NUTS AND PINS</v>
      </c>
      <c r="E281" t="str">
        <f>VLOOKUP(C281,CAT!A:C,3,FALSE)</f>
        <v>190000</v>
      </c>
      <c r="F281">
        <f t="shared" si="24"/>
        <v>379</v>
      </c>
      <c r="G281" t="str">
        <f t="shared" si="23"/>
        <v>190379</v>
      </c>
    </row>
    <row r="282" spans="1:7">
      <c r="A282" t="s">
        <v>281</v>
      </c>
      <c r="B282" s="1">
        <f t="shared" si="20"/>
        <v>10</v>
      </c>
      <c r="C282" t="str">
        <f t="shared" si="21"/>
        <v>FASTENERS</v>
      </c>
      <c r="D282" t="str">
        <f t="shared" si="22"/>
        <v>RETAINING RINGS</v>
      </c>
      <c r="E282" t="str">
        <f>VLOOKUP(C282,CAT!A:C,3,FALSE)</f>
        <v>190000</v>
      </c>
      <c r="F282">
        <f t="shared" si="24"/>
        <v>380</v>
      </c>
      <c r="G282" t="str">
        <f t="shared" si="23"/>
        <v>190380</v>
      </c>
    </row>
    <row r="283" spans="1:7">
      <c r="A283" t="s">
        <v>282</v>
      </c>
      <c r="B283" s="1">
        <f t="shared" si="20"/>
        <v>10</v>
      </c>
      <c r="C283" t="str">
        <f t="shared" si="21"/>
        <v>FASTENERS</v>
      </c>
      <c r="D283" t="str">
        <f t="shared" si="22"/>
        <v>THREAD INSERT</v>
      </c>
      <c r="E283" t="str">
        <f>VLOOKUP(C283,CAT!A:C,3,FALSE)</f>
        <v>190000</v>
      </c>
      <c r="F283">
        <f t="shared" si="24"/>
        <v>381</v>
      </c>
      <c r="G283" t="str">
        <f t="shared" si="23"/>
        <v>190381</v>
      </c>
    </row>
    <row r="284" spans="1:7">
      <c r="A284" t="s">
        <v>283</v>
      </c>
      <c r="B284" s="1">
        <f t="shared" si="20"/>
        <v>10</v>
      </c>
      <c r="C284" t="str">
        <f t="shared" si="21"/>
        <v>FASTENERS</v>
      </c>
      <c r="D284" t="str">
        <f t="shared" si="22"/>
        <v>TIE STRAPS</v>
      </c>
      <c r="E284" t="str">
        <f>VLOOKUP(C284,CAT!A:C,3,FALSE)</f>
        <v>190000</v>
      </c>
      <c r="F284">
        <f t="shared" si="24"/>
        <v>382</v>
      </c>
      <c r="G284" t="str">
        <f t="shared" si="23"/>
        <v>190382</v>
      </c>
    </row>
    <row r="285" spans="1:7">
      <c r="A285" t="s">
        <v>284</v>
      </c>
      <c r="B285" s="1">
        <f t="shared" si="20"/>
        <v>10</v>
      </c>
      <c r="C285" t="str">
        <f t="shared" si="21"/>
        <v>FASTENERS</v>
      </c>
      <c r="D285" t="str">
        <f t="shared" si="22"/>
        <v>WASHERS</v>
      </c>
      <c r="E285" t="str">
        <f>VLOOKUP(C285,CAT!A:C,3,FALSE)</f>
        <v>190000</v>
      </c>
      <c r="F285">
        <f t="shared" si="24"/>
        <v>383</v>
      </c>
      <c r="G285" t="str">
        <f t="shared" si="23"/>
        <v>190383</v>
      </c>
    </row>
    <row r="286" spans="1:7">
      <c r="A286" t="s">
        <v>285</v>
      </c>
      <c r="B286" s="1">
        <f t="shared" si="20"/>
        <v>11</v>
      </c>
      <c r="C286" t="str">
        <f t="shared" si="21"/>
        <v>FILTRATION</v>
      </c>
      <c r="D286" t="str">
        <f t="shared" si="22"/>
        <v>WATER FILTERS</v>
      </c>
      <c r="E286" t="str">
        <f>VLOOKUP(C286,CAT!A:C,3,FALSE)</f>
        <v>200000</v>
      </c>
      <c r="F286">
        <f t="shared" si="24"/>
        <v>384</v>
      </c>
      <c r="G286" t="str">
        <f t="shared" si="23"/>
        <v>200384</v>
      </c>
    </row>
    <row r="287" spans="1:7">
      <c r="A287" t="s">
        <v>286</v>
      </c>
      <c r="B287" s="1">
        <f t="shared" si="20"/>
        <v>18</v>
      </c>
      <c r="C287" t="str">
        <f t="shared" si="21"/>
        <v>FLEET MAINTENANCE</v>
      </c>
      <c r="D287" t="str">
        <f t="shared" si="22"/>
        <v>AUTOMOTIVE ELECTRICAL AND LIGHTING</v>
      </c>
      <c r="E287" t="str">
        <f>VLOOKUP(C287,CAT!A:C,3,FALSE)</f>
        <v>210000</v>
      </c>
      <c r="F287">
        <f t="shared" si="24"/>
        <v>385</v>
      </c>
      <c r="G287" t="str">
        <f t="shared" si="23"/>
        <v>210385</v>
      </c>
    </row>
    <row r="288" spans="1:7">
      <c r="A288" t="s">
        <v>287</v>
      </c>
      <c r="B288" s="1">
        <f t="shared" si="20"/>
        <v>18</v>
      </c>
      <c r="C288" t="str">
        <f t="shared" si="21"/>
        <v>FLEET MAINTENANCE</v>
      </c>
      <c r="D288" t="str">
        <f t="shared" si="22"/>
        <v>FORK LIFT REPAIR PARTS</v>
      </c>
      <c r="E288" t="str">
        <f>VLOOKUP(C288,CAT!A:C,3,FALSE)</f>
        <v>210000</v>
      </c>
      <c r="F288">
        <f t="shared" si="24"/>
        <v>386</v>
      </c>
      <c r="G288" t="str">
        <f t="shared" si="23"/>
        <v>210386</v>
      </c>
    </row>
    <row r="289" spans="1:7">
      <c r="A289" t="s">
        <v>288</v>
      </c>
      <c r="B289" s="1">
        <f t="shared" si="20"/>
        <v>18</v>
      </c>
      <c r="C289" t="str">
        <f t="shared" si="21"/>
        <v>FLEET MAINTENANCE</v>
      </c>
      <c r="D289" t="str">
        <f t="shared" si="22"/>
        <v>PROPANE TANKS</v>
      </c>
      <c r="E289" t="str">
        <f>VLOOKUP(C289,CAT!A:C,3,FALSE)</f>
        <v>210000</v>
      </c>
      <c r="F289">
        <f t="shared" si="24"/>
        <v>387</v>
      </c>
      <c r="G289" t="str">
        <f t="shared" si="23"/>
        <v>210387</v>
      </c>
    </row>
    <row r="290" spans="1:7">
      <c r="A290" t="s">
        <v>289</v>
      </c>
      <c r="B290" s="1">
        <f t="shared" si="20"/>
        <v>18</v>
      </c>
      <c r="C290" t="str">
        <f t="shared" si="21"/>
        <v>FLEET MAINTENANCE</v>
      </c>
      <c r="D290" t="str">
        <f t="shared" si="22"/>
        <v>VEHICLE BATTERIES AND CHARGERS</v>
      </c>
      <c r="E290" t="str">
        <f>VLOOKUP(C290,CAT!A:C,3,FALSE)</f>
        <v>210000</v>
      </c>
      <c r="F290">
        <f t="shared" si="24"/>
        <v>388</v>
      </c>
      <c r="G290" t="str">
        <f t="shared" si="23"/>
        <v>210388</v>
      </c>
    </row>
    <row r="291" spans="1:7">
      <c r="A291" t="s">
        <v>290</v>
      </c>
      <c r="B291" s="1">
        <f t="shared" si="20"/>
        <v>18</v>
      </c>
      <c r="C291" t="str">
        <f t="shared" si="21"/>
        <v>FLEET MAINTENANCE</v>
      </c>
      <c r="D291" t="str">
        <f t="shared" si="22"/>
        <v>VEHICLE BATTERIES AND CHARGERS - OPER</v>
      </c>
      <c r="E291" t="str">
        <f>VLOOKUP(C291,CAT!A:C,3,FALSE)</f>
        <v>210000</v>
      </c>
      <c r="F291">
        <f t="shared" si="24"/>
        <v>389</v>
      </c>
      <c r="G291" t="str">
        <f t="shared" si="23"/>
        <v>210389</v>
      </c>
    </row>
    <row r="292" spans="1:7">
      <c r="A292" t="s">
        <v>291</v>
      </c>
      <c r="B292" s="1">
        <f t="shared" si="20"/>
        <v>25</v>
      </c>
      <c r="C292" t="str">
        <f t="shared" si="21"/>
        <v>FORMS AND BUSINESS CARDS</v>
      </c>
      <c r="D292" t="str">
        <f t="shared" si="22"/>
        <v>BUSINESS CARDS</v>
      </c>
      <c r="E292" t="str">
        <f>VLOOKUP(C292,CAT!A:C,3,FALSE)</f>
        <v>540000</v>
      </c>
      <c r="F292">
        <f t="shared" si="24"/>
        <v>390</v>
      </c>
      <c r="G292" t="str">
        <f t="shared" si="23"/>
        <v>540390</v>
      </c>
    </row>
    <row r="293" spans="1:7">
      <c r="A293" t="s">
        <v>292</v>
      </c>
      <c r="B293" s="1">
        <f t="shared" si="20"/>
        <v>25</v>
      </c>
      <c r="C293" t="str">
        <f t="shared" si="21"/>
        <v>FORMS AND BUSINESS CARDS</v>
      </c>
      <c r="D293" t="str">
        <f t="shared" si="22"/>
        <v>BUSINESS FORMS</v>
      </c>
      <c r="E293" t="str">
        <f>VLOOKUP(C293,CAT!A:C,3,FALSE)</f>
        <v>540000</v>
      </c>
      <c r="F293">
        <f t="shared" si="24"/>
        <v>391</v>
      </c>
      <c r="G293" t="str">
        <f t="shared" si="23"/>
        <v>540391</v>
      </c>
    </row>
    <row r="294" spans="1:7">
      <c r="A294" t="s">
        <v>293</v>
      </c>
      <c r="B294" s="1">
        <f t="shared" si="20"/>
        <v>27</v>
      </c>
      <c r="C294" t="str">
        <f t="shared" si="21"/>
        <v>FUELS, OILS AND LUBRICANTS</v>
      </c>
      <c r="D294" t="str">
        <f t="shared" si="22"/>
        <v>AIR TOOL LUBRICANTS</v>
      </c>
      <c r="E294" t="str">
        <f>VLOOKUP(C294,CAT!A:C,3,FALSE)</f>
        <v>220000</v>
      </c>
      <c r="F294">
        <f t="shared" si="24"/>
        <v>392</v>
      </c>
      <c r="G294" t="str">
        <f t="shared" si="23"/>
        <v>220392</v>
      </c>
    </row>
    <row r="295" spans="1:7">
      <c r="A295" t="s">
        <v>294</v>
      </c>
      <c r="B295" s="1">
        <f t="shared" si="20"/>
        <v>27</v>
      </c>
      <c r="C295" t="str">
        <f t="shared" si="21"/>
        <v>FUELS, OILS AND LUBRICANTS</v>
      </c>
      <c r="D295" t="str">
        <f t="shared" si="22"/>
        <v>DRY LUBRICANTS</v>
      </c>
      <c r="E295" t="str">
        <f>VLOOKUP(C295,CAT!A:C,3,FALSE)</f>
        <v>220000</v>
      </c>
      <c r="F295">
        <f t="shared" si="24"/>
        <v>393</v>
      </c>
      <c r="G295" t="str">
        <f t="shared" si="23"/>
        <v>220393</v>
      </c>
    </row>
    <row r="296" spans="1:7">
      <c r="A296" t="s">
        <v>295</v>
      </c>
      <c r="B296" s="1">
        <f t="shared" si="20"/>
        <v>27</v>
      </c>
      <c r="C296" t="str">
        <f t="shared" si="21"/>
        <v>FUELS, OILS AND LUBRICANTS</v>
      </c>
      <c r="D296" t="str">
        <f t="shared" si="22"/>
        <v>HYDRAULIC FLUID</v>
      </c>
      <c r="E296" t="str">
        <f>VLOOKUP(C296,CAT!A:C,3,FALSE)</f>
        <v>220000</v>
      </c>
      <c r="F296">
        <f t="shared" si="24"/>
        <v>394</v>
      </c>
      <c r="G296" t="str">
        <f t="shared" si="23"/>
        <v>220394</v>
      </c>
    </row>
    <row r="297" spans="1:7">
      <c r="A297" t="s">
        <v>296</v>
      </c>
      <c r="B297" s="1">
        <f t="shared" si="20"/>
        <v>27</v>
      </c>
      <c r="C297" t="str">
        <f t="shared" si="21"/>
        <v>FUELS, OILS AND LUBRICANTS</v>
      </c>
      <c r="D297" t="str">
        <f t="shared" si="22"/>
        <v>SPRAY LUBRICANTS</v>
      </c>
      <c r="E297" t="str">
        <f>VLOOKUP(C297,CAT!A:C,3,FALSE)</f>
        <v>220000</v>
      </c>
      <c r="F297">
        <f t="shared" si="24"/>
        <v>395</v>
      </c>
      <c r="G297" t="str">
        <f t="shared" si="23"/>
        <v>220395</v>
      </c>
    </row>
    <row r="298" spans="1:7">
      <c r="A298" t="s">
        <v>297</v>
      </c>
      <c r="B298" s="1">
        <f t="shared" si="20"/>
        <v>11</v>
      </c>
      <c r="C298" t="str">
        <f t="shared" si="21"/>
        <v>HAND TOOLS</v>
      </c>
      <c r="D298" t="str">
        <f t="shared" si="22"/>
        <v>BENDERS</v>
      </c>
      <c r="E298" t="str">
        <f>VLOOKUP(C298,CAT!A:C,3,FALSE)</f>
        <v>400000</v>
      </c>
      <c r="F298">
        <f t="shared" si="24"/>
        <v>396</v>
      </c>
      <c r="G298" t="str">
        <f t="shared" si="23"/>
        <v>400396</v>
      </c>
    </row>
    <row r="299" spans="1:7">
      <c r="A299" t="s">
        <v>298</v>
      </c>
      <c r="B299" s="1">
        <f t="shared" si="20"/>
        <v>11</v>
      </c>
      <c r="C299" t="str">
        <f t="shared" si="21"/>
        <v>HAND TOOLS</v>
      </c>
      <c r="D299" t="str">
        <f t="shared" si="22"/>
        <v>INSPECTION AND RETRIEVING TOOLS</v>
      </c>
      <c r="E299" t="str">
        <f>VLOOKUP(C299,CAT!A:C,3,FALSE)</f>
        <v>400000</v>
      </c>
      <c r="F299">
        <f t="shared" si="24"/>
        <v>397</v>
      </c>
      <c r="G299" t="str">
        <f t="shared" si="23"/>
        <v>400397</v>
      </c>
    </row>
    <row r="300" spans="1:7">
      <c r="A300" t="s">
        <v>299</v>
      </c>
      <c r="B300" s="1">
        <f t="shared" si="20"/>
        <v>11</v>
      </c>
      <c r="C300" t="str">
        <f t="shared" si="21"/>
        <v>HAND TOOLS</v>
      </c>
      <c r="D300" t="str">
        <f t="shared" si="22"/>
        <v>MASONRY, CONCRETE AND TILE TOOLS</v>
      </c>
      <c r="E300" t="str">
        <f>VLOOKUP(C300,CAT!A:C,3,FALSE)</f>
        <v>400000</v>
      </c>
      <c r="F300">
        <f t="shared" si="24"/>
        <v>398</v>
      </c>
      <c r="G300" t="str">
        <f t="shared" si="23"/>
        <v>400398</v>
      </c>
    </row>
    <row r="301" spans="1:7">
      <c r="A301" t="s">
        <v>300</v>
      </c>
      <c r="B301" s="1">
        <f t="shared" si="20"/>
        <v>11</v>
      </c>
      <c r="C301" t="str">
        <f t="shared" si="21"/>
        <v>HAND TOOLS</v>
      </c>
      <c r="D301" t="str">
        <f t="shared" si="22"/>
        <v>PLUMBING TOOLS</v>
      </c>
      <c r="E301" t="str">
        <f>VLOOKUP(C301,CAT!A:C,3,FALSE)</f>
        <v>400000</v>
      </c>
      <c r="F301">
        <f t="shared" si="24"/>
        <v>399</v>
      </c>
      <c r="G301" t="str">
        <f t="shared" si="23"/>
        <v>400399</v>
      </c>
    </row>
    <row r="302" spans="1:7">
      <c r="A302" t="s">
        <v>301</v>
      </c>
      <c r="B302" s="1">
        <f t="shared" si="20"/>
        <v>11</v>
      </c>
      <c r="C302" t="str">
        <f t="shared" si="21"/>
        <v>HAND TOOLS</v>
      </c>
      <c r="D302" t="str">
        <f t="shared" si="22"/>
        <v>PULLERS AND SEPARATORS</v>
      </c>
      <c r="E302" t="str">
        <f>VLOOKUP(C302,CAT!A:C,3,FALSE)</f>
        <v>400000</v>
      </c>
      <c r="F302">
        <f t="shared" si="24"/>
        <v>400</v>
      </c>
      <c r="G302" t="str">
        <f t="shared" si="23"/>
        <v>400400</v>
      </c>
    </row>
    <row r="303" spans="1:7">
      <c r="A303" t="s">
        <v>302</v>
      </c>
      <c r="B303" s="1">
        <f t="shared" si="20"/>
        <v>11</v>
      </c>
      <c r="C303" t="str">
        <f t="shared" si="21"/>
        <v>HAND TOOLS</v>
      </c>
      <c r="D303" t="str">
        <f t="shared" si="22"/>
        <v>SCISSORS AND SHEARS</v>
      </c>
      <c r="E303" t="str">
        <f>VLOOKUP(C303,CAT!A:C,3,FALSE)</f>
        <v>400000</v>
      </c>
      <c r="F303">
        <f t="shared" si="24"/>
        <v>401</v>
      </c>
      <c r="G303" t="str">
        <f t="shared" si="23"/>
        <v>400401</v>
      </c>
    </row>
    <row r="304" spans="1:7">
      <c r="A304" t="s">
        <v>303</v>
      </c>
      <c r="B304" s="1">
        <f t="shared" si="20"/>
        <v>11</v>
      </c>
      <c r="C304" t="str">
        <f t="shared" si="21"/>
        <v>HAND TOOLS</v>
      </c>
      <c r="D304" t="str">
        <f t="shared" si="22"/>
        <v>SPECIALTY SAFETY TOOLS</v>
      </c>
      <c r="E304" t="str">
        <f>VLOOKUP(C304,CAT!A:C,3,FALSE)</f>
        <v>400000</v>
      </c>
      <c r="F304">
        <f t="shared" si="24"/>
        <v>402</v>
      </c>
      <c r="G304" t="str">
        <f t="shared" si="23"/>
        <v>400402</v>
      </c>
    </row>
    <row r="305" spans="1:7">
      <c r="A305" t="s">
        <v>304</v>
      </c>
      <c r="B305" s="1">
        <f t="shared" si="20"/>
        <v>9</v>
      </c>
      <c r="C305" t="str">
        <f t="shared" si="21"/>
        <v>HARDWARE</v>
      </c>
      <c r="D305" t="str">
        <f t="shared" si="22"/>
        <v>LOCKS</v>
      </c>
      <c r="E305" t="str">
        <f>VLOOKUP(C305,CAT!A:C,3,FALSE)</f>
        <v>110000</v>
      </c>
      <c r="F305">
        <f t="shared" si="24"/>
        <v>403</v>
      </c>
      <c r="G305" t="str">
        <f t="shared" si="23"/>
        <v>110403</v>
      </c>
    </row>
    <row r="306" spans="1:7">
      <c r="A306" t="s">
        <v>305</v>
      </c>
      <c r="B306" s="1">
        <f t="shared" si="20"/>
        <v>9</v>
      </c>
      <c r="C306" t="str">
        <f t="shared" si="21"/>
        <v>HARDWARE</v>
      </c>
      <c r="D306" t="str">
        <f t="shared" si="22"/>
        <v>UNI-STRUT AND ACCESSORIES</v>
      </c>
      <c r="E306" t="str">
        <f>VLOOKUP(C306,CAT!A:C,3,FALSE)</f>
        <v>110000</v>
      </c>
      <c r="F306">
        <f t="shared" si="24"/>
        <v>404</v>
      </c>
      <c r="G306" t="str">
        <f t="shared" si="23"/>
        <v>110404</v>
      </c>
    </row>
    <row r="307" spans="1:7">
      <c r="A307" t="s">
        <v>306</v>
      </c>
      <c r="B307" s="1">
        <f t="shared" si="20"/>
        <v>5</v>
      </c>
      <c r="C307" t="str">
        <f t="shared" si="21"/>
        <v>HVAC</v>
      </c>
      <c r="D307" t="str">
        <f t="shared" si="22"/>
        <v>AIR TREATMENT</v>
      </c>
      <c r="E307" t="str">
        <f>VLOOKUP(C307,CAT!A:C,3,FALSE)</f>
        <v>230000</v>
      </c>
      <c r="F307">
        <f t="shared" si="24"/>
        <v>405</v>
      </c>
      <c r="G307" t="str">
        <f t="shared" si="23"/>
        <v>230405</v>
      </c>
    </row>
    <row r="308" spans="1:7">
      <c r="A308" t="s">
        <v>307</v>
      </c>
      <c r="B308" s="1">
        <f t="shared" si="20"/>
        <v>5</v>
      </c>
      <c r="C308" t="str">
        <f t="shared" si="21"/>
        <v>HVAC</v>
      </c>
      <c r="D308" t="str">
        <f t="shared" si="22"/>
        <v>BLOWERS</v>
      </c>
      <c r="E308" t="str">
        <f>VLOOKUP(C308,CAT!A:C,3,FALSE)</f>
        <v>230000</v>
      </c>
      <c r="F308">
        <f t="shared" si="24"/>
        <v>406</v>
      </c>
      <c r="G308" t="str">
        <f t="shared" si="23"/>
        <v>230406</v>
      </c>
    </row>
    <row r="309" spans="1:7">
      <c r="A309" t="s">
        <v>308</v>
      </c>
      <c r="B309" s="1">
        <f t="shared" si="20"/>
        <v>5</v>
      </c>
      <c r="C309" t="str">
        <f t="shared" si="21"/>
        <v>HVAC</v>
      </c>
      <c r="D309" t="str">
        <f t="shared" si="22"/>
        <v>HEATING EQUIPMENT</v>
      </c>
      <c r="E309" t="str">
        <f>VLOOKUP(C309,CAT!A:C,3,FALSE)</f>
        <v>230000</v>
      </c>
      <c r="F309">
        <f t="shared" si="24"/>
        <v>407</v>
      </c>
      <c r="G309" t="str">
        <f t="shared" si="23"/>
        <v>230407</v>
      </c>
    </row>
    <row r="310" spans="1:7">
      <c r="A310" t="s">
        <v>309</v>
      </c>
      <c r="B310" s="1">
        <f t="shared" si="20"/>
        <v>5</v>
      </c>
      <c r="C310" t="str">
        <f t="shared" si="21"/>
        <v>HVAC</v>
      </c>
      <c r="D310" t="str">
        <f t="shared" si="22"/>
        <v>HVAC TEST INSTRUMENTS</v>
      </c>
      <c r="E310" t="str">
        <f>VLOOKUP(C310,CAT!A:C,3,FALSE)</f>
        <v>230000</v>
      </c>
      <c r="F310">
        <f t="shared" si="24"/>
        <v>408</v>
      </c>
      <c r="G310" t="str">
        <f t="shared" si="23"/>
        <v>230408</v>
      </c>
    </row>
    <row r="311" spans="1:7">
      <c r="A311" t="s">
        <v>310</v>
      </c>
      <c r="B311" s="1">
        <f t="shared" si="20"/>
        <v>5</v>
      </c>
      <c r="C311" t="str">
        <f t="shared" si="21"/>
        <v>HVAC</v>
      </c>
      <c r="D311" t="str">
        <f t="shared" si="22"/>
        <v>PIPE AND TUBING</v>
      </c>
      <c r="E311" t="str">
        <f>VLOOKUP(C311,CAT!A:C,3,FALSE)</f>
        <v>230000</v>
      </c>
      <c r="F311">
        <f t="shared" si="24"/>
        <v>409</v>
      </c>
      <c r="G311" t="str">
        <f t="shared" si="23"/>
        <v>230409</v>
      </c>
    </row>
    <row r="312" spans="1:7">
      <c r="A312" t="s">
        <v>311</v>
      </c>
      <c r="B312" s="1">
        <f t="shared" si="20"/>
        <v>5</v>
      </c>
      <c r="C312" t="str">
        <f t="shared" si="21"/>
        <v>HVAC</v>
      </c>
      <c r="D312" t="str">
        <f t="shared" si="22"/>
        <v>SPARE PARTS</v>
      </c>
      <c r="E312" t="str">
        <f>VLOOKUP(C312,CAT!A:C,3,FALSE)</f>
        <v>230000</v>
      </c>
      <c r="F312">
        <f t="shared" si="24"/>
        <v>410</v>
      </c>
      <c r="G312" t="str">
        <f t="shared" si="23"/>
        <v>230410</v>
      </c>
    </row>
    <row r="313" spans="1:7">
      <c r="A313" t="s">
        <v>312</v>
      </c>
      <c r="B313" s="1">
        <f t="shared" si="20"/>
        <v>11</v>
      </c>
      <c r="C313" t="str">
        <f t="shared" si="21"/>
        <v>HYDRAULICS</v>
      </c>
      <c r="D313" t="str">
        <f t="shared" si="22"/>
        <v>HYDRAULIC FILTERS</v>
      </c>
      <c r="E313" t="str">
        <f>VLOOKUP(C313,CAT!A:C,3,FALSE)</f>
        <v>240000</v>
      </c>
      <c r="F313">
        <f t="shared" si="24"/>
        <v>411</v>
      </c>
      <c r="G313" t="str">
        <f t="shared" si="23"/>
        <v>240411</v>
      </c>
    </row>
    <row r="314" spans="1:7">
      <c r="A314" t="s">
        <v>313</v>
      </c>
      <c r="B314" s="1">
        <f t="shared" si="20"/>
        <v>11</v>
      </c>
      <c r="C314" t="str">
        <f t="shared" si="21"/>
        <v>HYDRAULICS</v>
      </c>
      <c r="D314" t="str">
        <f t="shared" si="22"/>
        <v>HYDRAULIC SYSTEMS</v>
      </c>
      <c r="E314" t="str">
        <f>VLOOKUP(C314,CAT!A:C,3,FALSE)</f>
        <v>240000</v>
      </c>
      <c r="F314">
        <f t="shared" si="24"/>
        <v>412</v>
      </c>
      <c r="G314" t="str">
        <f t="shared" si="23"/>
        <v>240412</v>
      </c>
    </row>
    <row r="315" spans="1:7">
      <c r="A315" t="s">
        <v>314</v>
      </c>
      <c r="B315" s="1">
        <f t="shared" si="20"/>
        <v>11</v>
      </c>
      <c r="C315" t="str">
        <f t="shared" si="21"/>
        <v>HYDRAULICS</v>
      </c>
      <c r="D315" t="str">
        <f t="shared" si="22"/>
        <v>HYDRAULIC VALVES</v>
      </c>
      <c r="E315" t="str">
        <f>VLOOKUP(C315,CAT!A:C,3,FALSE)</f>
        <v>240000</v>
      </c>
      <c r="F315">
        <f t="shared" si="24"/>
        <v>413</v>
      </c>
      <c r="G315" t="str">
        <f t="shared" si="23"/>
        <v>240413</v>
      </c>
    </row>
    <row r="316" spans="1:7">
      <c r="A316" t="s">
        <v>315</v>
      </c>
      <c r="B316" s="1">
        <f t="shared" si="20"/>
        <v>11</v>
      </c>
      <c r="C316" t="str">
        <f t="shared" si="21"/>
        <v>JANITORIAL</v>
      </c>
      <c r="D316" t="str">
        <f t="shared" si="22"/>
        <v>RAGS AND WIPES</v>
      </c>
      <c r="E316" t="str">
        <f>VLOOKUP(C316,CAT!A:C,3,FALSE)</f>
        <v>500000</v>
      </c>
      <c r="F316">
        <f t="shared" si="24"/>
        <v>414</v>
      </c>
      <c r="G316" t="str">
        <f t="shared" si="23"/>
        <v>500414</v>
      </c>
    </row>
    <row r="317" spans="1:7">
      <c r="A317" t="s">
        <v>316</v>
      </c>
      <c r="B317" s="1">
        <f t="shared" si="20"/>
        <v>11</v>
      </c>
      <c r="C317" t="str">
        <f t="shared" si="21"/>
        <v>JANITORIAL</v>
      </c>
      <c r="D317" t="str">
        <f t="shared" si="22"/>
        <v>TRASH RECEPTICLES AND LINERS</v>
      </c>
      <c r="E317" t="str">
        <f>VLOOKUP(C317,CAT!A:C,3,FALSE)</f>
        <v>500000</v>
      </c>
      <c r="F317">
        <f t="shared" si="24"/>
        <v>415</v>
      </c>
      <c r="G317" t="str">
        <f t="shared" si="23"/>
        <v>500415</v>
      </c>
    </row>
    <row r="318" spans="1:7">
      <c r="A318" t="s">
        <v>317</v>
      </c>
      <c r="B318" s="1">
        <f t="shared" si="20"/>
        <v>27</v>
      </c>
      <c r="C318" t="str">
        <f t="shared" si="21"/>
        <v>LAB SUPPLIES AND EQUIPMENT</v>
      </c>
      <c r="D318" t="str">
        <f t="shared" si="22"/>
        <v>CONDUCTIVITY</v>
      </c>
      <c r="E318" t="str">
        <f>VLOOKUP(C318,CAT!A:C,3,FALSE)</f>
        <v>260000</v>
      </c>
      <c r="F318">
        <f t="shared" si="24"/>
        <v>416</v>
      </c>
      <c r="G318" t="str">
        <f t="shared" si="23"/>
        <v>260416</v>
      </c>
    </row>
    <row r="319" spans="1:7">
      <c r="A319" t="s">
        <v>318</v>
      </c>
      <c r="B319" s="1">
        <f t="shared" si="20"/>
        <v>9</v>
      </c>
      <c r="C319" t="str">
        <f t="shared" si="21"/>
        <v>LIGHTING</v>
      </c>
      <c r="D319" t="str">
        <f t="shared" si="22"/>
        <v>BALLASTS</v>
      </c>
      <c r="E319" t="str">
        <f>VLOOKUP(C319,CAT!A:C,3,FALSE)</f>
        <v>270000</v>
      </c>
      <c r="F319">
        <f t="shared" si="24"/>
        <v>417</v>
      </c>
      <c r="G319" t="str">
        <f t="shared" si="23"/>
        <v>270417</v>
      </c>
    </row>
    <row r="320" spans="1:7">
      <c r="A320" t="s">
        <v>319</v>
      </c>
      <c r="B320" s="1">
        <f t="shared" si="20"/>
        <v>9</v>
      </c>
      <c r="C320" t="str">
        <f t="shared" si="21"/>
        <v>LIGHTING</v>
      </c>
      <c r="D320" t="str">
        <f t="shared" si="22"/>
        <v>EMERGENCY LIGHTING AND FLASHLIGHTS</v>
      </c>
      <c r="E320" t="str">
        <f>VLOOKUP(C320,CAT!A:C,3,FALSE)</f>
        <v>270000</v>
      </c>
      <c r="F320">
        <f t="shared" si="24"/>
        <v>418</v>
      </c>
      <c r="G320" t="str">
        <f t="shared" si="23"/>
        <v>270418</v>
      </c>
    </row>
    <row r="321" spans="1:7">
      <c r="A321" t="s">
        <v>320</v>
      </c>
      <c r="B321" s="1">
        <f t="shared" si="20"/>
        <v>9</v>
      </c>
      <c r="C321" t="str">
        <f t="shared" si="21"/>
        <v>LIGHTING</v>
      </c>
      <c r="D321" t="str">
        <f t="shared" si="22"/>
        <v>HAZARDOUS LOCATION FIXTURES</v>
      </c>
      <c r="E321" t="str">
        <f>VLOOKUP(C321,CAT!A:C,3,FALSE)</f>
        <v>270000</v>
      </c>
      <c r="F321">
        <f t="shared" si="24"/>
        <v>419</v>
      </c>
      <c r="G321" t="str">
        <f t="shared" si="23"/>
        <v>270419</v>
      </c>
    </row>
    <row r="322" spans="1:7">
      <c r="A322" t="s">
        <v>321</v>
      </c>
      <c r="B322" s="1">
        <f t="shared" si="20"/>
        <v>9</v>
      </c>
      <c r="C322" t="str">
        <f t="shared" si="21"/>
        <v>LIGHTING</v>
      </c>
      <c r="D322" t="str">
        <f t="shared" si="22"/>
        <v>LAMPS AND BULBS</v>
      </c>
      <c r="E322" t="str">
        <f>VLOOKUP(C322,CAT!A:C,3,FALSE)</f>
        <v>270000</v>
      </c>
      <c r="F322">
        <f t="shared" si="24"/>
        <v>420</v>
      </c>
      <c r="G322" t="str">
        <f t="shared" si="23"/>
        <v>270420</v>
      </c>
    </row>
    <row r="323" spans="1:7">
      <c r="A323" t="s">
        <v>322</v>
      </c>
      <c r="B323" s="1">
        <f t="shared" ref="B323:B386" si="25">FIND("|",A323)</f>
        <v>9</v>
      </c>
      <c r="C323" t="str">
        <f t="shared" ref="C323:C386" si="26">MID(A323,1,B323-1)</f>
        <v>LIGHTING</v>
      </c>
      <c r="D323" t="str">
        <f t="shared" ref="D323:D386" si="27">MID(A323,B323+1,LEN(A323))</f>
        <v>OUTDOOR AREA FIXTURES</v>
      </c>
      <c r="E323" t="str">
        <f>VLOOKUP(C323,CAT!A:C,3,FALSE)</f>
        <v>270000</v>
      </c>
      <c r="F323">
        <f t="shared" si="24"/>
        <v>421</v>
      </c>
      <c r="G323" t="str">
        <f t="shared" ref="G323:G386" si="28">CONCATENATE(MID(E323,1,3),F323)</f>
        <v>270421</v>
      </c>
    </row>
    <row r="324" spans="1:7">
      <c r="A324" t="s">
        <v>323</v>
      </c>
      <c r="B324" s="1">
        <f t="shared" si="25"/>
        <v>10</v>
      </c>
      <c r="C324" t="str">
        <f t="shared" si="26"/>
        <v>MACHINERY</v>
      </c>
      <c r="D324" t="str">
        <f t="shared" si="27"/>
        <v>DRILL PRESSES</v>
      </c>
      <c r="E324" t="str">
        <f>VLOOKUP(C324,CAT!A:C,3,FALSE)</f>
        <v>600000</v>
      </c>
      <c r="F324">
        <f t="shared" ref="F324:F387" si="29">F323+1</f>
        <v>422</v>
      </c>
      <c r="G324" t="str">
        <f t="shared" si="28"/>
        <v>600422</v>
      </c>
    </row>
    <row r="325" spans="1:7">
      <c r="A325" t="s">
        <v>324</v>
      </c>
      <c r="B325" s="1">
        <f t="shared" si="25"/>
        <v>10</v>
      </c>
      <c r="C325" t="str">
        <f t="shared" si="26"/>
        <v>MACHINERY</v>
      </c>
      <c r="D325" t="str">
        <f t="shared" si="27"/>
        <v>DUST, MIST AND FUME COLLECTION SYSTEMS</v>
      </c>
      <c r="E325" t="str">
        <f>VLOOKUP(C325,CAT!A:C,3,FALSE)</f>
        <v>600000</v>
      </c>
      <c r="F325">
        <f t="shared" si="29"/>
        <v>423</v>
      </c>
      <c r="G325" t="str">
        <f t="shared" si="28"/>
        <v>600423</v>
      </c>
    </row>
    <row r="326" spans="1:7">
      <c r="A326" t="s">
        <v>325</v>
      </c>
      <c r="B326" s="1">
        <f t="shared" si="25"/>
        <v>10</v>
      </c>
      <c r="C326" t="str">
        <f t="shared" si="26"/>
        <v>MACHINERY</v>
      </c>
      <c r="D326" t="str">
        <f t="shared" si="27"/>
        <v>MILLING MACHINES</v>
      </c>
      <c r="E326" t="str">
        <f>VLOOKUP(C326,CAT!A:C,3,FALSE)</f>
        <v>600000</v>
      </c>
      <c r="F326">
        <f t="shared" si="29"/>
        <v>424</v>
      </c>
      <c r="G326" t="str">
        <f t="shared" si="28"/>
        <v>600424</v>
      </c>
    </row>
    <row r="327" spans="1:7">
      <c r="A327" t="s">
        <v>326</v>
      </c>
      <c r="B327" s="1">
        <f t="shared" si="25"/>
        <v>10</v>
      </c>
      <c r="C327" t="str">
        <f t="shared" si="26"/>
        <v>MACHINERY</v>
      </c>
      <c r="D327" t="str">
        <f t="shared" si="27"/>
        <v>SANDERS</v>
      </c>
      <c r="E327" t="str">
        <f>VLOOKUP(C327,CAT!A:C,3,FALSE)</f>
        <v>600000</v>
      </c>
      <c r="F327">
        <f t="shared" si="29"/>
        <v>425</v>
      </c>
      <c r="G327" t="str">
        <f t="shared" si="28"/>
        <v>600425</v>
      </c>
    </row>
    <row r="328" spans="1:7">
      <c r="A328" t="s">
        <v>327</v>
      </c>
      <c r="B328" s="1">
        <f t="shared" si="25"/>
        <v>10</v>
      </c>
      <c r="C328" t="str">
        <f t="shared" si="26"/>
        <v>MACHINERY</v>
      </c>
      <c r="D328" t="str">
        <f t="shared" si="27"/>
        <v>SAWS AND SAW BLADE WELDERS</v>
      </c>
      <c r="E328" t="str">
        <f>VLOOKUP(C328,CAT!A:C,3,FALSE)</f>
        <v>600000</v>
      </c>
      <c r="F328">
        <f t="shared" si="29"/>
        <v>426</v>
      </c>
      <c r="G328" t="str">
        <f t="shared" si="28"/>
        <v>600426</v>
      </c>
    </row>
    <row r="329" spans="1:7">
      <c r="A329" t="s">
        <v>328</v>
      </c>
      <c r="B329" s="1">
        <f t="shared" si="25"/>
        <v>10</v>
      </c>
      <c r="C329" t="str">
        <f t="shared" si="26"/>
        <v>MACHINERY</v>
      </c>
      <c r="D329" t="str">
        <f t="shared" si="27"/>
        <v>SHARPENERS AND GRINDING FIXTURES</v>
      </c>
      <c r="E329" t="str">
        <f>VLOOKUP(C329,CAT!A:C,3,FALSE)</f>
        <v>600000</v>
      </c>
      <c r="F329">
        <f t="shared" si="29"/>
        <v>427</v>
      </c>
      <c r="G329" t="str">
        <f t="shared" si="28"/>
        <v>600427</v>
      </c>
    </row>
    <row r="330" spans="1:7">
      <c r="A330" t="s">
        <v>329</v>
      </c>
      <c r="B330" s="1">
        <f t="shared" si="25"/>
        <v>18</v>
      </c>
      <c r="C330" t="str">
        <f t="shared" si="26"/>
        <v>MATERIAL HANDLING</v>
      </c>
      <c r="D330" t="str">
        <f t="shared" si="27"/>
        <v>HOIST WINCH AND RIGGING</v>
      </c>
      <c r="E330" t="str">
        <f>VLOOKUP(C330,CAT!A:C,3,FALSE)</f>
        <v>290000</v>
      </c>
      <c r="F330">
        <f t="shared" si="29"/>
        <v>428</v>
      </c>
      <c r="G330" t="str">
        <f t="shared" si="28"/>
        <v>290428</v>
      </c>
    </row>
    <row r="331" spans="1:7">
      <c r="A331" t="s">
        <v>330</v>
      </c>
      <c r="B331" s="1">
        <f t="shared" si="25"/>
        <v>25</v>
      </c>
      <c r="C331" t="str">
        <f t="shared" si="26"/>
        <v>METALS AND RAW MATERIALS</v>
      </c>
      <c r="D331" t="str">
        <f t="shared" si="27"/>
        <v>ALUMINUM</v>
      </c>
      <c r="E331" t="str">
        <f>VLOOKUP(C331,CAT!A:C,3,FALSE)</f>
        <v>300000</v>
      </c>
      <c r="F331">
        <f t="shared" si="29"/>
        <v>429</v>
      </c>
      <c r="G331" t="str">
        <f t="shared" si="28"/>
        <v>300429</v>
      </c>
    </row>
    <row r="332" spans="1:7">
      <c r="A332" t="s">
        <v>331</v>
      </c>
      <c r="B332" s="1">
        <f t="shared" si="25"/>
        <v>25</v>
      </c>
      <c r="C332" t="str">
        <f t="shared" si="26"/>
        <v>METALS AND RAW MATERIALS</v>
      </c>
      <c r="D332" t="str">
        <f t="shared" si="27"/>
        <v>BUILDING MATERIAL</v>
      </c>
      <c r="E332" t="str">
        <f>VLOOKUP(C332,CAT!A:C,3,FALSE)</f>
        <v>300000</v>
      </c>
      <c r="F332">
        <f t="shared" si="29"/>
        <v>430</v>
      </c>
      <c r="G332" t="str">
        <f t="shared" si="28"/>
        <v>300430</v>
      </c>
    </row>
    <row r="333" spans="1:7">
      <c r="A333" t="s">
        <v>332</v>
      </c>
      <c r="B333" s="1">
        <f t="shared" si="25"/>
        <v>25</v>
      </c>
      <c r="C333" t="str">
        <f t="shared" si="26"/>
        <v>METALS AND RAW MATERIALS</v>
      </c>
      <c r="D333" t="str">
        <f t="shared" si="27"/>
        <v>INSULATING / INSULATORS</v>
      </c>
      <c r="E333" t="str">
        <f>VLOOKUP(C333,CAT!A:C,3,FALSE)</f>
        <v>300000</v>
      </c>
      <c r="F333">
        <f t="shared" si="29"/>
        <v>431</v>
      </c>
      <c r="G333" t="str">
        <f t="shared" si="28"/>
        <v>300431</v>
      </c>
    </row>
    <row r="334" spans="1:7">
      <c r="A334" t="s">
        <v>333</v>
      </c>
      <c r="B334" s="1">
        <f t="shared" si="25"/>
        <v>25</v>
      </c>
      <c r="C334" t="str">
        <f t="shared" si="26"/>
        <v>METALS AND RAW MATERIALS</v>
      </c>
      <c r="D334" t="str">
        <f t="shared" si="27"/>
        <v>WIRE MESH AND EXPANDED METAL</v>
      </c>
      <c r="E334" t="str">
        <f>VLOOKUP(C334,CAT!A:C,3,FALSE)</f>
        <v>300000</v>
      </c>
      <c r="F334">
        <f t="shared" si="29"/>
        <v>432</v>
      </c>
      <c r="G334" t="str">
        <f t="shared" si="28"/>
        <v>300432</v>
      </c>
    </row>
    <row r="335" spans="1:7">
      <c r="A335" t="s">
        <v>334</v>
      </c>
      <c r="B335" s="1">
        <f t="shared" si="25"/>
        <v>30</v>
      </c>
      <c r="C335" t="str">
        <f t="shared" si="26"/>
        <v>OFFICE FURNITURE AND SUPPLIES</v>
      </c>
      <c r="D335" t="str">
        <f t="shared" si="27"/>
        <v>DESK SUPPLIES AND ORGANIZERS</v>
      </c>
      <c r="E335" t="str">
        <f>VLOOKUP(C335,CAT!A:C,3,FALSE)</f>
        <v>700000</v>
      </c>
      <c r="F335">
        <f t="shared" si="29"/>
        <v>433</v>
      </c>
      <c r="G335" t="str">
        <f t="shared" si="28"/>
        <v>700433</v>
      </c>
    </row>
    <row r="336" spans="1:7">
      <c r="A336" t="s">
        <v>335</v>
      </c>
      <c r="B336" s="1">
        <f t="shared" si="25"/>
        <v>30</v>
      </c>
      <c r="C336" t="str">
        <f t="shared" si="26"/>
        <v>OFFICE FURNITURE AND SUPPLIES</v>
      </c>
      <c r="D336" t="str">
        <f t="shared" si="27"/>
        <v>REFERENCE AND LEARNING SUPPLIES</v>
      </c>
      <c r="E336" t="str">
        <f>VLOOKUP(C336,CAT!A:C,3,FALSE)</f>
        <v>700000</v>
      </c>
      <c r="F336">
        <f t="shared" si="29"/>
        <v>434</v>
      </c>
      <c r="G336" t="str">
        <f t="shared" si="28"/>
        <v>700434</v>
      </c>
    </row>
    <row r="337" spans="1:7">
      <c r="A337" t="s">
        <v>336</v>
      </c>
      <c r="B337" s="1">
        <f t="shared" si="25"/>
        <v>27</v>
      </c>
      <c r="C337" t="str">
        <f t="shared" si="26"/>
        <v>OUTDOOR AND LAWN EQUIPMENT</v>
      </c>
      <c r="D337" t="str">
        <f t="shared" si="27"/>
        <v>ICE MELTERS</v>
      </c>
      <c r="E337" t="str">
        <f>VLOOKUP(C337,CAT!A:C,3,FALSE)</f>
        <v>320000</v>
      </c>
      <c r="F337">
        <f t="shared" si="29"/>
        <v>435</v>
      </c>
      <c r="G337" t="str">
        <f t="shared" si="28"/>
        <v>320435</v>
      </c>
    </row>
    <row r="338" spans="1:7">
      <c r="A338" t="s">
        <v>337</v>
      </c>
      <c r="B338" s="1">
        <f t="shared" si="25"/>
        <v>27</v>
      </c>
      <c r="C338" t="str">
        <f t="shared" si="26"/>
        <v>OUTDOOR AND LAWN EQUIPMENT</v>
      </c>
      <c r="D338" t="str">
        <f t="shared" si="27"/>
        <v>PEST CONTROL</v>
      </c>
      <c r="E338" t="str">
        <f>VLOOKUP(C338,CAT!A:C,3,FALSE)</f>
        <v>320000</v>
      </c>
      <c r="F338">
        <f t="shared" si="29"/>
        <v>436</v>
      </c>
      <c r="G338" t="str">
        <f t="shared" si="28"/>
        <v>320436</v>
      </c>
    </row>
    <row r="339" spans="1:7">
      <c r="A339" t="s">
        <v>338</v>
      </c>
      <c r="B339" s="1">
        <f t="shared" si="25"/>
        <v>27</v>
      </c>
      <c r="C339" t="str">
        <f t="shared" si="26"/>
        <v>OUTDOOR AND LAWN EQUIPMENT</v>
      </c>
      <c r="D339" t="str">
        <f t="shared" si="27"/>
        <v>POWER WASHERS</v>
      </c>
      <c r="E339" t="str">
        <f>VLOOKUP(C339,CAT!A:C,3,FALSE)</f>
        <v>320000</v>
      </c>
      <c r="F339">
        <f t="shared" si="29"/>
        <v>437</v>
      </c>
      <c r="G339" t="str">
        <f t="shared" si="28"/>
        <v>320437</v>
      </c>
    </row>
    <row r="340" spans="1:7">
      <c r="A340" t="s">
        <v>339</v>
      </c>
      <c r="B340" s="1">
        <f t="shared" si="25"/>
        <v>27</v>
      </c>
      <c r="C340" t="str">
        <f t="shared" si="26"/>
        <v>OUTDOOR AND LAWN EQUIPMENT</v>
      </c>
      <c r="D340" t="str">
        <f t="shared" si="27"/>
        <v>SNOW REMOVAL EQUIPMENT</v>
      </c>
      <c r="E340" t="str">
        <f>VLOOKUP(C340,CAT!A:C,3,FALSE)</f>
        <v>320000</v>
      </c>
      <c r="F340">
        <f t="shared" si="29"/>
        <v>438</v>
      </c>
      <c r="G340" t="str">
        <f t="shared" si="28"/>
        <v>320438</v>
      </c>
    </row>
    <row r="341" spans="1:7">
      <c r="A341" t="s">
        <v>340</v>
      </c>
      <c r="B341" s="1">
        <f t="shared" si="25"/>
        <v>10</v>
      </c>
      <c r="C341" t="str">
        <f t="shared" si="26"/>
        <v>PACKAGING</v>
      </c>
      <c r="D341" t="str">
        <f t="shared" si="27"/>
        <v>BANDING AND STRAPPING</v>
      </c>
      <c r="E341" t="str">
        <f>VLOOKUP(C341,CAT!A:C,3,FALSE)</f>
        <v>330000</v>
      </c>
      <c r="F341">
        <f t="shared" si="29"/>
        <v>439</v>
      </c>
      <c r="G341" t="str">
        <f t="shared" si="28"/>
        <v>330439</v>
      </c>
    </row>
    <row r="342" spans="1:7">
      <c r="A342" t="s">
        <v>341</v>
      </c>
      <c r="B342" s="1">
        <f t="shared" si="25"/>
        <v>26</v>
      </c>
      <c r="C342" t="str">
        <f t="shared" si="26"/>
        <v>PIPE, VALVES AND FITTINGS</v>
      </c>
      <c r="D342" t="str">
        <f t="shared" si="27"/>
        <v>GASKETS</v>
      </c>
      <c r="E342" t="str">
        <f>VLOOKUP(C342,CAT!A:C,3,FALSE)</f>
        <v>340000</v>
      </c>
      <c r="F342">
        <f t="shared" si="29"/>
        <v>440</v>
      </c>
      <c r="G342" t="str">
        <f t="shared" si="28"/>
        <v>340440</v>
      </c>
    </row>
    <row r="343" spans="1:7">
      <c r="A343" t="s">
        <v>342</v>
      </c>
      <c r="B343" s="1">
        <f t="shared" si="25"/>
        <v>26</v>
      </c>
      <c r="C343" t="str">
        <f t="shared" si="26"/>
        <v>PIPE, VALVES AND FITTINGS</v>
      </c>
      <c r="D343" t="str">
        <f t="shared" si="27"/>
        <v>PLUMBING TOOLS AND EQUIPMENT</v>
      </c>
      <c r="E343" t="str">
        <f>VLOOKUP(C343,CAT!A:C,3,FALSE)</f>
        <v>340000</v>
      </c>
      <c r="F343">
        <f t="shared" si="29"/>
        <v>441</v>
      </c>
      <c r="G343" t="str">
        <f t="shared" si="28"/>
        <v>340441</v>
      </c>
    </row>
    <row r="344" spans="1:7">
      <c r="A344" t="s">
        <v>343</v>
      </c>
      <c r="B344" s="1">
        <f t="shared" si="25"/>
        <v>26</v>
      </c>
      <c r="C344" t="str">
        <f t="shared" si="26"/>
        <v>PIPE, VALVES AND FITTINGS</v>
      </c>
      <c r="D344" t="str">
        <f t="shared" si="27"/>
        <v>WASTE DISPOSERS</v>
      </c>
      <c r="E344" t="str">
        <f>VLOOKUP(C344,CAT!A:C,3,FALSE)</f>
        <v>340000</v>
      </c>
      <c r="F344">
        <f t="shared" si="29"/>
        <v>442</v>
      </c>
      <c r="G344" t="str">
        <f t="shared" si="28"/>
        <v>340442</v>
      </c>
    </row>
    <row r="345" spans="1:7">
      <c r="A345" t="s">
        <v>344</v>
      </c>
      <c r="B345" s="1">
        <f t="shared" si="25"/>
        <v>11</v>
      </c>
      <c r="C345" t="str">
        <f t="shared" si="26"/>
        <v>PNEUMATICS</v>
      </c>
      <c r="D345" t="str">
        <f t="shared" si="27"/>
        <v>PNEUMATIC MOTORS</v>
      </c>
      <c r="E345" t="str">
        <f>VLOOKUP(C345,CAT!A:C,3,FALSE)</f>
        <v>350000</v>
      </c>
      <c r="F345">
        <f t="shared" si="29"/>
        <v>443</v>
      </c>
      <c r="G345" t="str">
        <f t="shared" si="28"/>
        <v>350443</v>
      </c>
    </row>
    <row r="346" spans="1:7">
      <c r="A346" t="s">
        <v>345</v>
      </c>
      <c r="B346" s="1">
        <f t="shared" si="25"/>
        <v>12</v>
      </c>
      <c r="C346" t="str">
        <f t="shared" si="26"/>
        <v>POWER TOOLS</v>
      </c>
      <c r="D346" t="str">
        <f t="shared" si="27"/>
        <v>BATTERIES AND CHARGERS</v>
      </c>
      <c r="E346" t="str">
        <f>VLOOKUP(C346,CAT!A:C,3,FALSE)</f>
        <v>800000</v>
      </c>
      <c r="F346">
        <f t="shared" si="29"/>
        <v>444</v>
      </c>
      <c r="G346" t="str">
        <f t="shared" si="28"/>
        <v>800444</v>
      </c>
    </row>
    <row r="347" spans="1:7">
      <c r="A347" t="s">
        <v>346</v>
      </c>
      <c r="B347" s="1">
        <f t="shared" si="25"/>
        <v>12</v>
      </c>
      <c r="C347" t="str">
        <f t="shared" si="26"/>
        <v>POWER TOOLS</v>
      </c>
      <c r="D347" t="str">
        <f t="shared" si="27"/>
        <v>DRIVERS AND ACCESSORIES</v>
      </c>
      <c r="E347" t="str">
        <f>VLOOKUP(C347,CAT!A:C,3,FALSE)</f>
        <v>800000</v>
      </c>
      <c r="F347">
        <f t="shared" si="29"/>
        <v>445</v>
      </c>
      <c r="G347" t="str">
        <f t="shared" si="28"/>
        <v>800445</v>
      </c>
    </row>
    <row r="348" spans="1:7">
      <c r="A348" t="s">
        <v>347</v>
      </c>
      <c r="B348" s="1">
        <f t="shared" si="25"/>
        <v>12</v>
      </c>
      <c r="C348" t="str">
        <f t="shared" si="26"/>
        <v>POWER TOOLS</v>
      </c>
      <c r="D348" t="str">
        <f t="shared" si="27"/>
        <v>HAMMER AND CHISEL BITS</v>
      </c>
      <c r="E348" t="str">
        <f>VLOOKUP(C348,CAT!A:C,3,FALSE)</f>
        <v>800000</v>
      </c>
      <c r="F348">
        <f t="shared" si="29"/>
        <v>446</v>
      </c>
      <c r="G348" t="str">
        <f t="shared" si="28"/>
        <v>800446</v>
      </c>
    </row>
    <row r="349" spans="1:7">
      <c r="A349" t="s">
        <v>348</v>
      </c>
      <c r="B349" s="1">
        <f t="shared" si="25"/>
        <v>12</v>
      </c>
      <c r="C349" t="str">
        <f t="shared" si="26"/>
        <v>POWER TOOLS</v>
      </c>
      <c r="D349" t="str">
        <f t="shared" si="27"/>
        <v>IMPACT WRENCHES</v>
      </c>
      <c r="E349" t="str">
        <f>VLOOKUP(C349,CAT!A:C,3,FALSE)</f>
        <v>800000</v>
      </c>
      <c r="F349">
        <f t="shared" si="29"/>
        <v>447</v>
      </c>
      <c r="G349" t="str">
        <f t="shared" si="28"/>
        <v>800447</v>
      </c>
    </row>
    <row r="350" spans="1:7">
      <c r="A350" t="s">
        <v>349</v>
      </c>
      <c r="B350" s="1">
        <f t="shared" si="25"/>
        <v>12</v>
      </c>
      <c r="C350" t="str">
        <f t="shared" si="26"/>
        <v>POWER TOOLS</v>
      </c>
      <c r="D350" t="str">
        <f t="shared" si="27"/>
        <v>POWER TOOL KITS</v>
      </c>
      <c r="E350" t="str">
        <f>VLOOKUP(C350,CAT!A:C,3,FALSE)</f>
        <v>800000</v>
      </c>
      <c r="F350">
        <f t="shared" si="29"/>
        <v>448</v>
      </c>
      <c r="G350" t="str">
        <f t="shared" si="28"/>
        <v>800448</v>
      </c>
    </row>
    <row r="351" spans="1:7">
      <c r="A351" t="s">
        <v>350</v>
      </c>
      <c r="B351" s="1">
        <f t="shared" si="25"/>
        <v>12</v>
      </c>
      <c r="C351" t="str">
        <f t="shared" si="26"/>
        <v>POWER TOOLS</v>
      </c>
      <c r="D351" t="str">
        <f t="shared" si="27"/>
        <v>RATCHETS, ROUTERS AND SANDERS</v>
      </c>
      <c r="E351" t="str">
        <f>VLOOKUP(C351,CAT!A:C,3,FALSE)</f>
        <v>800000</v>
      </c>
      <c r="F351">
        <f t="shared" si="29"/>
        <v>449</v>
      </c>
      <c r="G351" t="str">
        <f t="shared" si="28"/>
        <v>800449</v>
      </c>
    </row>
    <row r="352" spans="1:7">
      <c r="A352" t="s">
        <v>351</v>
      </c>
      <c r="B352" s="1">
        <f t="shared" si="25"/>
        <v>19</v>
      </c>
      <c r="C352" t="str">
        <f t="shared" si="26"/>
        <v>POWER TRANSMISSION</v>
      </c>
      <c r="D352" t="str">
        <f t="shared" si="27"/>
        <v>BEARINGS</v>
      </c>
      <c r="E352" t="str">
        <f>VLOOKUP(C352,CAT!A:C,3,FALSE)</f>
        <v>360000</v>
      </c>
      <c r="F352">
        <f t="shared" si="29"/>
        <v>450</v>
      </c>
      <c r="G352" t="str">
        <f t="shared" si="28"/>
        <v>360450</v>
      </c>
    </row>
    <row r="353" spans="1:7">
      <c r="A353" t="s">
        <v>352</v>
      </c>
      <c r="B353" s="1">
        <f t="shared" si="25"/>
        <v>19</v>
      </c>
      <c r="C353" t="str">
        <f t="shared" si="26"/>
        <v>POWER TRANSMISSION</v>
      </c>
      <c r="D353" t="str">
        <f t="shared" si="27"/>
        <v>BELTS, SHEAVES AND PULLEYS</v>
      </c>
      <c r="E353" t="str">
        <f>VLOOKUP(C353,CAT!A:C,3,FALSE)</f>
        <v>360000</v>
      </c>
      <c r="F353">
        <f t="shared" si="29"/>
        <v>451</v>
      </c>
      <c r="G353" t="str">
        <f t="shared" si="28"/>
        <v>360451</v>
      </c>
    </row>
    <row r="354" spans="1:7">
      <c r="A354" t="s">
        <v>353</v>
      </c>
      <c r="B354" s="1">
        <f t="shared" si="25"/>
        <v>19</v>
      </c>
      <c r="C354" t="str">
        <f t="shared" si="26"/>
        <v>POWER TRANSMISSION</v>
      </c>
      <c r="D354" t="str">
        <f t="shared" si="27"/>
        <v>COUPLINGS, COLLARS, AND ADAPTERS</v>
      </c>
      <c r="E354" t="str">
        <f>VLOOKUP(C354,CAT!A:C,3,FALSE)</f>
        <v>360000</v>
      </c>
      <c r="F354">
        <f t="shared" si="29"/>
        <v>452</v>
      </c>
      <c r="G354" t="str">
        <f t="shared" si="28"/>
        <v>360452</v>
      </c>
    </row>
    <row r="355" spans="1:7">
      <c r="A355" t="s">
        <v>354</v>
      </c>
      <c r="B355" s="1">
        <f t="shared" si="25"/>
        <v>19</v>
      </c>
      <c r="C355" t="str">
        <f t="shared" si="26"/>
        <v>POWER TRANSMISSION</v>
      </c>
      <c r="D355" t="str">
        <f t="shared" si="27"/>
        <v>GEARING</v>
      </c>
      <c r="E355" t="str">
        <f>VLOOKUP(C355,CAT!A:C,3,FALSE)</f>
        <v>360000</v>
      </c>
      <c r="F355">
        <f t="shared" si="29"/>
        <v>453</v>
      </c>
      <c r="G355" t="str">
        <f t="shared" si="28"/>
        <v>360453</v>
      </c>
    </row>
    <row r="356" spans="1:7">
      <c r="A356" t="s">
        <v>355</v>
      </c>
      <c r="B356" s="1">
        <f t="shared" si="25"/>
        <v>19</v>
      </c>
      <c r="C356" t="str">
        <f t="shared" si="26"/>
        <v>POWER TRANSMISSION</v>
      </c>
      <c r="D356" t="str">
        <f t="shared" si="27"/>
        <v>SPEED REDUCERS</v>
      </c>
      <c r="E356" t="str">
        <f>VLOOKUP(C356,CAT!A:C,3,FALSE)</f>
        <v>360000</v>
      </c>
      <c r="F356">
        <f t="shared" si="29"/>
        <v>454</v>
      </c>
      <c r="G356" t="str">
        <f t="shared" si="28"/>
        <v>360454</v>
      </c>
    </row>
    <row r="357" spans="1:7">
      <c r="A357" t="s">
        <v>356</v>
      </c>
      <c r="B357" s="1">
        <f t="shared" si="25"/>
        <v>19</v>
      </c>
      <c r="C357" t="str">
        <f t="shared" si="26"/>
        <v>POWER TRANSMISSION</v>
      </c>
      <c r="D357" t="str">
        <f t="shared" si="27"/>
        <v>SPROCKETS</v>
      </c>
      <c r="E357" t="str">
        <f>VLOOKUP(C357,CAT!A:C,3,FALSE)</f>
        <v>360000</v>
      </c>
      <c r="F357">
        <f t="shared" si="29"/>
        <v>455</v>
      </c>
      <c r="G357" t="str">
        <f t="shared" si="28"/>
        <v>360455</v>
      </c>
    </row>
    <row r="358" spans="1:7">
      <c r="A358" t="s">
        <v>357</v>
      </c>
      <c r="B358" s="1">
        <f t="shared" si="25"/>
        <v>19</v>
      </c>
      <c r="C358" t="str">
        <f t="shared" si="26"/>
        <v>POWER TRANSMISSION</v>
      </c>
      <c r="D358" t="str">
        <f t="shared" si="27"/>
        <v>TENSIONERS AND TIGHTENERS</v>
      </c>
      <c r="E358" t="str">
        <f>VLOOKUP(C358,CAT!A:C,3,FALSE)</f>
        <v>360000</v>
      </c>
      <c r="F358">
        <f t="shared" si="29"/>
        <v>456</v>
      </c>
      <c r="G358" t="str">
        <f t="shared" si="28"/>
        <v>360456</v>
      </c>
    </row>
    <row r="359" spans="1:7">
      <c r="A359" t="s">
        <v>358</v>
      </c>
      <c r="B359" s="1">
        <f t="shared" si="25"/>
        <v>6</v>
      </c>
      <c r="C359" t="str">
        <f t="shared" si="26"/>
        <v>PUMPS</v>
      </c>
      <c r="D359" t="str">
        <f t="shared" si="27"/>
        <v>BARREL AND DRUM PUMPS</v>
      </c>
      <c r="E359" t="str">
        <f>VLOOKUP(C359,CAT!A:C,3,FALSE)</f>
        <v>370000</v>
      </c>
      <c r="F359">
        <f t="shared" si="29"/>
        <v>457</v>
      </c>
      <c r="G359" t="str">
        <f t="shared" si="28"/>
        <v>370457</v>
      </c>
    </row>
    <row r="360" spans="1:7">
      <c r="A360" t="s">
        <v>359</v>
      </c>
      <c r="B360" s="1">
        <f t="shared" si="25"/>
        <v>6</v>
      </c>
      <c r="C360" t="str">
        <f t="shared" si="26"/>
        <v>PUMPS</v>
      </c>
      <c r="D360" t="str">
        <f t="shared" si="27"/>
        <v>DIAPHRAGM PUMPS</v>
      </c>
      <c r="E360" t="str">
        <f>VLOOKUP(C360,CAT!A:C,3,FALSE)</f>
        <v>370000</v>
      </c>
      <c r="F360">
        <f t="shared" si="29"/>
        <v>458</v>
      </c>
      <c r="G360" t="str">
        <f t="shared" si="28"/>
        <v>370458</v>
      </c>
    </row>
    <row r="361" spans="1:7">
      <c r="A361" t="s">
        <v>360</v>
      </c>
      <c r="B361" s="1">
        <f t="shared" si="25"/>
        <v>7</v>
      </c>
      <c r="C361" t="str">
        <f t="shared" si="26"/>
        <v>SAFETY</v>
      </c>
      <c r="D361" t="str">
        <f t="shared" si="27"/>
        <v>DRUGSTORE EXPENSES</v>
      </c>
      <c r="E361" t="str">
        <f>VLOOKUP(C361,CAT!A:C,3,FALSE)</f>
        <v>900000</v>
      </c>
      <c r="F361">
        <f t="shared" si="29"/>
        <v>459</v>
      </c>
      <c r="G361" t="str">
        <f t="shared" si="28"/>
        <v>900459</v>
      </c>
    </row>
    <row r="362" spans="1:7">
      <c r="A362" t="s">
        <v>361</v>
      </c>
      <c r="B362" s="1">
        <f t="shared" si="25"/>
        <v>7</v>
      </c>
      <c r="C362" t="str">
        <f t="shared" si="26"/>
        <v>SAFETY</v>
      </c>
      <c r="D362" t="str">
        <f t="shared" si="27"/>
        <v>EMERGENCY EYEWASH AND SHOWER EQUIPMENT</v>
      </c>
      <c r="E362" t="str">
        <f>VLOOKUP(C362,CAT!A:C,3,FALSE)</f>
        <v>900000</v>
      </c>
      <c r="F362">
        <f t="shared" si="29"/>
        <v>460</v>
      </c>
      <c r="G362" t="str">
        <f t="shared" si="28"/>
        <v>900460</v>
      </c>
    </row>
    <row r="363" spans="1:7">
      <c r="A363" t="s">
        <v>362</v>
      </c>
      <c r="B363" s="1">
        <f t="shared" si="25"/>
        <v>7</v>
      </c>
      <c r="C363" t="str">
        <f t="shared" si="26"/>
        <v>SAFETY</v>
      </c>
      <c r="D363" t="str">
        <f t="shared" si="27"/>
        <v>FALL PROTECTION</v>
      </c>
      <c r="E363" t="str">
        <f>VLOOKUP(C363,CAT!A:C,3,FALSE)</f>
        <v>900000</v>
      </c>
      <c r="F363">
        <f t="shared" si="29"/>
        <v>461</v>
      </c>
      <c r="G363" t="str">
        <f t="shared" si="28"/>
        <v>900461</v>
      </c>
    </row>
    <row r="364" spans="1:7">
      <c r="A364" t="s">
        <v>363</v>
      </c>
      <c r="B364" s="1">
        <f t="shared" si="25"/>
        <v>7</v>
      </c>
      <c r="C364" t="str">
        <f t="shared" si="26"/>
        <v>SAFETY</v>
      </c>
      <c r="D364" t="str">
        <f t="shared" si="27"/>
        <v>HEAD PROTECTION</v>
      </c>
      <c r="E364" t="str">
        <f>VLOOKUP(C364,CAT!A:C,3,FALSE)</f>
        <v>900000</v>
      </c>
      <c r="F364">
        <f t="shared" si="29"/>
        <v>462</v>
      </c>
      <c r="G364" t="str">
        <f t="shared" si="28"/>
        <v>900462</v>
      </c>
    </row>
    <row r="365" spans="1:7">
      <c r="A365" t="s">
        <v>364</v>
      </c>
      <c r="B365" s="1">
        <f t="shared" si="25"/>
        <v>7</v>
      </c>
      <c r="C365" t="str">
        <f t="shared" si="26"/>
        <v>SAFETY</v>
      </c>
      <c r="D365" t="str">
        <f t="shared" si="27"/>
        <v>HEARING PROTECTION</v>
      </c>
      <c r="E365" t="str">
        <f>VLOOKUP(C365,CAT!A:C,3,FALSE)</f>
        <v>900000</v>
      </c>
      <c r="F365">
        <f t="shared" si="29"/>
        <v>463</v>
      </c>
      <c r="G365" t="str">
        <f t="shared" si="28"/>
        <v>900463</v>
      </c>
    </row>
    <row r="366" spans="1:7">
      <c r="A366" t="s">
        <v>365</v>
      </c>
      <c r="B366" s="1">
        <f t="shared" si="25"/>
        <v>7</v>
      </c>
      <c r="C366" t="str">
        <f t="shared" si="26"/>
        <v>SAFETY</v>
      </c>
      <c r="D366" t="str">
        <f t="shared" si="27"/>
        <v>IDENTIFICATION PRODUCTS</v>
      </c>
      <c r="E366" t="str">
        <f>VLOOKUP(C366,CAT!A:C,3,FALSE)</f>
        <v>900000</v>
      </c>
      <c r="F366">
        <f t="shared" si="29"/>
        <v>464</v>
      </c>
      <c r="G366" t="str">
        <f t="shared" si="28"/>
        <v>900464</v>
      </c>
    </row>
    <row r="367" spans="1:7">
      <c r="A367" t="s">
        <v>366</v>
      </c>
      <c r="B367" s="1">
        <f t="shared" si="25"/>
        <v>7</v>
      </c>
      <c r="C367" t="str">
        <f t="shared" si="26"/>
        <v>SAFETY</v>
      </c>
      <c r="D367" t="str">
        <f t="shared" si="27"/>
        <v>KNEE PROTECTION</v>
      </c>
      <c r="E367" t="str">
        <f>VLOOKUP(C367,CAT!A:C,3,FALSE)</f>
        <v>900000</v>
      </c>
      <c r="F367">
        <f t="shared" si="29"/>
        <v>465</v>
      </c>
      <c r="G367" t="str">
        <f t="shared" si="28"/>
        <v>900465</v>
      </c>
    </row>
    <row r="368" spans="1:7">
      <c r="A368" t="s">
        <v>367</v>
      </c>
      <c r="B368" s="1">
        <f t="shared" si="25"/>
        <v>7</v>
      </c>
      <c r="C368" t="str">
        <f t="shared" si="26"/>
        <v>SAFETY</v>
      </c>
      <c r="D368" t="str">
        <f t="shared" si="27"/>
        <v>LOCK OUT / TAG OUT</v>
      </c>
      <c r="E368" t="str">
        <f>VLOOKUP(C368,CAT!A:C,3,FALSE)</f>
        <v>900000</v>
      </c>
      <c r="F368">
        <f t="shared" si="29"/>
        <v>466</v>
      </c>
      <c r="G368" t="str">
        <f t="shared" si="28"/>
        <v>900466</v>
      </c>
    </row>
    <row r="369" spans="1:7">
      <c r="A369" t="s">
        <v>368</v>
      </c>
      <c r="B369" s="1">
        <f t="shared" si="25"/>
        <v>7</v>
      </c>
      <c r="C369" t="str">
        <f t="shared" si="26"/>
        <v>SAFETY</v>
      </c>
      <c r="D369" t="str">
        <f t="shared" si="27"/>
        <v>PORTABLE COOLERS AND BEVERAGES</v>
      </c>
      <c r="E369" t="str">
        <f>VLOOKUP(C369,CAT!A:C,3,FALSE)</f>
        <v>900000</v>
      </c>
      <c r="F369">
        <f t="shared" si="29"/>
        <v>467</v>
      </c>
      <c r="G369" t="str">
        <f t="shared" si="28"/>
        <v>900467</v>
      </c>
    </row>
    <row r="370" spans="1:7">
      <c r="A370" t="s">
        <v>369</v>
      </c>
      <c r="B370" s="1">
        <f t="shared" si="25"/>
        <v>7</v>
      </c>
      <c r="C370" t="str">
        <f t="shared" si="26"/>
        <v>SAFETY</v>
      </c>
      <c r="D370" t="str">
        <f t="shared" si="27"/>
        <v>RAINWEAR</v>
      </c>
      <c r="E370" t="str">
        <f>VLOOKUP(C370,CAT!A:C,3,FALSE)</f>
        <v>900000</v>
      </c>
      <c r="F370">
        <f t="shared" si="29"/>
        <v>468</v>
      </c>
      <c r="G370" t="str">
        <f t="shared" si="28"/>
        <v>900468</v>
      </c>
    </row>
    <row r="371" spans="1:7">
      <c r="A371" t="s">
        <v>370</v>
      </c>
      <c r="B371" s="1">
        <f t="shared" si="25"/>
        <v>7</v>
      </c>
      <c r="C371" t="str">
        <f t="shared" si="26"/>
        <v>SAFETY</v>
      </c>
      <c r="D371" t="str">
        <f t="shared" si="27"/>
        <v>SAFETY ALARMS AND WARNINGS</v>
      </c>
      <c r="E371" t="str">
        <f>VLOOKUP(C371,CAT!A:C,3,FALSE)</f>
        <v>900000</v>
      </c>
      <c r="F371">
        <f t="shared" si="29"/>
        <v>469</v>
      </c>
      <c r="G371" t="str">
        <f t="shared" si="28"/>
        <v>900469</v>
      </c>
    </row>
    <row r="372" spans="1:7">
      <c r="A372" t="s">
        <v>371</v>
      </c>
      <c r="B372" s="1">
        <f t="shared" si="25"/>
        <v>7</v>
      </c>
      <c r="C372" t="str">
        <f t="shared" si="26"/>
        <v>SAFETY</v>
      </c>
      <c r="D372" t="str">
        <f t="shared" si="27"/>
        <v>TRAFFIC SAFETY DEVICES</v>
      </c>
      <c r="E372" t="str">
        <f>VLOOKUP(C372,CAT!A:C,3,FALSE)</f>
        <v>900000</v>
      </c>
      <c r="F372">
        <f t="shared" si="29"/>
        <v>470</v>
      </c>
      <c r="G372" t="str">
        <f t="shared" si="28"/>
        <v>900470</v>
      </c>
    </row>
    <row r="373" spans="1:7">
      <c r="A373" t="s">
        <v>372</v>
      </c>
      <c r="B373" s="1">
        <f t="shared" si="25"/>
        <v>11</v>
      </c>
      <c r="C373" t="str">
        <f t="shared" si="26"/>
        <v>SAW BLADES</v>
      </c>
      <c r="D373" t="str">
        <f t="shared" si="27"/>
        <v>BAND SAW BLADES</v>
      </c>
      <c r="E373" t="str">
        <f>VLOOKUP(C373,CAT!A:C,3,FALSE)</f>
        <v>550000</v>
      </c>
      <c r="F373">
        <f t="shared" si="29"/>
        <v>471</v>
      </c>
      <c r="G373" t="str">
        <f t="shared" si="28"/>
        <v>550471</v>
      </c>
    </row>
    <row r="374" spans="1:7">
      <c r="A374" t="s">
        <v>373</v>
      </c>
      <c r="B374" s="1">
        <f t="shared" si="25"/>
        <v>11</v>
      </c>
      <c r="C374" t="str">
        <f t="shared" si="26"/>
        <v>SAW BLADES</v>
      </c>
      <c r="D374" t="str">
        <f t="shared" si="27"/>
        <v>CIRCULAR SAW BLADES</v>
      </c>
      <c r="E374" t="str">
        <f>VLOOKUP(C374,CAT!A:C,3,FALSE)</f>
        <v>550000</v>
      </c>
      <c r="F374">
        <f t="shared" si="29"/>
        <v>472</v>
      </c>
      <c r="G374" t="str">
        <f t="shared" si="28"/>
        <v>550472</v>
      </c>
    </row>
    <row r="375" spans="1:7">
      <c r="A375" t="s">
        <v>374</v>
      </c>
      <c r="B375" s="1">
        <f t="shared" si="25"/>
        <v>11</v>
      </c>
      <c r="C375" t="str">
        <f t="shared" si="26"/>
        <v>SAW BLADES</v>
      </c>
      <c r="D375" t="str">
        <f t="shared" si="27"/>
        <v>HACKSAW AND ROD SAW BLADES</v>
      </c>
      <c r="E375" t="str">
        <f>VLOOKUP(C375,CAT!A:C,3,FALSE)</f>
        <v>550000</v>
      </c>
      <c r="F375">
        <f t="shared" si="29"/>
        <v>473</v>
      </c>
      <c r="G375" t="str">
        <f t="shared" si="28"/>
        <v>550473</v>
      </c>
    </row>
    <row r="376" spans="1:7">
      <c r="A376" t="s">
        <v>375</v>
      </c>
      <c r="B376" s="1">
        <f t="shared" si="25"/>
        <v>11</v>
      </c>
      <c r="C376" t="str">
        <f t="shared" si="26"/>
        <v>SAW BLADES</v>
      </c>
      <c r="D376" t="str">
        <f t="shared" si="27"/>
        <v>RECIPROCATING SAW BLADES</v>
      </c>
      <c r="E376" t="str">
        <f>VLOOKUP(C376,CAT!A:C,3,FALSE)</f>
        <v>550000</v>
      </c>
      <c r="F376">
        <f t="shared" si="29"/>
        <v>474</v>
      </c>
      <c r="G376" t="str">
        <f t="shared" si="28"/>
        <v>550474</v>
      </c>
    </row>
    <row r="377" spans="1:7">
      <c r="A377" t="s">
        <v>376</v>
      </c>
      <c r="B377" s="1">
        <f t="shared" si="25"/>
        <v>8</v>
      </c>
      <c r="C377" t="str">
        <f t="shared" si="26"/>
        <v>STORAGE</v>
      </c>
      <c r="D377" t="str">
        <f t="shared" si="27"/>
        <v>DRUMS</v>
      </c>
      <c r="E377" t="str">
        <f>VLOOKUP(C377,CAT!A:C,3,FALSE)</f>
        <v>380000</v>
      </c>
      <c r="F377">
        <f t="shared" si="29"/>
        <v>475</v>
      </c>
      <c r="G377" t="str">
        <f t="shared" si="28"/>
        <v>380475</v>
      </c>
    </row>
    <row r="378" spans="1:7">
      <c r="A378" t="s">
        <v>377</v>
      </c>
      <c r="B378" s="1">
        <f t="shared" si="25"/>
        <v>8</v>
      </c>
      <c r="C378" t="str">
        <f t="shared" si="26"/>
        <v>STORAGE</v>
      </c>
      <c r="D378" t="str">
        <f t="shared" si="27"/>
        <v>STORAGE LOCKERS</v>
      </c>
      <c r="E378" t="str">
        <f>VLOOKUP(C378,CAT!A:C,3,FALSE)</f>
        <v>380000</v>
      </c>
      <c r="F378">
        <f t="shared" si="29"/>
        <v>476</v>
      </c>
      <c r="G378" t="str">
        <f t="shared" si="28"/>
        <v>380476</v>
      </c>
    </row>
    <row r="379" spans="1:7">
      <c r="A379" t="s">
        <v>378</v>
      </c>
      <c r="B379" s="1">
        <f t="shared" si="25"/>
        <v>27</v>
      </c>
      <c r="C379" t="str">
        <f t="shared" si="26"/>
        <v>TEST AND MEASURE EQUIPMENT</v>
      </c>
      <c r="D379" t="str">
        <f t="shared" si="27"/>
        <v>ANGLE INDICATORS</v>
      </c>
      <c r="E379" t="str">
        <f>VLOOKUP(C379,CAT!A:C,3,FALSE)</f>
        <v>390000</v>
      </c>
      <c r="F379">
        <f t="shared" si="29"/>
        <v>477</v>
      </c>
      <c r="G379" t="str">
        <f t="shared" si="28"/>
        <v>390477</v>
      </c>
    </row>
    <row r="380" spans="1:7">
      <c r="A380" t="s">
        <v>379</v>
      </c>
      <c r="B380" s="1">
        <f t="shared" si="25"/>
        <v>27</v>
      </c>
      <c r="C380" t="str">
        <f t="shared" si="26"/>
        <v>TEST AND MEASURE EQUIPMENT</v>
      </c>
      <c r="D380" t="str">
        <f t="shared" si="27"/>
        <v>CALIPERS</v>
      </c>
      <c r="E380" t="str">
        <f>VLOOKUP(C380,CAT!A:C,3,FALSE)</f>
        <v>390000</v>
      </c>
      <c r="F380">
        <f t="shared" si="29"/>
        <v>478</v>
      </c>
      <c r="G380" t="str">
        <f t="shared" si="28"/>
        <v>390478</v>
      </c>
    </row>
    <row r="381" spans="1:7">
      <c r="A381" t="s">
        <v>380</v>
      </c>
      <c r="B381" s="1">
        <f t="shared" si="25"/>
        <v>27</v>
      </c>
      <c r="C381" t="str">
        <f t="shared" si="26"/>
        <v>TEST AND MEASURE EQUIPMENT</v>
      </c>
      <c r="D381" t="str">
        <f t="shared" si="27"/>
        <v>DIAL INDICATORS</v>
      </c>
      <c r="E381" t="str">
        <f>VLOOKUP(C381,CAT!A:C,3,FALSE)</f>
        <v>390000</v>
      </c>
      <c r="F381">
        <f t="shared" si="29"/>
        <v>479</v>
      </c>
      <c r="G381" t="str">
        <f t="shared" si="28"/>
        <v>390479</v>
      </c>
    </row>
    <row r="382" spans="1:7">
      <c r="A382" t="s">
        <v>381</v>
      </c>
      <c r="B382" s="1">
        <f t="shared" si="25"/>
        <v>27</v>
      </c>
      <c r="C382" t="str">
        <f t="shared" si="26"/>
        <v>TEST AND MEASURE EQUIPMENT</v>
      </c>
      <c r="D382" t="str">
        <f t="shared" si="27"/>
        <v>ENVIRONMENTAL TEST EQUIPMENT</v>
      </c>
      <c r="E382" t="str">
        <f>VLOOKUP(C382,CAT!A:C,3,FALSE)</f>
        <v>390000</v>
      </c>
      <c r="F382">
        <f t="shared" si="29"/>
        <v>480</v>
      </c>
      <c r="G382" t="str">
        <f t="shared" si="28"/>
        <v>390480</v>
      </c>
    </row>
    <row r="383" spans="1:7">
      <c r="A383" t="s">
        <v>382</v>
      </c>
      <c r="B383" s="1">
        <f t="shared" si="25"/>
        <v>27</v>
      </c>
      <c r="C383" t="str">
        <f t="shared" si="26"/>
        <v>TEST AND MEASURE EQUIPMENT</v>
      </c>
      <c r="D383" t="str">
        <f t="shared" si="27"/>
        <v>FLOW METERS AND SENSORS</v>
      </c>
      <c r="E383" t="str">
        <f>VLOOKUP(C383,CAT!A:C,3,FALSE)</f>
        <v>390000</v>
      </c>
      <c r="F383">
        <f t="shared" si="29"/>
        <v>481</v>
      </c>
      <c r="G383" t="str">
        <f t="shared" si="28"/>
        <v>390481</v>
      </c>
    </row>
    <row r="384" spans="1:7">
      <c r="A384" t="s">
        <v>383</v>
      </c>
      <c r="B384" s="1">
        <f t="shared" si="25"/>
        <v>27</v>
      </c>
      <c r="C384" t="str">
        <f t="shared" si="26"/>
        <v>TEST AND MEASURE EQUIPMENT</v>
      </c>
      <c r="D384" t="str">
        <f t="shared" si="27"/>
        <v>HEIGHT GAUGES</v>
      </c>
      <c r="E384" t="str">
        <f>VLOOKUP(C384,CAT!A:C,3,FALSE)</f>
        <v>390000</v>
      </c>
      <c r="F384">
        <f t="shared" si="29"/>
        <v>482</v>
      </c>
      <c r="G384" t="str">
        <f t="shared" si="28"/>
        <v>390482</v>
      </c>
    </row>
    <row r="385" spans="1:7">
      <c r="A385" t="s">
        <v>384</v>
      </c>
      <c r="B385" s="1">
        <f t="shared" si="25"/>
        <v>27</v>
      </c>
      <c r="C385" t="str">
        <f t="shared" si="26"/>
        <v>TEST AND MEASURE EQUIPMENT</v>
      </c>
      <c r="D385" t="str">
        <f t="shared" si="27"/>
        <v>LEVELS AND TRANSITS</v>
      </c>
      <c r="E385" t="str">
        <f>VLOOKUP(C385,CAT!A:C,3,FALSE)</f>
        <v>390000</v>
      </c>
      <c r="F385">
        <f t="shared" si="29"/>
        <v>483</v>
      </c>
      <c r="G385" t="str">
        <f t="shared" si="28"/>
        <v>390483</v>
      </c>
    </row>
    <row r="386" spans="1:7">
      <c r="A386" t="s">
        <v>385</v>
      </c>
      <c r="B386" s="1">
        <f t="shared" si="25"/>
        <v>27</v>
      </c>
      <c r="C386" t="str">
        <f t="shared" si="26"/>
        <v>TEST AND MEASURE EQUIPMENT</v>
      </c>
      <c r="D386" t="str">
        <f t="shared" si="27"/>
        <v>MICROMETERS</v>
      </c>
      <c r="E386" t="str">
        <f>VLOOKUP(C386,CAT!A:C,3,FALSE)</f>
        <v>390000</v>
      </c>
      <c r="F386">
        <f t="shared" si="29"/>
        <v>484</v>
      </c>
      <c r="G386" t="str">
        <f t="shared" si="28"/>
        <v>390484</v>
      </c>
    </row>
    <row r="387" spans="1:7">
      <c r="A387" t="s">
        <v>386</v>
      </c>
      <c r="B387" s="1">
        <f t="shared" ref="B387:B450" si="30">FIND("|",A387)</f>
        <v>27</v>
      </c>
      <c r="C387" t="str">
        <f t="shared" ref="C387:C450" si="31">MID(A387,1,B387-1)</f>
        <v>TEST AND MEASURE EQUIPMENT</v>
      </c>
      <c r="D387" t="str">
        <f t="shared" ref="D387:D450" si="32">MID(A387,B387+1,LEN(A387))</f>
        <v>PRESSURE GAUGES</v>
      </c>
      <c r="E387" t="str">
        <f>VLOOKUP(C387,CAT!A:C,3,FALSE)</f>
        <v>390000</v>
      </c>
      <c r="F387">
        <f t="shared" si="29"/>
        <v>485</v>
      </c>
      <c r="G387" t="str">
        <f t="shared" ref="G387:G450" si="33">CONCATENATE(MID(E387,1,3),F387)</f>
        <v>390485</v>
      </c>
    </row>
    <row r="388" spans="1:7">
      <c r="A388" t="s">
        <v>387</v>
      </c>
      <c r="B388" s="1">
        <f t="shared" si="30"/>
        <v>27</v>
      </c>
      <c r="C388" t="str">
        <f t="shared" si="31"/>
        <v>TEST AND MEASURE EQUIPMENT</v>
      </c>
      <c r="D388" t="str">
        <f t="shared" si="32"/>
        <v>TEMPURATURE GAUGES</v>
      </c>
      <c r="E388" t="str">
        <f>VLOOKUP(C388,CAT!A:C,3,FALSE)</f>
        <v>390000</v>
      </c>
      <c r="F388">
        <f t="shared" ref="F388:F451" si="34">F387+1</f>
        <v>486</v>
      </c>
      <c r="G388" t="str">
        <f t="shared" si="33"/>
        <v>390486</v>
      </c>
    </row>
    <row r="389" spans="1:7">
      <c r="A389" t="s">
        <v>388</v>
      </c>
      <c r="B389" s="1">
        <f t="shared" si="30"/>
        <v>27</v>
      </c>
      <c r="C389" t="str">
        <f t="shared" si="31"/>
        <v>TEST AND MEASURE EQUIPMENT</v>
      </c>
      <c r="D389" t="str">
        <f t="shared" si="32"/>
        <v>TEMPURATURE INDICATORS</v>
      </c>
      <c r="E389" t="str">
        <f>VLOOKUP(C389,CAT!A:C,3,FALSE)</f>
        <v>390000</v>
      </c>
      <c r="F389">
        <f t="shared" si="34"/>
        <v>487</v>
      </c>
      <c r="G389" t="str">
        <f t="shared" si="33"/>
        <v>390487</v>
      </c>
    </row>
    <row r="390" spans="1:7">
      <c r="A390" t="s">
        <v>389</v>
      </c>
      <c r="B390" s="1">
        <f t="shared" si="30"/>
        <v>27</v>
      </c>
      <c r="C390" t="str">
        <f t="shared" si="31"/>
        <v>TEST AND MEASURE EQUIPMENT</v>
      </c>
      <c r="D390" t="str">
        <f t="shared" si="32"/>
        <v>THICKNESS GAUGES</v>
      </c>
      <c r="E390" t="str">
        <f>VLOOKUP(C390,CAT!A:C,3,FALSE)</f>
        <v>390000</v>
      </c>
      <c r="F390">
        <f t="shared" si="34"/>
        <v>488</v>
      </c>
      <c r="G390" t="str">
        <f t="shared" si="33"/>
        <v>390488</v>
      </c>
    </row>
    <row r="391" spans="1:7">
      <c r="A391" t="s">
        <v>390</v>
      </c>
      <c r="B391" s="1">
        <f t="shared" si="30"/>
        <v>27</v>
      </c>
      <c r="C391" t="str">
        <f t="shared" si="31"/>
        <v>TEST AND MEASURE EQUIPMENT</v>
      </c>
      <c r="D391" t="str">
        <f t="shared" si="32"/>
        <v>THREAD GAUGES</v>
      </c>
      <c r="E391" t="str">
        <f>VLOOKUP(C391,CAT!A:C,3,FALSE)</f>
        <v>390000</v>
      </c>
      <c r="F391">
        <f t="shared" si="34"/>
        <v>489</v>
      </c>
      <c r="G391" t="str">
        <f t="shared" si="33"/>
        <v>390489</v>
      </c>
    </row>
    <row r="392" spans="1:7">
      <c r="A392" t="s">
        <v>391</v>
      </c>
      <c r="B392" s="1">
        <f t="shared" si="30"/>
        <v>9</v>
      </c>
      <c r="C392" t="str">
        <f t="shared" si="31"/>
        <v>UNIFORMS</v>
      </c>
      <c r="D392" t="str">
        <f t="shared" si="32"/>
        <v>PANTS</v>
      </c>
      <c r="E392" t="str">
        <f>VLOOKUP(C392,CAT!A:C,3,FALSE)</f>
        <v>400000</v>
      </c>
      <c r="F392">
        <f t="shared" si="34"/>
        <v>490</v>
      </c>
      <c r="G392" t="str">
        <f t="shared" si="33"/>
        <v>400490</v>
      </c>
    </row>
    <row r="393" spans="1:7">
      <c r="A393" t="s">
        <v>392</v>
      </c>
      <c r="B393" s="1">
        <f t="shared" si="30"/>
        <v>8</v>
      </c>
      <c r="C393" t="str">
        <f t="shared" si="31"/>
        <v>WELDING</v>
      </c>
      <c r="D393" t="str">
        <f t="shared" si="32"/>
        <v>CRACK DETECTION</v>
      </c>
      <c r="E393" t="str">
        <f>VLOOKUP(C393,CAT!A:C,3,FALSE)</f>
        <v>100000</v>
      </c>
      <c r="F393">
        <f t="shared" si="34"/>
        <v>491</v>
      </c>
      <c r="G393" t="str">
        <f t="shared" si="33"/>
        <v>100491</v>
      </c>
    </row>
    <row r="394" spans="1:7">
      <c r="A394" t="s">
        <v>393</v>
      </c>
      <c r="B394" s="1">
        <f t="shared" si="30"/>
        <v>8</v>
      </c>
      <c r="C394" t="str">
        <f t="shared" si="31"/>
        <v>WELDING</v>
      </c>
      <c r="D394" t="str">
        <f t="shared" si="32"/>
        <v>ELECTRIC WELDING</v>
      </c>
      <c r="E394" t="str">
        <f>VLOOKUP(C394,CAT!A:C,3,FALSE)</f>
        <v>100000</v>
      </c>
      <c r="F394">
        <f t="shared" si="34"/>
        <v>492</v>
      </c>
      <c r="G394" t="str">
        <f t="shared" si="33"/>
        <v>100492</v>
      </c>
    </row>
    <row r="395" spans="1:7">
      <c r="A395" t="s">
        <v>394</v>
      </c>
      <c r="B395" s="1">
        <f t="shared" si="30"/>
        <v>8</v>
      </c>
      <c r="C395" t="str">
        <f t="shared" si="31"/>
        <v>WELDING</v>
      </c>
      <c r="D395" t="str">
        <f t="shared" si="32"/>
        <v>GAS REGULATORS</v>
      </c>
      <c r="E395" t="str">
        <f>VLOOKUP(C395,CAT!A:C,3,FALSE)</f>
        <v>100000</v>
      </c>
      <c r="F395">
        <f t="shared" si="34"/>
        <v>493</v>
      </c>
      <c r="G395" t="str">
        <f t="shared" si="33"/>
        <v>100493</v>
      </c>
    </row>
    <row r="396" spans="1:7">
      <c r="A396" t="s">
        <v>395</v>
      </c>
      <c r="B396" s="1">
        <f t="shared" si="30"/>
        <v>8</v>
      </c>
      <c r="C396" t="str">
        <f t="shared" si="31"/>
        <v>WELDING</v>
      </c>
      <c r="D396" t="str">
        <f t="shared" si="32"/>
        <v>GAS WELDING</v>
      </c>
      <c r="E396" t="str">
        <f>VLOOKUP(C396,CAT!A:C,3,FALSE)</f>
        <v>100000</v>
      </c>
      <c r="F396">
        <f t="shared" si="34"/>
        <v>494</v>
      </c>
      <c r="G396" t="str">
        <f t="shared" si="33"/>
        <v>100494</v>
      </c>
    </row>
    <row r="397" spans="1:7">
      <c r="A397" t="s">
        <v>396</v>
      </c>
      <c r="B397" s="1">
        <f t="shared" si="30"/>
        <v>8</v>
      </c>
      <c r="C397" t="str">
        <f t="shared" si="31"/>
        <v>WELDING</v>
      </c>
      <c r="D397" t="str">
        <f t="shared" si="32"/>
        <v>PLASMA CUTTERS</v>
      </c>
      <c r="E397" t="str">
        <f>VLOOKUP(C397,CAT!A:C,3,FALSE)</f>
        <v>100000</v>
      </c>
      <c r="F397">
        <f t="shared" si="34"/>
        <v>495</v>
      </c>
      <c r="G397" t="str">
        <f t="shared" si="33"/>
        <v>100495</v>
      </c>
    </row>
    <row r="398" spans="1:7">
      <c r="A398" t="s">
        <v>397</v>
      </c>
      <c r="B398" s="1">
        <f t="shared" si="30"/>
        <v>8</v>
      </c>
      <c r="C398" t="str">
        <f t="shared" si="31"/>
        <v>WELDING</v>
      </c>
      <c r="D398" t="str">
        <f t="shared" si="32"/>
        <v>REPLACEMENT PARTS</v>
      </c>
      <c r="E398" t="str">
        <f>VLOOKUP(C398,CAT!A:C,3,FALSE)</f>
        <v>100000</v>
      </c>
      <c r="F398">
        <f t="shared" si="34"/>
        <v>496</v>
      </c>
      <c r="G398" t="str">
        <f t="shared" si="33"/>
        <v>100496</v>
      </c>
    </row>
    <row r="399" spans="1:7">
      <c r="A399" t="s">
        <v>398</v>
      </c>
      <c r="B399" s="1">
        <f t="shared" si="30"/>
        <v>8</v>
      </c>
      <c r="C399" t="str">
        <f t="shared" si="31"/>
        <v>WELDING</v>
      </c>
      <c r="D399" t="str">
        <f t="shared" si="32"/>
        <v>SOLDERING AND DESOLDERING EQUIPMENT</v>
      </c>
      <c r="E399" t="str">
        <f>VLOOKUP(C399,CAT!A:C,3,FALSE)</f>
        <v>100000</v>
      </c>
      <c r="F399">
        <f t="shared" si="34"/>
        <v>497</v>
      </c>
      <c r="G399" t="str">
        <f t="shared" si="33"/>
        <v>100497</v>
      </c>
    </row>
    <row r="400" spans="1:7">
      <c r="A400" t="s">
        <v>399</v>
      </c>
      <c r="B400" s="1">
        <f t="shared" si="30"/>
        <v>8</v>
      </c>
      <c r="C400" t="str">
        <f t="shared" si="31"/>
        <v>WELDING</v>
      </c>
      <c r="D400" t="str">
        <f t="shared" si="32"/>
        <v>TORCHES</v>
      </c>
      <c r="E400" t="str">
        <f>VLOOKUP(C400,CAT!A:C,3,FALSE)</f>
        <v>100000</v>
      </c>
      <c r="F400">
        <f t="shared" si="34"/>
        <v>498</v>
      </c>
      <c r="G400" t="str">
        <f t="shared" si="33"/>
        <v>100498</v>
      </c>
    </row>
    <row r="401" spans="1:7">
      <c r="A401" t="s">
        <v>400</v>
      </c>
      <c r="B401" s="1">
        <f t="shared" si="30"/>
        <v>8</v>
      </c>
      <c r="C401" t="str">
        <f t="shared" si="31"/>
        <v>WELDING</v>
      </c>
      <c r="D401" t="str">
        <f t="shared" si="32"/>
        <v>WELDING GASES</v>
      </c>
      <c r="E401" t="str">
        <f>VLOOKUP(C401,CAT!A:C,3,FALSE)</f>
        <v>100000</v>
      </c>
      <c r="F401">
        <f t="shared" si="34"/>
        <v>499</v>
      </c>
      <c r="G401" t="str">
        <f t="shared" si="33"/>
        <v>100499</v>
      </c>
    </row>
    <row r="402" spans="1:7">
      <c r="A402" t="s">
        <v>401</v>
      </c>
      <c r="B402" s="1">
        <f t="shared" si="30"/>
        <v>8</v>
      </c>
      <c r="C402" t="str">
        <f t="shared" si="31"/>
        <v>WELDING</v>
      </c>
      <c r="D402" t="str">
        <f t="shared" si="32"/>
        <v>WELDING HELMETS</v>
      </c>
      <c r="E402" t="str">
        <f>VLOOKUP(C402,CAT!A:C,3,FALSE)</f>
        <v>100000</v>
      </c>
      <c r="F402">
        <f t="shared" si="34"/>
        <v>500</v>
      </c>
      <c r="G402" t="str">
        <f t="shared" si="33"/>
        <v>100500</v>
      </c>
    </row>
    <row r="403" spans="1:7">
      <c r="A403" t="s">
        <v>402</v>
      </c>
      <c r="B403" s="1">
        <f t="shared" si="30"/>
        <v>8</v>
      </c>
      <c r="C403" t="str">
        <f t="shared" si="31"/>
        <v>WELDING</v>
      </c>
      <c r="D403" t="str">
        <f t="shared" si="32"/>
        <v>WELDING SCREENS</v>
      </c>
      <c r="E403" t="str">
        <f>VLOOKUP(C403,CAT!A:C,3,FALSE)</f>
        <v>100000</v>
      </c>
      <c r="F403">
        <f t="shared" si="34"/>
        <v>501</v>
      </c>
      <c r="G403" t="str">
        <f t="shared" si="33"/>
        <v>100501</v>
      </c>
    </row>
    <row r="404" spans="1:7">
      <c r="A404" t="s">
        <v>403</v>
      </c>
      <c r="B404" s="1">
        <f t="shared" si="30"/>
        <v>12</v>
      </c>
      <c r="C404" t="str">
        <f t="shared" si="31"/>
        <v>WORKHOLDING</v>
      </c>
      <c r="D404" t="str">
        <f t="shared" si="32"/>
        <v>BORING HEADS AND ACCESSORIES</v>
      </c>
      <c r="E404" t="str">
        <f>VLOOKUP(C404,CAT!A:C,3,FALSE)</f>
        <v>410000</v>
      </c>
      <c r="F404">
        <f t="shared" si="34"/>
        <v>502</v>
      </c>
      <c r="G404" t="str">
        <f t="shared" si="33"/>
        <v>410502</v>
      </c>
    </row>
    <row r="405" spans="1:7">
      <c r="A405" t="s">
        <v>404</v>
      </c>
      <c r="B405" s="1">
        <f t="shared" si="30"/>
        <v>12</v>
      </c>
      <c r="C405" t="str">
        <f t="shared" si="31"/>
        <v>WORKHOLDING</v>
      </c>
      <c r="D405" t="str">
        <f t="shared" si="32"/>
        <v>CLAMPS AND CLAMPING COMPONENTS</v>
      </c>
      <c r="E405" t="str">
        <f>VLOOKUP(C405,CAT!A:C,3,FALSE)</f>
        <v>410000</v>
      </c>
      <c r="F405">
        <f t="shared" si="34"/>
        <v>503</v>
      </c>
      <c r="G405" t="str">
        <f t="shared" si="33"/>
        <v>410503</v>
      </c>
    </row>
    <row r="406" spans="1:7">
      <c r="A406" t="s">
        <v>405</v>
      </c>
      <c r="B406" s="1">
        <f t="shared" si="30"/>
        <v>12</v>
      </c>
      <c r="C406" t="str">
        <f t="shared" si="31"/>
        <v>WORKHOLDING</v>
      </c>
      <c r="D406" t="str">
        <f t="shared" si="32"/>
        <v>COLLETS, COLLET CHUCKS AND ACCESSORIES</v>
      </c>
      <c r="E406" t="str">
        <f>VLOOKUP(C406,CAT!A:C,3,FALSE)</f>
        <v>410000</v>
      </c>
      <c r="F406">
        <f t="shared" si="34"/>
        <v>504</v>
      </c>
      <c r="G406" t="str">
        <f t="shared" si="33"/>
        <v>410504</v>
      </c>
    </row>
    <row r="407" spans="1:7">
      <c r="A407" t="s">
        <v>406</v>
      </c>
      <c r="B407" s="1">
        <f t="shared" si="30"/>
        <v>12</v>
      </c>
      <c r="C407" t="str">
        <f t="shared" si="31"/>
        <v>WORKHOLDING</v>
      </c>
      <c r="D407" t="str">
        <f t="shared" si="32"/>
        <v>DIE HOLDERS</v>
      </c>
      <c r="E407" t="str">
        <f>VLOOKUP(C407,CAT!A:C,3,FALSE)</f>
        <v>410000</v>
      </c>
      <c r="F407">
        <f t="shared" si="34"/>
        <v>505</v>
      </c>
      <c r="G407" t="str">
        <f t="shared" si="33"/>
        <v>410505</v>
      </c>
    </row>
    <row r="408" spans="1:7">
      <c r="A408" t="s">
        <v>407</v>
      </c>
      <c r="B408" s="1">
        <f t="shared" si="30"/>
        <v>12</v>
      </c>
      <c r="C408" t="str">
        <f t="shared" si="31"/>
        <v>WORKHOLDING</v>
      </c>
      <c r="D408" t="str">
        <f t="shared" si="32"/>
        <v>DRILL CHUCKS, ADAPTERS AND ACCESSORIES</v>
      </c>
      <c r="E408" t="str">
        <f>VLOOKUP(C408,CAT!A:C,3,FALSE)</f>
        <v>410000</v>
      </c>
      <c r="F408">
        <f t="shared" si="34"/>
        <v>506</v>
      </c>
      <c r="G408" t="str">
        <f t="shared" si="33"/>
        <v>410506</v>
      </c>
    </row>
    <row r="409" spans="1:7">
      <c r="A409" t="s">
        <v>408</v>
      </c>
      <c r="B409" s="1">
        <f t="shared" si="30"/>
        <v>12</v>
      </c>
      <c r="C409" t="str">
        <f t="shared" si="31"/>
        <v>WORKHOLDING</v>
      </c>
      <c r="D409" t="str">
        <f t="shared" si="32"/>
        <v>LATHE AND TURNING TOOLS</v>
      </c>
      <c r="E409" t="str">
        <f>VLOOKUP(C409,CAT!A:C,3,FALSE)</f>
        <v>410000</v>
      </c>
      <c r="F409">
        <f t="shared" si="34"/>
        <v>507</v>
      </c>
      <c r="G409" t="str">
        <f t="shared" si="33"/>
        <v>410507</v>
      </c>
    </row>
    <row r="410" spans="1:7">
      <c r="A410" t="s">
        <v>409</v>
      </c>
      <c r="B410" s="1">
        <f t="shared" si="30"/>
        <v>12</v>
      </c>
      <c r="C410" t="str">
        <f t="shared" si="31"/>
        <v>WORKHOLDING</v>
      </c>
      <c r="D410" t="str">
        <f t="shared" si="32"/>
        <v>LATHE FIXTURING HOLDING AND POSITIONING</v>
      </c>
      <c r="E410" t="str">
        <f>VLOOKUP(C410,CAT!A:C,3,FALSE)</f>
        <v>410000</v>
      </c>
      <c r="F410">
        <f t="shared" si="34"/>
        <v>508</v>
      </c>
      <c r="G410" t="str">
        <f t="shared" si="33"/>
        <v>410508</v>
      </c>
    </row>
    <row r="411" spans="1:7">
      <c r="A411" t="s">
        <v>410</v>
      </c>
      <c r="B411" s="1">
        <f t="shared" si="30"/>
        <v>12</v>
      </c>
      <c r="C411" t="str">
        <f t="shared" si="31"/>
        <v>WORKHOLDING</v>
      </c>
      <c r="D411" t="str">
        <f t="shared" si="32"/>
        <v>MAGNETS</v>
      </c>
      <c r="E411" t="str">
        <f>VLOOKUP(C411,CAT!A:C,3,FALSE)</f>
        <v>410000</v>
      </c>
      <c r="F411">
        <f t="shared" si="34"/>
        <v>509</v>
      </c>
      <c r="G411" t="str">
        <f t="shared" si="33"/>
        <v>410509</v>
      </c>
    </row>
    <row r="412" spans="1:7">
      <c r="A412" t="s">
        <v>411</v>
      </c>
      <c r="B412" s="1">
        <f t="shared" si="30"/>
        <v>12</v>
      </c>
      <c r="C412" t="str">
        <f t="shared" si="31"/>
        <v>WORKHOLDING</v>
      </c>
      <c r="D412" t="str">
        <f t="shared" si="32"/>
        <v>MILLING MACHINE ARBORS, PARTS AND ACCESSORIES</v>
      </c>
      <c r="E412" t="str">
        <f>VLOOKUP(C412,CAT!A:C,3,FALSE)</f>
        <v>410000</v>
      </c>
      <c r="F412">
        <f t="shared" si="34"/>
        <v>510</v>
      </c>
      <c r="G412" t="str">
        <f t="shared" si="33"/>
        <v>410510</v>
      </c>
    </row>
    <row r="413" spans="1:7">
      <c r="A413" t="s">
        <v>412</v>
      </c>
      <c r="B413" s="1">
        <f t="shared" si="30"/>
        <v>12</v>
      </c>
      <c r="C413" t="str">
        <f t="shared" si="31"/>
        <v>WORKHOLDING</v>
      </c>
      <c r="D413" t="str">
        <f t="shared" si="32"/>
        <v>ROTARY TOOL HOLDERS AND ACCESSORIES</v>
      </c>
      <c r="E413" t="str">
        <f>VLOOKUP(C413,CAT!A:C,3,FALSE)</f>
        <v>410000</v>
      </c>
      <c r="F413">
        <f t="shared" si="34"/>
        <v>511</v>
      </c>
      <c r="G413" t="str">
        <f t="shared" si="33"/>
        <v>410511</v>
      </c>
    </row>
    <row r="414" spans="1:7">
      <c r="A414" t="s">
        <v>413</v>
      </c>
      <c r="B414" s="1">
        <f t="shared" si="30"/>
        <v>12</v>
      </c>
      <c r="C414" t="str">
        <f t="shared" si="31"/>
        <v>WORKHOLDING</v>
      </c>
      <c r="D414" t="str">
        <f t="shared" si="32"/>
        <v>STATIONARY FIXTURING STANDS AND MOUNTS</v>
      </c>
      <c r="E414" t="str">
        <f>VLOOKUP(C414,CAT!A:C,3,FALSE)</f>
        <v>410000</v>
      </c>
      <c r="F414">
        <f t="shared" si="34"/>
        <v>512</v>
      </c>
      <c r="G414" t="str">
        <f t="shared" si="33"/>
        <v>410512</v>
      </c>
    </row>
    <row r="415" spans="1:7">
      <c r="A415" t="s">
        <v>414</v>
      </c>
      <c r="B415" s="1">
        <f t="shared" si="30"/>
        <v>12</v>
      </c>
      <c r="C415" t="str">
        <f t="shared" si="31"/>
        <v>WORKHOLDING</v>
      </c>
      <c r="D415" t="str">
        <f t="shared" si="32"/>
        <v>VISES</v>
      </c>
      <c r="E415" t="str">
        <f>VLOOKUP(C415,CAT!A:C,3,FALSE)</f>
        <v>410000</v>
      </c>
      <c r="F415">
        <f t="shared" si="34"/>
        <v>513</v>
      </c>
      <c r="G415" t="str">
        <f t="shared" si="33"/>
        <v>410513</v>
      </c>
    </row>
    <row r="416" spans="1:7">
      <c r="A416" t="s">
        <v>415</v>
      </c>
      <c r="B416" s="1">
        <f t="shared" si="30"/>
        <v>27</v>
      </c>
      <c r="C416" t="str">
        <f t="shared" si="31"/>
        <v>FACILITIES AND MAINTENANCE</v>
      </c>
      <c r="D416" t="str">
        <f t="shared" si="32"/>
        <v>BUILDING - CONSTRUCTION</v>
      </c>
      <c r="E416" t="str">
        <f>VLOOKUP(C416,CAT!A:C,3,FALSE)</f>
        <v>430000</v>
      </c>
      <c r="F416">
        <f t="shared" si="34"/>
        <v>514</v>
      </c>
      <c r="G416" t="str">
        <f t="shared" si="33"/>
        <v>430514</v>
      </c>
    </row>
    <row r="417" spans="1:7">
      <c r="A417" t="s">
        <v>416</v>
      </c>
      <c r="B417" s="1">
        <f t="shared" si="30"/>
        <v>27</v>
      </c>
      <c r="C417" t="str">
        <f t="shared" si="31"/>
        <v>FACILITIES AND MAINTENANCE</v>
      </c>
      <c r="D417" t="str">
        <f t="shared" si="32"/>
        <v>BUILDING - ENHANCEMENTS / IMPROVEMENTS SERVICES - EXPENSE</v>
      </c>
      <c r="E417" t="str">
        <f>VLOOKUP(C417,CAT!A:C,3,FALSE)</f>
        <v>430000</v>
      </c>
      <c r="F417">
        <f t="shared" si="34"/>
        <v>515</v>
      </c>
      <c r="G417" t="str">
        <f t="shared" si="33"/>
        <v>430515</v>
      </c>
    </row>
    <row r="418" spans="1:7">
      <c r="A418" t="s">
        <v>417</v>
      </c>
      <c r="B418" s="1">
        <f t="shared" si="30"/>
        <v>27</v>
      </c>
      <c r="C418" t="str">
        <f t="shared" si="31"/>
        <v>FACILITIES AND MAINTENANCE</v>
      </c>
      <c r="D418" t="str">
        <f t="shared" si="32"/>
        <v>CAFETERIA</v>
      </c>
      <c r="E418" t="str">
        <f>VLOOKUP(C418,CAT!A:C,3,FALSE)</f>
        <v>430000</v>
      </c>
      <c r="F418">
        <f t="shared" si="34"/>
        <v>516</v>
      </c>
      <c r="G418" t="str">
        <f t="shared" si="33"/>
        <v>430516</v>
      </c>
    </row>
    <row r="419" spans="1:7">
      <c r="A419" t="s">
        <v>418</v>
      </c>
      <c r="B419" s="1">
        <f t="shared" si="30"/>
        <v>8</v>
      </c>
      <c r="C419" t="str">
        <f t="shared" si="31"/>
        <v>FREIGHT</v>
      </c>
      <c r="D419" t="str">
        <f t="shared" si="32"/>
        <v>GROUND TRANSPORTATION</v>
      </c>
      <c r="E419" t="str">
        <f>VLOOKUP(C419,CAT!A:C,3,FALSE)</f>
        <v>440000</v>
      </c>
      <c r="F419">
        <f t="shared" si="34"/>
        <v>517</v>
      </c>
      <c r="G419" t="str">
        <f t="shared" si="33"/>
        <v>440517</v>
      </c>
    </row>
    <row r="420" spans="1:7">
      <c r="A420" t="s">
        <v>419</v>
      </c>
      <c r="B420" s="1">
        <f t="shared" si="30"/>
        <v>10</v>
      </c>
      <c r="C420" t="str">
        <f t="shared" si="31"/>
        <v>MARKETING</v>
      </c>
      <c r="D420" t="str">
        <f t="shared" si="32"/>
        <v>PROMOTIONAL MATERIALS - TRINKETS</v>
      </c>
      <c r="E420" t="str">
        <f>VLOOKUP(C420,CAT!A:C,3,FALSE)</f>
        <v>280000</v>
      </c>
      <c r="F420">
        <f t="shared" si="34"/>
        <v>518</v>
      </c>
      <c r="G420" t="str">
        <f t="shared" si="33"/>
        <v>280518</v>
      </c>
    </row>
    <row r="421" spans="1:7">
      <c r="A421" t="s">
        <v>420</v>
      </c>
      <c r="B421" s="1">
        <f t="shared" si="30"/>
        <v>17</v>
      </c>
      <c r="C421" t="str">
        <f t="shared" si="31"/>
        <v>OUTSIDE SERVICES</v>
      </c>
      <c r="D421" t="str">
        <f t="shared" si="32"/>
        <v>CUSTOMER CONTAINMENT</v>
      </c>
      <c r="E421" t="str">
        <f>VLOOKUP(C421,CAT!A:C,3,FALSE)</f>
        <v>560000</v>
      </c>
      <c r="F421">
        <f t="shared" si="34"/>
        <v>519</v>
      </c>
      <c r="G421" t="str">
        <f t="shared" si="33"/>
        <v>560519</v>
      </c>
    </row>
    <row r="422" spans="1:7">
      <c r="A422" t="s">
        <v>421</v>
      </c>
      <c r="B422" s="1">
        <f t="shared" si="30"/>
        <v>17</v>
      </c>
      <c r="C422" t="str">
        <f t="shared" si="31"/>
        <v>OUTSIDE SERVICES</v>
      </c>
      <c r="D422" t="str">
        <f t="shared" si="32"/>
        <v>INTERNAL CONTAINMENT</v>
      </c>
      <c r="E422" t="str">
        <f>VLOOKUP(C422,CAT!A:C,3,FALSE)</f>
        <v>560000</v>
      </c>
      <c r="F422">
        <f t="shared" si="34"/>
        <v>520</v>
      </c>
      <c r="G422" t="str">
        <f t="shared" si="33"/>
        <v>560520</v>
      </c>
    </row>
    <row r="423" spans="1:7">
      <c r="A423" t="s">
        <v>422</v>
      </c>
      <c r="B423" s="1">
        <f t="shared" si="30"/>
        <v>15</v>
      </c>
      <c r="C423" t="str">
        <f t="shared" si="31"/>
        <v>RENTAL / LEASE</v>
      </c>
      <c r="D423" t="str">
        <f t="shared" si="32"/>
        <v>OTHER LEASES</v>
      </c>
      <c r="E423" t="str">
        <f>VLOOKUP(C423,CAT!A:C,3,FALSE)</f>
        <v>470000</v>
      </c>
      <c r="F423">
        <f t="shared" si="34"/>
        <v>521</v>
      </c>
      <c r="G423" t="str">
        <f t="shared" si="33"/>
        <v>470521</v>
      </c>
    </row>
    <row r="424" spans="1:7">
      <c r="A424" t="s">
        <v>423</v>
      </c>
      <c r="B424" s="1">
        <f t="shared" si="30"/>
        <v>15</v>
      </c>
      <c r="C424" t="str">
        <f t="shared" si="31"/>
        <v>RENTAL / LEASE</v>
      </c>
      <c r="D424" t="str">
        <f t="shared" si="32"/>
        <v>UNIFORM RENTAL</v>
      </c>
      <c r="E424" t="str">
        <f>VLOOKUP(C424,CAT!A:C,3,FALSE)</f>
        <v>470000</v>
      </c>
      <c r="F424">
        <f t="shared" si="34"/>
        <v>522</v>
      </c>
      <c r="G424" t="str">
        <f t="shared" si="33"/>
        <v>470522</v>
      </c>
    </row>
    <row r="425" spans="1:7">
      <c r="A425" t="s">
        <v>424</v>
      </c>
      <c r="B425" s="1">
        <f t="shared" si="30"/>
        <v>11</v>
      </c>
      <c r="C425" t="str">
        <f t="shared" si="31"/>
        <v>ELECTRICAL</v>
      </c>
      <c r="D425" t="str">
        <f t="shared" si="32"/>
        <v>DATA AND COMMUNICATION SOFTWARE FOR MACHINES</v>
      </c>
      <c r="E425" t="str">
        <f>VLOOKUP(C425,CAT!A:C,3,FALSE)</f>
        <v>180000</v>
      </c>
      <c r="F425">
        <f t="shared" si="34"/>
        <v>523</v>
      </c>
      <c r="G425" t="str">
        <f t="shared" si="33"/>
        <v>180523</v>
      </c>
    </row>
    <row r="426" spans="1:7">
      <c r="A426" t="s">
        <v>425</v>
      </c>
      <c r="B426" s="1">
        <f t="shared" si="30"/>
        <v>11</v>
      </c>
      <c r="C426" t="str">
        <f t="shared" si="31"/>
        <v>ELECTRICAL</v>
      </c>
      <c r="D426" t="str">
        <f t="shared" si="32"/>
        <v>PUSH BUTTONS</v>
      </c>
      <c r="E426" t="str">
        <f>VLOOKUP(C426,CAT!A:C,3,FALSE)</f>
        <v>180000</v>
      </c>
      <c r="F426">
        <f t="shared" si="34"/>
        <v>524</v>
      </c>
      <c r="G426" t="str">
        <f t="shared" si="33"/>
        <v>180524</v>
      </c>
    </row>
    <row r="427" spans="1:7">
      <c r="A427" t="s">
        <v>426</v>
      </c>
      <c r="B427" s="1">
        <f t="shared" si="30"/>
        <v>27</v>
      </c>
      <c r="C427" t="str">
        <f t="shared" si="31"/>
        <v>LAB SUPPLIES AND EQUIPMENT</v>
      </c>
      <c r="D427" t="str">
        <f t="shared" si="32"/>
        <v>BOTTLES, FLASKS AND FUNNELS</v>
      </c>
      <c r="E427" t="str">
        <f>VLOOKUP(C427,CAT!A:C,3,FALSE)</f>
        <v>260000</v>
      </c>
      <c r="F427">
        <f t="shared" si="34"/>
        <v>525</v>
      </c>
      <c r="G427" t="str">
        <f t="shared" si="33"/>
        <v>260525</v>
      </c>
    </row>
    <row r="428" spans="1:7">
      <c r="A428" t="s">
        <v>427</v>
      </c>
      <c r="B428" s="1">
        <f t="shared" si="30"/>
        <v>27</v>
      </c>
      <c r="C428" t="str">
        <f t="shared" si="31"/>
        <v>LAB SUPPLIES AND EQUIPMENT</v>
      </c>
      <c r="D428" t="str">
        <f t="shared" si="32"/>
        <v>WATER SAMPLING AND TESTING</v>
      </c>
      <c r="E428" t="str">
        <f>VLOOKUP(C428,CAT!A:C,3,FALSE)</f>
        <v>260000</v>
      </c>
      <c r="F428">
        <f t="shared" si="34"/>
        <v>526</v>
      </c>
      <c r="G428" t="str">
        <f t="shared" si="33"/>
        <v>260526</v>
      </c>
    </row>
    <row r="429" spans="1:7">
      <c r="A429" t="s">
        <v>428</v>
      </c>
      <c r="B429" s="1">
        <f t="shared" si="30"/>
        <v>25</v>
      </c>
      <c r="C429" t="str">
        <f t="shared" si="31"/>
        <v>METALS AND RAW MATERIALS</v>
      </c>
      <c r="D429" t="str">
        <f t="shared" si="32"/>
        <v>LUMBER</v>
      </c>
      <c r="E429" t="str">
        <f>VLOOKUP(C429,CAT!A:C,3,FALSE)</f>
        <v>300000</v>
      </c>
      <c r="F429">
        <f t="shared" si="34"/>
        <v>527</v>
      </c>
      <c r="G429" t="str">
        <f t="shared" si="33"/>
        <v>300527</v>
      </c>
    </row>
    <row r="430" spans="1:7">
      <c r="A430" t="s">
        <v>429</v>
      </c>
      <c r="B430" s="1">
        <f t="shared" si="30"/>
        <v>7</v>
      </c>
      <c r="C430" t="str">
        <f t="shared" si="31"/>
        <v>MOTORS</v>
      </c>
      <c r="D430" t="str">
        <f t="shared" si="32"/>
        <v>MOTOR SUPPLIES</v>
      </c>
      <c r="E430" t="str">
        <f>VLOOKUP(C430,CAT!A:C,3,FALSE)</f>
        <v>310000</v>
      </c>
      <c r="F430">
        <f t="shared" si="34"/>
        <v>528</v>
      </c>
      <c r="G430" t="str">
        <f t="shared" si="33"/>
        <v>310528</v>
      </c>
    </row>
    <row r="431" spans="1:7">
      <c r="A431" t="s">
        <v>430</v>
      </c>
      <c r="B431" s="1">
        <f t="shared" si="30"/>
        <v>7</v>
      </c>
      <c r="C431" t="str">
        <f t="shared" si="31"/>
        <v>MOTORS</v>
      </c>
      <c r="D431" t="str">
        <f t="shared" si="32"/>
        <v>SERVO MOTORS</v>
      </c>
      <c r="E431" t="str">
        <f>VLOOKUP(C431,CAT!A:C,3,FALSE)</f>
        <v>310000</v>
      </c>
      <c r="F431">
        <f t="shared" si="34"/>
        <v>529</v>
      </c>
      <c r="G431" t="str">
        <f t="shared" si="33"/>
        <v>310529</v>
      </c>
    </row>
    <row r="432" spans="1:7">
      <c r="A432" t="s">
        <v>431</v>
      </c>
      <c r="B432" s="1">
        <f t="shared" si="30"/>
        <v>30</v>
      </c>
      <c r="C432" t="str">
        <f t="shared" si="31"/>
        <v>OFFICE FURNITURE AND SUPPLIES</v>
      </c>
      <c r="D432" t="str">
        <f t="shared" si="32"/>
        <v>KEY CONTROL AND IDENTIFICATION</v>
      </c>
      <c r="E432" t="str">
        <f>VLOOKUP(C432,CAT!A:C,3,FALSE)</f>
        <v>700000</v>
      </c>
      <c r="F432">
        <f t="shared" si="34"/>
        <v>530</v>
      </c>
      <c r="G432" t="str">
        <f t="shared" si="33"/>
        <v>700530</v>
      </c>
    </row>
    <row r="433" spans="1:7">
      <c r="A433" t="s">
        <v>432</v>
      </c>
      <c r="B433" s="1">
        <f t="shared" si="30"/>
        <v>10</v>
      </c>
      <c r="C433" t="str">
        <f t="shared" si="31"/>
        <v>PACKAGING</v>
      </c>
      <c r="D433" t="str">
        <f t="shared" si="32"/>
        <v>PALLETS - WOOD - OPER</v>
      </c>
      <c r="E433" t="str">
        <f>VLOOKUP(C433,CAT!A:C,3,FALSE)</f>
        <v>330000</v>
      </c>
      <c r="F433">
        <f t="shared" si="34"/>
        <v>531</v>
      </c>
      <c r="G433" t="str">
        <f t="shared" si="33"/>
        <v>330531</v>
      </c>
    </row>
    <row r="434" spans="1:7">
      <c r="A434" t="s">
        <v>433</v>
      </c>
      <c r="B434" s="1">
        <f t="shared" si="30"/>
        <v>26</v>
      </c>
      <c r="C434" t="str">
        <f t="shared" si="31"/>
        <v>PIPE, VALVES AND FITTINGS</v>
      </c>
      <c r="D434" t="str">
        <f t="shared" si="32"/>
        <v>HYDRANT ACCESSORIES</v>
      </c>
      <c r="E434" t="str">
        <f>VLOOKUP(C434,CAT!A:C,3,FALSE)</f>
        <v>340000</v>
      </c>
      <c r="F434">
        <f t="shared" si="34"/>
        <v>532</v>
      </c>
      <c r="G434" t="str">
        <f t="shared" si="33"/>
        <v>340532</v>
      </c>
    </row>
    <row r="435" spans="1:7">
      <c r="A435" t="s">
        <v>434</v>
      </c>
      <c r="B435" s="1">
        <f t="shared" si="30"/>
        <v>6</v>
      </c>
      <c r="C435" t="str">
        <f t="shared" si="31"/>
        <v>PUMPS</v>
      </c>
      <c r="D435" t="str">
        <f t="shared" si="32"/>
        <v>PISTON PUMPS</v>
      </c>
      <c r="E435" t="str">
        <f>VLOOKUP(C435,CAT!A:C,3,FALSE)</f>
        <v>370000</v>
      </c>
      <c r="F435">
        <f t="shared" si="34"/>
        <v>533</v>
      </c>
      <c r="G435" t="str">
        <f t="shared" si="33"/>
        <v>370533</v>
      </c>
    </row>
    <row r="436" spans="1:7">
      <c r="A436" t="s">
        <v>435</v>
      </c>
      <c r="B436" s="1">
        <f t="shared" si="30"/>
        <v>7</v>
      </c>
      <c r="C436" t="str">
        <f t="shared" si="31"/>
        <v>SAFETY</v>
      </c>
      <c r="D436" t="str">
        <f t="shared" si="32"/>
        <v>CONFINED SPACE EQUIPMENT</v>
      </c>
      <c r="E436" t="str">
        <f>VLOOKUP(C436,CAT!A:C,3,FALSE)</f>
        <v>900000</v>
      </c>
      <c r="F436">
        <f t="shared" si="34"/>
        <v>534</v>
      </c>
      <c r="G436" t="str">
        <f t="shared" si="33"/>
        <v>900534</v>
      </c>
    </row>
    <row r="437" spans="1:7">
      <c r="A437" t="s">
        <v>436</v>
      </c>
      <c r="B437" s="1">
        <f t="shared" si="30"/>
        <v>27</v>
      </c>
      <c r="C437" t="str">
        <f t="shared" si="31"/>
        <v>TEST AND MEASURE EQUIPMENT</v>
      </c>
      <c r="D437" t="str">
        <f t="shared" si="32"/>
        <v>LEVEL INDICATING DEVICES</v>
      </c>
      <c r="E437" t="str">
        <f>VLOOKUP(C437,CAT!A:C,3,FALSE)</f>
        <v>390000</v>
      </c>
      <c r="F437">
        <f t="shared" si="34"/>
        <v>535</v>
      </c>
      <c r="G437" t="str">
        <f t="shared" si="33"/>
        <v>390535</v>
      </c>
    </row>
    <row r="438" spans="1:7">
      <c r="A438" t="s">
        <v>437</v>
      </c>
      <c r="B438" s="1">
        <f t="shared" si="30"/>
        <v>8</v>
      </c>
      <c r="C438" t="str">
        <f t="shared" si="31"/>
        <v>WELDING</v>
      </c>
      <c r="D438" t="str">
        <f t="shared" si="32"/>
        <v>FURNACES AND WELDING ROD OVENS</v>
      </c>
      <c r="E438" t="str">
        <f>VLOOKUP(C438,CAT!A:C,3,FALSE)</f>
        <v>100000</v>
      </c>
      <c r="F438">
        <f t="shared" si="34"/>
        <v>536</v>
      </c>
      <c r="G438" t="str">
        <f t="shared" si="33"/>
        <v>100536</v>
      </c>
    </row>
    <row r="439" spans="1:7">
      <c r="A439" t="s">
        <v>438</v>
      </c>
      <c r="B439" s="1">
        <f t="shared" si="30"/>
        <v>12</v>
      </c>
      <c r="C439" t="str">
        <f t="shared" si="31"/>
        <v>WORKHOLDING</v>
      </c>
      <c r="D439" t="str">
        <f t="shared" si="32"/>
        <v>TAPPING HEADS AND ACCESSORIES</v>
      </c>
      <c r="E439" t="str">
        <f>VLOOKUP(C439,CAT!A:C,3,FALSE)</f>
        <v>410000</v>
      </c>
      <c r="F439">
        <f t="shared" si="34"/>
        <v>537</v>
      </c>
      <c r="G439" t="str">
        <f t="shared" si="33"/>
        <v>410537</v>
      </c>
    </row>
    <row r="440" spans="1:7">
      <c r="A440" t="s">
        <v>439</v>
      </c>
      <c r="B440" s="1">
        <f t="shared" si="30"/>
        <v>18</v>
      </c>
      <c r="C440" t="str">
        <f t="shared" si="31"/>
        <v>EMPLOYEE BENEFITS</v>
      </c>
      <c r="D440" t="str">
        <f t="shared" si="32"/>
        <v>MEALS - DIRECT EMPLOYEES (MATERIALS)</v>
      </c>
      <c r="E440" t="str">
        <f>VLOOKUP(C440,CAT!A:C,3,FALSE)</f>
        <v>420000</v>
      </c>
      <c r="F440">
        <f t="shared" si="34"/>
        <v>538</v>
      </c>
      <c r="G440" t="str">
        <f t="shared" si="33"/>
        <v>420538</v>
      </c>
    </row>
    <row r="441" spans="1:7">
      <c r="A441" t="s">
        <v>440</v>
      </c>
      <c r="B441" s="1">
        <f t="shared" si="30"/>
        <v>18</v>
      </c>
      <c r="C441" t="str">
        <f t="shared" si="31"/>
        <v>EMPLOYEE BENEFITS</v>
      </c>
      <c r="D441" t="str">
        <f t="shared" si="32"/>
        <v>MEALS - DIRECT EMPLOYEES (SERVICES)</v>
      </c>
      <c r="E441" t="str">
        <f>VLOOKUP(C441,CAT!A:C,3,FALSE)</f>
        <v>420000</v>
      </c>
      <c r="F441">
        <f t="shared" si="34"/>
        <v>539</v>
      </c>
      <c r="G441" t="str">
        <f t="shared" si="33"/>
        <v>420539</v>
      </c>
    </row>
    <row r="442" spans="1:7">
      <c r="A442" t="s">
        <v>441</v>
      </c>
      <c r="B442" s="1">
        <f t="shared" si="30"/>
        <v>30</v>
      </c>
      <c r="C442" t="str">
        <f t="shared" si="31"/>
        <v>OFFICE FURNITURE AND SUPPLIES</v>
      </c>
      <c r="D442" t="str">
        <f t="shared" si="32"/>
        <v>CLOSED CIRCUIT TV SYSTEMS AND ACCESSORIES</v>
      </c>
      <c r="E442" t="str">
        <f>VLOOKUP(C442,CAT!A:C,3,FALSE)</f>
        <v>700000</v>
      </c>
      <c r="F442">
        <f t="shared" si="34"/>
        <v>540</v>
      </c>
      <c r="G442" t="str">
        <f t="shared" si="33"/>
        <v>700540</v>
      </c>
    </row>
    <row r="443" spans="1:7">
      <c r="A443" t="s">
        <v>442</v>
      </c>
      <c r="B443" s="1">
        <f t="shared" si="30"/>
        <v>19</v>
      </c>
      <c r="C443" t="str">
        <f t="shared" si="31"/>
        <v>PRODUCTION TOOLING</v>
      </c>
      <c r="D443" t="str">
        <f t="shared" si="32"/>
        <v>EXTERNAL - SUPPLIER FACILITIES</v>
      </c>
      <c r="E443" t="str">
        <f>VLOOKUP(C443,CAT!A:C,3,FALSE)</f>
        <v>520000</v>
      </c>
      <c r="F443">
        <f t="shared" si="34"/>
        <v>541</v>
      </c>
      <c r="G443" t="str">
        <f t="shared" si="33"/>
        <v>520541</v>
      </c>
    </row>
    <row r="444" spans="1:7">
      <c r="A444" t="s">
        <v>443</v>
      </c>
      <c r="B444" s="1">
        <f t="shared" si="30"/>
        <v>5</v>
      </c>
      <c r="C444" t="str">
        <f t="shared" si="31"/>
        <v>HVAC</v>
      </c>
      <c r="D444" t="str">
        <f t="shared" si="32"/>
        <v>CENTRAL EQUIPMENT</v>
      </c>
      <c r="E444" t="str">
        <f>VLOOKUP(C444,CAT!A:C,3,FALSE)</f>
        <v>230000</v>
      </c>
      <c r="F444">
        <f t="shared" si="34"/>
        <v>542</v>
      </c>
      <c r="G444" t="str">
        <f t="shared" si="33"/>
        <v>230542</v>
      </c>
    </row>
    <row r="445" spans="1:7">
      <c r="A445" t="s">
        <v>444</v>
      </c>
      <c r="B445" s="1">
        <f t="shared" si="30"/>
        <v>35</v>
      </c>
      <c r="C445" t="str">
        <f t="shared" si="31"/>
        <v>MATERIAL DE MANUTENÇÃO - OPERAÇÕES</v>
      </c>
      <c r="D445" t="str">
        <f t="shared" si="32"/>
        <v>MATERIAIS MANUTEN‡AO DE MAQ. E EQUIPAMENTOS - OPER</v>
      </c>
      <c r="E445" t="str">
        <f>VLOOKUP(C445,CAT!A:C,3,FALSE)</f>
        <v>570000</v>
      </c>
      <c r="F445">
        <f t="shared" si="34"/>
        <v>543</v>
      </c>
      <c r="G445" t="str">
        <f t="shared" si="33"/>
        <v>570543</v>
      </c>
    </row>
    <row r="446" spans="1:7">
      <c r="A446" t="s">
        <v>445</v>
      </c>
      <c r="B446" s="1">
        <f t="shared" si="30"/>
        <v>35</v>
      </c>
      <c r="C446" t="str">
        <f t="shared" si="31"/>
        <v>MATERIAL DE MANUTENÇÃO - OPERAÇÕES</v>
      </c>
      <c r="D446" t="str">
        <f t="shared" si="32"/>
        <v>MATERIAL DE INSTALAÇOES INDUSTRIAIS</v>
      </c>
      <c r="E446" t="str">
        <f>VLOOKUP(C446,CAT!A:C,3,FALSE)</f>
        <v>570000</v>
      </c>
      <c r="F446">
        <f t="shared" si="34"/>
        <v>544</v>
      </c>
      <c r="G446" t="str">
        <f t="shared" si="33"/>
        <v>570544</v>
      </c>
    </row>
    <row r="447" spans="1:7">
      <c r="A447" t="s">
        <v>446</v>
      </c>
      <c r="B447" s="1">
        <f t="shared" si="30"/>
        <v>35</v>
      </c>
      <c r="C447" t="str">
        <f t="shared" si="31"/>
        <v>MATERIAL DE MANUTENÇÃO - OPERAÇÕES</v>
      </c>
      <c r="D447" t="str">
        <f t="shared" si="32"/>
        <v>MATERIAL MANUTENÇAO DE PREDIOS E INSTALAÇÕES ADM</v>
      </c>
      <c r="E447" t="str">
        <f>VLOOKUP(C447,CAT!A:C,3,FALSE)</f>
        <v>570000</v>
      </c>
      <c r="F447">
        <f t="shared" si="34"/>
        <v>545</v>
      </c>
      <c r="G447" t="str">
        <f t="shared" si="33"/>
        <v>570545</v>
      </c>
    </row>
    <row r="448" spans="1:7">
      <c r="A448" t="s">
        <v>447</v>
      </c>
      <c r="B448" s="1">
        <f t="shared" si="30"/>
        <v>25</v>
      </c>
      <c r="C448" t="str">
        <f t="shared" si="31"/>
        <v>METALS AND RAW MATERIALS</v>
      </c>
      <c r="D448" t="str">
        <f t="shared" si="32"/>
        <v>CERAMIC</v>
      </c>
      <c r="E448" t="str">
        <f>VLOOKUP(C448,CAT!A:C,3,FALSE)</f>
        <v>300000</v>
      </c>
      <c r="F448">
        <f t="shared" si="34"/>
        <v>546</v>
      </c>
      <c r="G448" t="str">
        <f t="shared" si="33"/>
        <v>300546</v>
      </c>
    </row>
    <row r="449" spans="1:7">
      <c r="A449" t="s">
        <v>448</v>
      </c>
      <c r="B449" s="1">
        <f t="shared" si="30"/>
        <v>25</v>
      </c>
      <c r="C449" t="str">
        <f t="shared" si="31"/>
        <v>METALS AND RAW MATERIALS</v>
      </c>
      <c r="D449" t="str">
        <f t="shared" si="32"/>
        <v>GLASS</v>
      </c>
      <c r="E449" t="str">
        <f>VLOOKUP(C449,CAT!A:C,3,FALSE)</f>
        <v>300000</v>
      </c>
      <c r="F449">
        <f t="shared" si="34"/>
        <v>547</v>
      </c>
      <c r="G449" t="str">
        <f t="shared" si="33"/>
        <v>300547</v>
      </c>
    </row>
    <row r="450" spans="1:7">
      <c r="A450" t="s">
        <v>449</v>
      </c>
      <c r="B450" s="1">
        <f t="shared" si="30"/>
        <v>7</v>
      </c>
      <c r="C450" t="str">
        <f t="shared" si="31"/>
        <v>SAFETY</v>
      </c>
      <c r="D450" t="str">
        <f t="shared" si="32"/>
        <v>MATERIAIS DE SEGURANÇA E UNIFORMES - MOI</v>
      </c>
      <c r="E450" t="str">
        <f>VLOOKUP(C450,CAT!A:C,3,FALSE)</f>
        <v>900000</v>
      </c>
      <c r="F450">
        <f t="shared" si="34"/>
        <v>548</v>
      </c>
      <c r="G450" t="str">
        <f t="shared" si="33"/>
        <v>900548</v>
      </c>
    </row>
    <row r="451" spans="1:7">
      <c r="A451" t="s">
        <v>450</v>
      </c>
      <c r="B451" s="1">
        <f t="shared" ref="B451:B498" si="35">FIND("|",A451)</f>
        <v>27</v>
      </c>
      <c r="C451" t="str">
        <f t="shared" ref="C451:C498" si="36">MID(A451,1,B451-1)</f>
        <v>TEST AND MEASURE EQUIPMENT</v>
      </c>
      <c r="D451" t="str">
        <f t="shared" ref="D451:D498" si="37">MID(A451,B451+1,LEN(A451))</f>
        <v>DEPTH GAUGES</v>
      </c>
      <c r="E451" t="str">
        <f>VLOOKUP(C451,CAT!A:C,3,FALSE)</f>
        <v>390000</v>
      </c>
      <c r="F451">
        <f t="shared" si="34"/>
        <v>549</v>
      </c>
      <c r="G451" t="str">
        <f t="shared" ref="G451:G498" si="38">CONCATENATE(MID(E451,1,3),F451)</f>
        <v>390549</v>
      </c>
    </row>
    <row r="452" spans="1:7">
      <c r="A452" t="s">
        <v>451</v>
      </c>
      <c r="B452" s="1">
        <f t="shared" si="35"/>
        <v>34</v>
      </c>
      <c r="C452" t="str">
        <f t="shared" si="36"/>
        <v>BY-PRODUCT DISPOSAL AND TREATMENT</v>
      </c>
      <c r="D452" t="str">
        <f t="shared" si="37"/>
        <v>HAZARDOUS BY-PRODUCT DISPOSAL</v>
      </c>
      <c r="E452" t="str">
        <f>VLOOKUP(C452,CAT!A:C,3,FALSE)</f>
        <v>580000</v>
      </c>
      <c r="F452">
        <f t="shared" ref="F452:F498" si="39">F451+1</f>
        <v>550</v>
      </c>
      <c r="G452" t="str">
        <f t="shared" si="38"/>
        <v>580550</v>
      </c>
    </row>
    <row r="453" spans="1:7">
      <c r="A453" t="s">
        <v>452</v>
      </c>
      <c r="B453" s="1">
        <f t="shared" si="35"/>
        <v>34</v>
      </c>
      <c r="C453" t="str">
        <f t="shared" si="36"/>
        <v>BY-PRODUCT DISPOSAL AND TREATMENT</v>
      </c>
      <c r="D453" t="str">
        <f t="shared" si="37"/>
        <v>NON-HAZARDOUS BY-PRODUCT DISPOSAL</v>
      </c>
      <c r="E453" t="str">
        <f>VLOOKUP(C453,CAT!A:C,3,FALSE)</f>
        <v>580000</v>
      </c>
      <c r="F453">
        <f t="shared" si="39"/>
        <v>551</v>
      </c>
      <c r="G453" t="str">
        <f t="shared" si="38"/>
        <v>580551</v>
      </c>
    </row>
    <row r="454" spans="1:7">
      <c r="A454" t="s">
        <v>453</v>
      </c>
      <c r="B454" s="1">
        <f t="shared" si="35"/>
        <v>18</v>
      </c>
      <c r="C454" t="str">
        <f t="shared" si="36"/>
        <v>EMPLOYEE BENEFITS</v>
      </c>
      <c r="D454" t="str">
        <f t="shared" si="37"/>
        <v>COMPANY-PROVIDED TRANSPORTATION SERVICE</v>
      </c>
      <c r="E454" t="str">
        <f>VLOOKUP(C454,CAT!A:C,3,FALSE)</f>
        <v>420000</v>
      </c>
      <c r="F454">
        <f t="shared" si="39"/>
        <v>552</v>
      </c>
      <c r="G454" t="str">
        <f t="shared" si="38"/>
        <v>420552</v>
      </c>
    </row>
    <row r="455" spans="1:7">
      <c r="A455" t="s">
        <v>454</v>
      </c>
      <c r="B455" s="1">
        <f t="shared" si="35"/>
        <v>27</v>
      </c>
      <c r="C455" t="str">
        <f t="shared" si="36"/>
        <v>FACILITIES AND MAINTENANCE</v>
      </c>
      <c r="D455" t="str">
        <f t="shared" si="37"/>
        <v>SECURITY</v>
      </c>
      <c r="E455" t="str">
        <f>VLOOKUP(C455,CAT!A:C,3,FALSE)</f>
        <v>430000</v>
      </c>
      <c r="F455">
        <f t="shared" si="39"/>
        <v>553</v>
      </c>
      <c r="G455" t="str">
        <f t="shared" si="38"/>
        <v>430553</v>
      </c>
    </row>
    <row r="456" spans="1:7">
      <c r="A456" t="s">
        <v>455</v>
      </c>
      <c r="B456" s="1">
        <f t="shared" si="35"/>
        <v>27</v>
      </c>
      <c r="C456" t="str">
        <f t="shared" si="36"/>
        <v>FACILITIES AND MAINTENANCE</v>
      </c>
      <c r="D456" t="str">
        <f t="shared" si="37"/>
        <v>SERVIÇO DE INSTALAÇÕES INDUSTRIAIS</v>
      </c>
      <c r="E456" t="str">
        <f>VLOOKUP(C456,CAT!A:C,3,FALSE)</f>
        <v>430000</v>
      </c>
      <c r="F456">
        <f t="shared" si="39"/>
        <v>554</v>
      </c>
      <c r="G456" t="str">
        <f t="shared" si="38"/>
        <v>430554</v>
      </c>
    </row>
    <row r="457" spans="1:7">
      <c r="A457" t="s">
        <v>456</v>
      </c>
      <c r="B457" s="1">
        <f t="shared" si="35"/>
        <v>27</v>
      </c>
      <c r="C457" t="str">
        <f t="shared" si="36"/>
        <v>FACILITIES AND MAINTENANCE</v>
      </c>
      <c r="D457" t="str">
        <f t="shared" si="37"/>
        <v>SERVI‡OS DE MEDI‡AO E CALIBRA‡AO DE EQUIPAMENTOS</v>
      </c>
      <c r="E457" t="str">
        <f>VLOOKUP(C457,CAT!A:C,3,FALSE)</f>
        <v>430000</v>
      </c>
      <c r="F457">
        <f t="shared" si="39"/>
        <v>555</v>
      </c>
      <c r="G457" t="str">
        <f t="shared" si="38"/>
        <v>430555</v>
      </c>
    </row>
    <row r="458" spans="1:7">
      <c r="A458" t="s">
        <v>457</v>
      </c>
      <c r="B458" s="1">
        <f t="shared" si="35"/>
        <v>27</v>
      </c>
      <c r="C458" t="str">
        <f t="shared" si="36"/>
        <v>FACILITIES AND MAINTENANCE</v>
      </c>
      <c r="D458" t="str">
        <f t="shared" si="37"/>
        <v>UNIFORM CLEANING</v>
      </c>
      <c r="E458" t="str">
        <f>VLOOKUP(C458,CAT!A:C,3,FALSE)</f>
        <v>430000</v>
      </c>
      <c r="F458">
        <f t="shared" si="39"/>
        <v>556</v>
      </c>
      <c r="G458" t="str">
        <f t="shared" si="38"/>
        <v>430556</v>
      </c>
    </row>
    <row r="459" spans="1:7">
      <c r="A459" t="s">
        <v>458</v>
      </c>
      <c r="B459" s="1">
        <f t="shared" si="35"/>
        <v>8</v>
      </c>
      <c r="C459" t="str">
        <f t="shared" si="36"/>
        <v>FREIGHT</v>
      </c>
      <c r="D459" t="str">
        <f t="shared" si="37"/>
        <v>OTHER</v>
      </c>
      <c r="E459" t="str">
        <f>VLOOKUP(C459,CAT!A:C,3,FALSE)</f>
        <v>440000</v>
      </c>
      <c r="F459">
        <f t="shared" si="39"/>
        <v>557</v>
      </c>
      <c r="G459" t="str">
        <f t="shared" si="38"/>
        <v>440557</v>
      </c>
    </row>
    <row r="460" spans="1:7">
      <c r="A460" t="s">
        <v>459</v>
      </c>
      <c r="B460" s="1">
        <f t="shared" si="35"/>
        <v>8</v>
      </c>
      <c r="C460" t="str">
        <f t="shared" si="36"/>
        <v>GENERAL</v>
      </c>
      <c r="D460" t="str">
        <f t="shared" si="37"/>
        <v>SERVIÇO DIVERSOS ADM</v>
      </c>
      <c r="E460" t="str">
        <f>VLOOKUP(C460,CAT!A:C,3,FALSE)</f>
        <v>450000</v>
      </c>
      <c r="F460">
        <f t="shared" si="39"/>
        <v>558</v>
      </c>
      <c r="G460" t="str">
        <f t="shared" si="38"/>
        <v>450558</v>
      </c>
    </row>
    <row r="461" spans="1:7">
      <c r="A461" t="s">
        <v>460</v>
      </c>
      <c r="B461" s="1">
        <f t="shared" si="35"/>
        <v>22</v>
      </c>
      <c r="C461" t="str">
        <f t="shared" si="36"/>
        <v>PROFESSIONAL SERVICES</v>
      </c>
      <c r="D461" t="str">
        <f t="shared" si="37"/>
        <v>SERVIÇOS PROFISSIONAIS E CONSULTORIA</v>
      </c>
      <c r="E461" t="str">
        <f>VLOOKUP(C461,CAT!A:C,3,FALSE)</f>
        <v>460000</v>
      </c>
      <c r="F461">
        <f t="shared" si="39"/>
        <v>559</v>
      </c>
      <c r="G461" t="str">
        <f t="shared" si="38"/>
        <v>460559</v>
      </c>
    </row>
    <row r="462" spans="1:7">
      <c r="A462" t="s">
        <v>461</v>
      </c>
      <c r="B462" s="1">
        <f t="shared" si="35"/>
        <v>22</v>
      </c>
      <c r="C462" t="str">
        <f t="shared" si="36"/>
        <v>PROFESSIONAL SERVICES</v>
      </c>
      <c r="D462" t="str">
        <f t="shared" si="37"/>
        <v>STAFFING - BLUE COLLAR - DIRECT LABOR</v>
      </c>
      <c r="E462" t="str">
        <f>VLOOKUP(C462,CAT!A:C,3,FALSE)</f>
        <v>460000</v>
      </c>
      <c r="F462">
        <f t="shared" si="39"/>
        <v>560</v>
      </c>
      <c r="G462" t="str">
        <f t="shared" si="38"/>
        <v>460560</v>
      </c>
    </row>
    <row r="463" spans="1:7">
      <c r="A463" t="s">
        <v>462</v>
      </c>
      <c r="B463" s="1">
        <f t="shared" si="35"/>
        <v>15</v>
      </c>
      <c r="C463" t="str">
        <f t="shared" si="36"/>
        <v>RENTAL / LEASE</v>
      </c>
      <c r="D463" t="str">
        <f t="shared" si="37"/>
        <v>OTHER LEASES - OPER</v>
      </c>
      <c r="E463" t="str">
        <f>VLOOKUP(C463,CAT!A:C,3,FALSE)</f>
        <v>470000</v>
      </c>
      <c r="F463">
        <f t="shared" si="39"/>
        <v>561</v>
      </c>
      <c r="G463" t="str">
        <f t="shared" si="38"/>
        <v>470561</v>
      </c>
    </row>
    <row r="464" spans="1:7">
      <c r="A464" t="s">
        <v>463</v>
      </c>
      <c r="B464" s="1">
        <f t="shared" si="35"/>
        <v>8</v>
      </c>
      <c r="C464" t="str">
        <f t="shared" si="36"/>
        <v>GENERAL</v>
      </c>
      <c r="D464" t="str">
        <f t="shared" si="37"/>
        <v>MATERIAIS DIVERSOS</v>
      </c>
      <c r="E464" t="str">
        <f>VLOOKUP(C464,CAT!A:C,3,FALSE)</f>
        <v>450000</v>
      </c>
      <c r="F464">
        <f t="shared" si="39"/>
        <v>562</v>
      </c>
      <c r="G464" t="str">
        <f t="shared" si="38"/>
        <v>450562</v>
      </c>
    </row>
    <row r="465" spans="1:7">
      <c r="A465" t="s">
        <v>464</v>
      </c>
      <c r="B465" s="1">
        <f t="shared" si="35"/>
        <v>10</v>
      </c>
      <c r="C465" t="str">
        <f t="shared" si="36"/>
        <v>MACHINERY</v>
      </c>
      <c r="D465" t="str">
        <f t="shared" si="37"/>
        <v>BOARDS &amp; ACCESSORIES</v>
      </c>
      <c r="E465" t="str">
        <f>VLOOKUP(C465,CAT!A:C,3,FALSE)</f>
        <v>600000</v>
      </c>
      <c r="F465">
        <f t="shared" si="39"/>
        <v>563</v>
      </c>
      <c r="G465" t="str">
        <f t="shared" si="38"/>
        <v>600563</v>
      </c>
    </row>
    <row r="466" spans="1:7">
      <c r="A466" t="s">
        <v>465</v>
      </c>
      <c r="B466" s="1">
        <f t="shared" si="35"/>
        <v>35</v>
      </c>
      <c r="C466" t="str">
        <f t="shared" si="36"/>
        <v>MATERIAL DE MANUTENÇÃO - OPERAÇÕES</v>
      </c>
      <c r="D466" t="str">
        <f t="shared" si="37"/>
        <v>MATERIAIS MANUTEN‡AO DE PREDIOS E INSTALA‡OES - OPER</v>
      </c>
      <c r="E466" t="str">
        <f>VLOOKUP(C466,CAT!A:C,3,FALSE)</f>
        <v>570000</v>
      </c>
      <c r="F466">
        <f t="shared" si="39"/>
        <v>564</v>
      </c>
      <c r="G466" t="str">
        <f t="shared" si="38"/>
        <v>570564</v>
      </c>
    </row>
    <row r="467" spans="1:7">
      <c r="A467" t="s">
        <v>466</v>
      </c>
      <c r="B467" s="1">
        <f t="shared" si="35"/>
        <v>27</v>
      </c>
      <c r="C467" t="str">
        <f t="shared" si="36"/>
        <v>FACILITIES AND MAINTENANCE</v>
      </c>
      <c r="D467" t="str">
        <f t="shared" si="37"/>
        <v>INSTALLATION - ELECTRICAL</v>
      </c>
      <c r="E467" t="str">
        <f>VLOOKUP(C467,CAT!A:C,3,FALSE)</f>
        <v>430000</v>
      </c>
      <c r="F467">
        <f t="shared" si="39"/>
        <v>565</v>
      </c>
      <c r="G467" t="str">
        <f t="shared" si="38"/>
        <v>430565</v>
      </c>
    </row>
    <row r="468" spans="1:7">
      <c r="A468" t="s">
        <v>467</v>
      </c>
      <c r="B468" s="1">
        <f t="shared" si="35"/>
        <v>27</v>
      </c>
      <c r="C468" t="str">
        <f t="shared" si="36"/>
        <v>FACILITIES AND MAINTENANCE</v>
      </c>
      <c r="D468" t="str">
        <f t="shared" si="37"/>
        <v>SERVIÇO MANUTENÇAO DE PREDIOS E INSTALAÇÕES ADM</v>
      </c>
      <c r="E468" t="str">
        <f>VLOOKUP(C468,CAT!A:C,3,FALSE)</f>
        <v>430000</v>
      </c>
      <c r="F468">
        <f t="shared" si="39"/>
        <v>566</v>
      </c>
      <c r="G468" t="str">
        <f t="shared" si="38"/>
        <v>430566</v>
      </c>
    </row>
    <row r="469" spans="1:7">
      <c r="A469" t="s">
        <v>468</v>
      </c>
      <c r="B469" s="1">
        <f t="shared" si="35"/>
        <v>10</v>
      </c>
      <c r="C469" t="str">
        <f t="shared" si="36"/>
        <v>UTILITIES</v>
      </c>
      <c r="D469" t="str">
        <f t="shared" si="37"/>
        <v>NATURAL GAS - OPER</v>
      </c>
      <c r="E469" t="str">
        <f>VLOOKUP(C469,CAT!A:C,3,FALSE)</f>
        <v>510000</v>
      </c>
      <c r="F469">
        <f t="shared" si="39"/>
        <v>567</v>
      </c>
      <c r="G469" t="str">
        <f t="shared" si="38"/>
        <v>510567</v>
      </c>
    </row>
    <row r="470" spans="1:7">
      <c r="A470" t="s">
        <v>469</v>
      </c>
      <c r="B470" s="1">
        <f t="shared" si="35"/>
        <v>9</v>
      </c>
      <c r="C470" t="str">
        <f t="shared" si="36"/>
        <v>HARDWARE</v>
      </c>
      <c r="D470" t="str">
        <f t="shared" si="37"/>
        <v>COPIERS</v>
      </c>
      <c r="E470" t="str">
        <f>VLOOKUP(C470,CAT!A:C,3,FALSE)</f>
        <v>110000</v>
      </c>
      <c r="F470">
        <f t="shared" si="39"/>
        <v>568</v>
      </c>
      <c r="G470" t="str">
        <f t="shared" si="38"/>
        <v>110568</v>
      </c>
    </row>
    <row r="471" spans="1:7">
      <c r="A471" t="s">
        <v>470</v>
      </c>
      <c r="B471" s="1">
        <f t="shared" si="35"/>
        <v>14</v>
      </c>
      <c r="C471" t="str">
        <f t="shared" si="36"/>
        <v>CUTTING TOOLS</v>
      </c>
      <c r="D471" t="str">
        <f t="shared" si="37"/>
        <v>THREAD MILLS</v>
      </c>
      <c r="E471" t="str">
        <f>VLOOKUP(C471,CAT!A:C,3,FALSE)</f>
        <v>300000</v>
      </c>
      <c r="F471">
        <f t="shared" si="39"/>
        <v>569</v>
      </c>
      <c r="G471" t="str">
        <f t="shared" si="38"/>
        <v>300569</v>
      </c>
    </row>
    <row r="472" spans="1:7">
      <c r="A472" t="s">
        <v>471</v>
      </c>
      <c r="B472" s="1">
        <f t="shared" si="35"/>
        <v>27</v>
      </c>
      <c r="C472" t="str">
        <f t="shared" si="36"/>
        <v>LAB SUPPLIES AND EQUIPMENT</v>
      </c>
      <c r="D472" t="str">
        <f t="shared" si="37"/>
        <v>MIXERS AND VORTEXERS</v>
      </c>
      <c r="E472" t="str">
        <f>VLOOKUP(C472,CAT!A:C,3,FALSE)</f>
        <v>260000</v>
      </c>
      <c r="F472">
        <f t="shared" si="39"/>
        <v>570</v>
      </c>
      <c r="G472" t="str">
        <f t="shared" si="38"/>
        <v>260570</v>
      </c>
    </row>
    <row r="473" spans="1:7">
      <c r="A473" t="s">
        <v>472</v>
      </c>
      <c r="B473" s="1">
        <f t="shared" si="35"/>
        <v>30</v>
      </c>
      <c r="C473" t="str">
        <f t="shared" si="36"/>
        <v>OFFICE FURNITURE AND SUPPLIES</v>
      </c>
      <c r="D473" t="str">
        <f t="shared" si="37"/>
        <v>MAILBOXES</v>
      </c>
      <c r="E473" t="str">
        <f>VLOOKUP(C473,CAT!A:C,3,FALSE)</f>
        <v>700000</v>
      </c>
      <c r="F473">
        <f t="shared" si="39"/>
        <v>571</v>
      </c>
      <c r="G473" t="str">
        <f t="shared" si="38"/>
        <v>700571</v>
      </c>
    </row>
    <row r="474" spans="1:7">
      <c r="A474" t="s">
        <v>473</v>
      </c>
      <c r="B474" s="1">
        <f t="shared" si="35"/>
        <v>16</v>
      </c>
      <c r="C474" t="str">
        <f t="shared" si="36"/>
        <v>Office Supplies</v>
      </c>
      <c r="D474" t="str">
        <f t="shared" si="37"/>
        <v>Custom Printed Office Materials</v>
      </c>
      <c r="E474" t="str">
        <f>VLOOKUP(C474,CAT!A:C,3,FALSE)</f>
        <v>590000</v>
      </c>
      <c r="F474">
        <f t="shared" si="39"/>
        <v>572</v>
      </c>
      <c r="G474" t="str">
        <f t="shared" si="38"/>
        <v>590572</v>
      </c>
    </row>
    <row r="475" spans="1:7">
      <c r="A475" t="s">
        <v>474</v>
      </c>
      <c r="B475" s="1">
        <f t="shared" si="35"/>
        <v>11</v>
      </c>
      <c r="C475" t="str">
        <f t="shared" si="36"/>
        <v>SAW BLADES</v>
      </c>
      <c r="D475" t="str">
        <f t="shared" si="37"/>
        <v>JIG SAW BLADES</v>
      </c>
      <c r="E475" t="str">
        <f>VLOOKUP(C475,CAT!A:C,3,FALSE)</f>
        <v>550000</v>
      </c>
      <c r="F475">
        <f t="shared" si="39"/>
        <v>573</v>
      </c>
      <c r="G475" t="str">
        <f t="shared" si="38"/>
        <v>550573</v>
      </c>
    </row>
    <row r="476" spans="1:7">
      <c r="A476" t="s">
        <v>475</v>
      </c>
      <c r="B476" s="1">
        <f t="shared" si="35"/>
        <v>27</v>
      </c>
      <c r="C476" t="str">
        <f t="shared" si="36"/>
        <v>TEST AND MEASURE EQUIPMENT</v>
      </c>
      <c r="D476" t="str">
        <f t="shared" si="37"/>
        <v>TEMPURATURE SWITCHES</v>
      </c>
      <c r="E476" t="str">
        <f>VLOOKUP(C476,CAT!A:C,3,FALSE)</f>
        <v>390000</v>
      </c>
      <c r="F476">
        <f t="shared" si="39"/>
        <v>574</v>
      </c>
      <c r="G476" t="str">
        <f t="shared" si="38"/>
        <v>390574</v>
      </c>
    </row>
    <row r="477" spans="1:7">
      <c r="A477" t="s">
        <v>476</v>
      </c>
      <c r="B477" s="1">
        <f t="shared" si="35"/>
        <v>22</v>
      </c>
      <c r="C477" t="str">
        <f t="shared" si="36"/>
        <v>PROFESSIONAL SERVICES</v>
      </c>
      <c r="D477" t="str">
        <f t="shared" si="37"/>
        <v>INFORMATION TECHNOLOGY</v>
      </c>
      <c r="E477" t="str">
        <f>VLOOKUP(C477,CAT!A:C,3,FALSE)</f>
        <v>460000</v>
      </c>
      <c r="F477">
        <f t="shared" si="39"/>
        <v>575</v>
      </c>
      <c r="G477" t="str">
        <f t="shared" si="38"/>
        <v>460575</v>
      </c>
    </row>
    <row r="478" spans="1:7">
      <c r="A478" t="s">
        <v>477</v>
      </c>
      <c r="B478" s="1">
        <f t="shared" si="35"/>
        <v>15</v>
      </c>
      <c r="C478" t="str">
        <f t="shared" si="36"/>
        <v>RENTAL / LEASE</v>
      </c>
      <c r="D478" t="str">
        <f t="shared" si="37"/>
        <v>DATA COMMUNICATION</v>
      </c>
      <c r="E478" t="str">
        <f>VLOOKUP(C478,CAT!A:C,3,FALSE)</f>
        <v>470000</v>
      </c>
      <c r="F478">
        <f t="shared" si="39"/>
        <v>576</v>
      </c>
      <c r="G478" t="str">
        <f t="shared" si="38"/>
        <v>470576</v>
      </c>
    </row>
    <row r="479" spans="1:7">
      <c r="A479" t="s">
        <v>478</v>
      </c>
      <c r="B479" s="1">
        <f t="shared" si="35"/>
        <v>7</v>
      </c>
      <c r="C479" t="str">
        <f t="shared" si="36"/>
        <v>SAFETY</v>
      </c>
      <c r="D479" t="str">
        <f t="shared" si="37"/>
        <v>STATIC CONTROL</v>
      </c>
      <c r="E479" t="str">
        <f>VLOOKUP(C479,CAT!A:C,3,FALSE)</f>
        <v>900000</v>
      </c>
      <c r="F479">
        <f t="shared" si="39"/>
        <v>577</v>
      </c>
      <c r="G479" t="str">
        <f t="shared" si="38"/>
        <v>900577</v>
      </c>
    </row>
    <row r="480" spans="1:7">
      <c r="A480" t="s">
        <v>479</v>
      </c>
      <c r="B480" s="1">
        <f t="shared" si="35"/>
        <v>27</v>
      </c>
      <c r="C480" t="str">
        <f t="shared" si="36"/>
        <v>TEST AND MEASURE EQUIPMENT</v>
      </c>
      <c r="D480" t="str">
        <f t="shared" si="37"/>
        <v>CHEMICAL TEST EQUIPMENT AND MATERIALS</v>
      </c>
      <c r="E480" t="str">
        <f>VLOOKUP(C480,CAT!A:C,3,FALSE)</f>
        <v>390000</v>
      </c>
      <c r="F480">
        <f t="shared" si="39"/>
        <v>578</v>
      </c>
      <c r="G480" t="str">
        <f t="shared" si="38"/>
        <v>390578</v>
      </c>
    </row>
    <row r="481" spans="1:7">
      <c r="A481" t="s">
        <v>480</v>
      </c>
      <c r="B481" s="1">
        <f t="shared" si="35"/>
        <v>9</v>
      </c>
      <c r="C481" t="str">
        <f t="shared" si="36"/>
        <v>SOFTWARE</v>
      </c>
      <c r="D481" t="str">
        <f t="shared" si="37"/>
        <v>MONTHLY MAINTENANCE</v>
      </c>
      <c r="E481" t="str">
        <f>VLOOKUP(C481,CAT!A:C,3,FALSE)</f>
        <v>130000</v>
      </c>
      <c r="F481">
        <f t="shared" si="39"/>
        <v>579</v>
      </c>
      <c r="G481" t="str">
        <f t="shared" si="38"/>
        <v>130579</v>
      </c>
    </row>
    <row r="482" spans="1:7">
      <c r="A482" t="s">
        <v>481</v>
      </c>
      <c r="B482" s="1">
        <f t="shared" si="35"/>
        <v>25</v>
      </c>
      <c r="C482" t="str">
        <f t="shared" si="36"/>
        <v>RESEARCH AND DEVELOPMENT</v>
      </c>
      <c r="D482" t="str">
        <f t="shared" si="37"/>
        <v>R AND D - GENERAL SERVICES</v>
      </c>
      <c r="E482" t="str">
        <f>VLOOKUP(C482,CAT!A:C,3,FALSE)</f>
        <v>150000</v>
      </c>
      <c r="F482">
        <f t="shared" si="39"/>
        <v>580</v>
      </c>
      <c r="G482" t="str">
        <f t="shared" si="38"/>
        <v>150580</v>
      </c>
    </row>
    <row r="483" spans="1:7">
      <c r="A483" t="s">
        <v>482</v>
      </c>
      <c r="B483" s="1">
        <f t="shared" si="35"/>
        <v>10</v>
      </c>
      <c r="C483" t="str">
        <f t="shared" si="36"/>
        <v>ABRASIVES</v>
      </c>
      <c r="D483" t="str">
        <f t="shared" si="37"/>
        <v>SPECIALTY ABRASIVES</v>
      </c>
      <c r="E483" t="str">
        <f>VLOOKUP(C483,CAT!A:C,3,FALSE)</f>
        <v>100000</v>
      </c>
      <c r="F483">
        <f t="shared" si="39"/>
        <v>581</v>
      </c>
      <c r="G483" t="str">
        <f t="shared" si="38"/>
        <v>100581</v>
      </c>
    </row>
    <row r="484" spans="1:7">
      <c r="A484" t="s">
        <v>483</v>
      </c>
      <c r="B484" s="1">
        <f t="shared" si="35"/>
        <v>27</v>
      </c>
      <c r="C484" t="str">
        <f t="shared" si="36"/>
        <v>LAB SUPPLIES AND EQUIPMENT</v>
      </c>
      <c r="D484" t="str">
        <f t="shared" si="37"/>
        <v>BEAKERS</v>
      </c>
      <c r="E484" t="str">
        <f>VLOOKUP(C484,CAT!A:C,3,FALSE)</f>
        <v>260000</v>
      </c>
      <c r="F484">
        <f t="shared" si="39"/>
        <v>582</v>
      </c>
      <c r="G484" t="str">
        <f t="shared" si="38"/>
        <v>260582</v>
      </c>
    </row>
    <row r="485" spans="1:7">
      <c r="A485" t="s">
        <v>484</v>
      </c>
      <c r="B485" s="1">
        <f t="shared" si="35"/>
        <v>10</v>
      </c>
      <c r="C485" t="str">
        <f t="shared" si="36"/>
        <v>MARKETING</v>
      </c>
      <c r="D485" t="str">
        <f t="shared" si="37"/>
        <v>GIFTS</v>
      </c>
      <c r="E485" t="str">
        <f>VLOOKUP(C485,CAT!A:C,3,FALSE)</f>
        <v>280000</v>
      </c>
      <c r="F485">
        <f t="shared" si="39"/>
        <v>583</v>
      </c>
      <c r="G485" t="str">
        <f t="shared" si="38"/>
        <v>280583</v>
      </c>
    </row>
    <row r="486" spans="1:7">
      <c r="A486" t="s">
        <v>485</v>
      </c>
      <c r="B486" s="1">
        <f t="shared" si="35"/>
        <v>10</v>
      </c>
      <c r="C486" t="str">
        <f t="shared" si="36"/>
        <v>PACKAGING</v>
      </c>
      <c r="D486" t="str">
        <f t="shared" si="37"/>
        <v>RETURNABLE DUNNAGE / PLASTIC PALLETS</v>
      </c>
      <c r="E486" t="str">
        <f>VLOOKUP(C486,CAT!A:C,3,FALSE)</f>
        <v>330000</v>
      </c>
      <c r="F486">
        <f t="shared" si="39"/>
        <v>584</v>
      </c>
      <c r="G486" t="str">
        <f t="shared" si="38"/>
        <v>330584</v>
      </c>
    </row>
    <row r="487" spans="1:7">
      <c r="A487" t="s">
        <v>486</v>
      </c>
      <c r="B487" s="1">
        <f t="shared" si="35"/>
        <v>12</v>
      </c>
      <c r="C487" t="str">
        <f t="shared" si="36"/>
        <v>POWER TOOLS</v>
      </c>
      <c r="D487" t="str">
        <f t="shared" si="37"/>
        <v>DEMOLITION TOOLS</v>
      </c>
      <c r="E487" t="str">
        <f>VLOOKUP(C487,CAT!A:C,3,FALSE)</f>
        <v>800000</v>
      </c>
      <c r="F487">
        <f t="shared" si="39"/>
        <v>585</v>
      </c>
      <c r="G487" t="str">
        <f t="shared" si="38"/>
        <v>800585</v>
      </c>
    </row>
    <row r="488" spans="1:7">
      <c r="A488" t="s">
        <v>487</v>
      </c>
      <c r="B488" s="1">
        <f t="shared" si="35"/>
        <v>6</v>
      </c>
      <c r="C488" t="str">
        <f t="shared" si="36"/>
        <v>PUMPS</v>
      </c>
      <c r="D488" t="str">
        <f t="shared" si="37"/>
        <v>GREASE PUMPS</v>
      </c>
      <c r="E488" t="str">
        <f>VLOOKUP(C488,CAT!A:C,3,FALSE)</f>
        <v>370000</v>
      </c>
      <c r="F488">
        <f t="shared" si="39"/>
        <v>586</v>
      </c>
      <c r="G488" t="str">
        <f t="shared" si="38"/>
        <v>370586</v>
      </c>
    </row>
    <row r="489" spans="1:7">
      <c r="A489" t="s">
        <v>488</v>
      </c>
      <c r="B489" s="1">
        <f t="shared" si="35"/>
        <v>7</v>
      </c>
      <c r="C489" t="str">
        <f t="shared" si="36"/>
        <v>SAFETY</v>
      </c>
      <c r="D489" t="str">
        <f t="shared" si="37"/>
        <v>GAS DETECTION</v>
      </c>
      <c r="E489" t="str">
        <f>VLOOKUP(C489,CAT!A:C,3,FALSE)</f>
        <v>900000</v>
      </c>
      <c r="F489">
        <f t="shared" si="39"/>
        <v>587</v>
      </c>
      <c r="G489" t="str">
        <f t="shared" si="38"/>
        <v>900587</v>
      </c>
    </row>
    <row r="490" spans="1:7">
      <c r="A490" t="s">
        <v>489</v>
      </c>
      <c r="B490" s="1">
        <f t="shared" si="35"/>
        <v>27</v>
      </c>
      <c r="C490" t="str">
        <f t="shared" si="36"/>
        <v>FACILITIES AND MAINTENANCE</v>
      </c>
      <c r="D490" t="str">
        <f t="shared" si="37"/>
        <v>LANDSCAPING / SNOW REMOVAL</v>
      </c>
      <c r="E490" t="str">
        <f>VLOOKUP(C490,CAT!A:C,3,FALSE)</f>
        <v>430000</v>
      </c>
      <c r="F490">
        <f t="shared" si="39"/>
        <v>588</v>
      </c>
      <c r="G490" t="str">
        <f t="shared" si="38"/>
        <v>430588</v>
      </c>
    </row>
    <row r="491" spans="1:7">
      <c r="A491" t="s">
        <v>490</v>
      </c>
      <c r="B491" s="1">
        <f t="shared" si="35"/>
        <v>8</v>
      </c>
      <c r="C491" t="str">
        <f t="shared" si="36"/>
        <v>GENERAL</v>
      </c>
      <c r="D491" t="str">
        <f t="shared" si="37"/>
        <v>COPY SERVICES</v>
      </c>
      <c r="E491" t="str">
        <f>VLOOKUP(C491,CAT!A:C,3,FALSE)</f>
        <v>450000</v>
      </c>
      <c r="F491">
        <f t="shared" si="39"/>
        <v>589</v>
      </c>
      <c r="G491" t="str">
        <f t="shared" si="38"/>
        <v>450589</v>
      </c>
    </row>
    <row r="492" spans="1:7">
      <c r="A492" t="s">
        <v>491</v>
      </c>
      <c r="B492" s="1">
        <f t="shared" si="35"/>
        <v>10</v>
      </c>
      <c r="C492" t="str">
        <f t="shared" si="36"/>
        <v>MARKETING</v>
      </c>
      <c r="D492" t="str">
        <f t="shared" si="37"/>
        <v>PROMOTIONAL FEES</v>
      </c>
      <c r="E492" t="str">
        <f>VLOOKUP(C492,CAT!A:C,3,FALSE)</f>
        <v>280000</v>
      </c>
      <c r="F492">
        <f t="shared" si="39"/>
        <v>590</v>
      </c>
      <c r="G492" t="str">
        <f t="shared" si="38"/>
        <v>280590</v>
      </c>
    </row>
    <row r="493" spans="1:7">
      <c r="A493" t="s">
        <v>492</v>
      </c>
      <c r="B493" s="1">
        <f t="shared" si="35"/>
        <v>22</v>
      </c>
      <c r="C493" t="str">
        <f t="shared" si="36"/>
        <v>PROFESSIONAL SERVICES</v>
      </c>
      <c r="D493" t="str">
        <f t="shared" si="37"/>
        <v>RECRUITING AGENCY / HEAD HUNTERS</v>
      </c>
      <c r="E493" t="str">
        <f>VLOOKUP(C493,CAT!A:C,3,FALSE)</f>
        <v>460000</v>
      </c>
      <c r="F493">
        <f t="shared" si="39"/>
        <v>591</v>
      </c>
      <c r="G493" t="str">
        <f t="shared" si="38"/>
        <v>460591</v>
      </c>
    </row>
    <row r="494" spans="1:7">
      <c r="A494" t="s">
        <v>493</v>
      </c>
      <c r="B494" s="1">
        <f t="shared" si="35"/>
        <v>10</v>
      </c>
      <c r="C494" t="str">
        <f t="shared" si="36"/>
        <v>PROTOTYPE</v>
      </c>
      <c r="D494" t="str">
        <f t="shared" si="37"/>
        <v>PROTOTYPE TOOLING</v>
      </c>
      <c r="E494" t="str">
        <f>VLOOKUP(C494,CAT!A:C,3,FALSE)</f>
        <v>530000</v>
      </c>
      <c r="F494">
        <f t="shared" si="39"/>
        <v>592</v>
      </c>
      <c r="G494" t="str">
        <f t="shared" si="38"/>
        <v>530592</v>
      </c>
    </row>
    <row r="495" spans="1:7">
      <c r="A495" t="s">
        <v>494</v>
      </c>
      <c r="B495" s="1">
        <f t="shared" si="35"/>
        <v>10</v>
      </c>
      <c r="C495" t="str">
        <f t="shared" si="36"/>
        <v>MACHINERY</v>
      </c>
      <c r="D495" t="str">
        <f t="shared" si="37"/>
        <v>TAPPING MACHINES</v>
      </c>
      <c r="E495" t="str">
        <f>VLOOKUP(C495,CAT!A:C,3,FALSE)</f>
        <v>600000</v>
      </c>
      <c r="F495">
        <f t="shared" si="39"/>
        <v>593</v>
      </c>
      <c r="G495" t="str">
        <f t="shared" si="38"/>
        <v>600593</v>
      </c>
    </row>
    <row r="496" spans="1:7">
      <c r="A496" t="s">
        <v>495</v>
      </c>
      <c r="B496" s="1">
        <f t="shared" si="35"/>
        <v>27</v>
      </c>
      <c r="C496" t="str">
        <f t="shared" si="36"/>
        <v>TEST AND MEASURE EQUIPMENT</v>
      </c>
      <c r="D496" t="str">
        <f t="shared" si="37"/>
        <v>PLUG GAUGES</v>
      </c>
      <c r="E496" t="str">
        <f>VLOOKUP(C496,CAT!A:C,3,FALSE)</f>
        <v>390000</v>
      </c>
      <c r="F496">
        <f t="shared" si="39"/>
        <v>594</v>
      </c>
      <c r="G496" t="str">
        <f t="shared" si="38"/>
        <v>390594</v>
      </c>
    </row>
    <row r="497" spans="1:7">
      <c r="A497" t="s">
        <v>496</v>
      </c>
      <c r="B497" s="1">
        <f t="shared" si="35"/>
        <v>22</v>
      </c>
      <c r="C497" t="str">
        <f t="shared" si="36"/>
        <v>PROFESSIONAL SERVICES</v>
      </c>
      <c r="D497" t="str">
        <f t="shared" si="37"/>
        <v>IT CONSULTING</v>
      </c>
      <c r="E497" t="str">
        <f>VLOOKUP(C497,CAT!A:C,3,FALSE)</f>
        <v>460000</v>
      </c>
      <c r="F497">
        <f t="shared" si="39"/>
        <v>595</v>
      </c>
      <c r="G497" t="str">
        <f t="shared" si="38"/>
        <v>460595</v>
      </c>
    </row>
    <row r="498" spans="1:7">
      <c r="A498" t="s">
        <v>497</v>
      </c>
      <c r="B498" s="1">
        <f t="shared" si="35"/>
        <v>9</v>
      </c>
      <c r="C498" t="str">
        <f t="shared" si="36"/>
        <v>SOFTWARE</v>
      </c>
      <c r="D498" t="str">
        <f t="shared" si="37"/>
        <v>LICENSE MAINTENANCE FEES</v>
      </c>
      <c r="E498" t="str">
        <f>VLOOKUP(C498,CAT!A:C,3,FALSE)</f>
        <v>130000</v>
      </c>
      <c r="F498">
        <f t="shared" si="39"/>
        <v>596</v>
      </c>
      <c r="G498" t="str">
        <f t="shared" si="38"/>
        <v>130596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40.5703125" bestFit="1" customWidth="1"/>
    <col min="2" max="2" width="8.28515625" bestFit="1" customWidth="1"/>
  </cols>
  <sheetData>
    <row r="1" spans="1:3">
      <c r="A1" t="s">
        <v>498</v>
      </c>
      <c r="B1" t="s">
        <v>558</v>
      </c>
      <c r="C1" t="s">
        <v>559</v>
      </c>
    </row>
    <row r="2" spans="1:3">
      <c r="A2" t="s">
        <v>499</v>
      </c>
      <c r="B2">
        <v>1</v>
      </c>
      <c r="C2" t="str">
        <f>IF(LEN(B2)=1,CONCATENATE(B2,"00000"),CONCATENATE(B2,"0000"))</f>
        <v>100000</v>
      </c>
    </row>
    <row r="3" spans="1:3">
      <c r="A3" t="s">
        <v>500</v>
      </c>
      <c r="B3">
        <f>B2+1</f>
        <v>2</v>
      </c>
      <c r="C3" t="str">
        <f t="shared" ref="C3:C60" si="0">IF(LEN(B3)=1,CONCATENATE(B3,"00000"),CONCATENATE(B3,"0000"))</f>
        <v>200000</v>
      </c>
    </row>
    <row r="4" spans="1:3">
      <c r="A4" t="s">
        <v>501</v>
      </c>
      <c r="B4">
        <f t="shared" ref="B4:B60" si="1">B3+1</f>
        <v>3</v>
      </c>
      <c r="C4" t="str">
        <f t="shared" si="0"/>
        <v>300000</v>
      </c>
    </row>
    <row r="5" spans="1:3">
      <c r="A5" t="s">
        <v>502</v>
      </c>
      <c r="B5">
        <f t="shared" si="1"/>
        <v>4</v>
      </c>
      <c r="C5" t="str">
        <f t="shared" si="0"/>
        <v>400000</v>
      </c>
    </row>
    <row r="6" spans="1:3">
      <c r="A6" t="s">
        <v>503</v>
      </c>
      <c r="B6">
        <f t="shared" si="1"/>
        <v>5</v>
      </c>
      <c r="C6" t="str">
        <f t="shared" si="0"/>
        <v>500000</v>
      </c>
    </row>
    <row r="7" spans="1:3">
      <c r="A7" t="s">
        <v>504</v>
      </c>
      <c r="B7">
        <f t="shared" si="1"/>
        <v>6</v>
      </c>
      <c r="C7" t="str">
        <f t="shared" si="0"/>
        <v>600000</v>
      </c>
    </row>
    <row r="8" spans="1:3">
      <c r="A8" t="s">
        <v>505</v>
      </c>
      <c r="B8">
        <f t="shared" si="1"/>
        <v>7</v>
      </c>
      <c r="C8" t="str">
        <f t="shared" si="0"/>
        <v>700000</v>
      </c>
    </row>
    <row r="9" spans="1:3">
      <c r="A9" t="s">
        <v>506</v>
      </c>
      <c r="B9">
        <f t="shared" si="1"/>
        <v>8</v>
      </c>
      <c r="C9" t="str">
        <f t="shared" si="0"/>
        <v>800000</v>
      </c>
    </row>
    <row r="10" spans="1:3">
      <c r="A10" t="s">
        <v>507</v>
      </c>
      <c r="B10">
        <f t="shared" si="1"/>
        <v>9</v>
      </c>
      <c r="C10" t="str">
        <f t="shared" si="0"/>
        <v>900000</v>
      </c>
    </row>
    <row r="11" spans="1:3">
      <c r="A11" t="s">
        <v>508</v>
      </c>
      <c r="B11">
        <f t="shared" si="1"/>
        <v>10</v>
      </c>
      <c r="C11" t="str">
        <f t="shared" si="0"/>
        <v>100000</v>
      </c>
    </row>
    <row r="12" spans="1:3">
      <c r="A12" t="s">
        <v>509</v>
      </c>
      <c r="B12">
        <f t="shared" si="1"/>
        <v>11</v>
      </c>
      <c r="C12" t="str">
        <f t="shared" si="0"/>
        <v>110000</v>
      </c>
    </row>
    <row r="13" spans="1:3">
      <c r="A13" t="s">
        <v>510</v>
      </c>
      <c r="B13">
        <f t="shared" si="1"/>
        <v>12</v>
      </c>
      <c r="C13" t="str">
        <f t="shared" si="0"/>
        <v>120000</v>
      </c>
    </row>
    <row r="14" spans="1:3">
      <c r="A14" t="s">
        <v>511</v>
      </c>
      <c r="B14">
        <f t="shared" si="1"/>
        <v>13</v>
      </c>
      <c r="C14" t="str">
        <f t="shared" si="0"/>
        <v>130000</v>
      </c>
    </row>
    <row r="15" spans="1:3">
      <c r="A15" t="s">
        <v>512</v>
      </c>
      <c r="B15">
        <f t="shared" si="1"/>
        <v>14</v>
      </c>
      <c r="C15" t="str">
        <f t="shared" si="0"/>
        <v>140000</v>
      </c>
    </row>
    <row r="16" spans="1:3">
      <c r="A16" t="s">
        <v>513</v>
      </c>
      <c r="B16">
        <f t="shared" si="1"/>
        <v>15</v>
      </c>
      <c r="C16" t="str">
        <f t="shared" si="0"/>
        <v>150000</v>
      </c>
    </row>
    <row r="17" spans="1:3">
      <c r="A17" t="s">
        <v>514</v>
      </c>
      <c r="B17">
        <f t="shared" si="1"/>
        <v>16</v>
      </c>
      <c r="C17" t="str">
        <f t="shared" si="0"/>
        <v>160000</v>
      </c>
    </row>
    <row r="18" spans="1:3">
      <c r="A18" t="s">
        <v>515</v>
      </c>
      <c r="B18">
        <f t="shared" si="1"/>
        <v>17</v>
      </c>
      <c r="C18" t="str">
        <f t="shared" si="0"/>
        <v>170000</v>
      </c>
    </row>
    <row r="19" spans="1:3">
      <c r="A19" t="s">
        <v>516</v>
      </c>
      <c r="B19">
        <f t="shared" si="1"/>
        <v>18</v>
      </c>
      <c r="C19" t="str">
        <f t="shared" si="0"/>
        <v>180000</v>
      </c>
    </row>
    <row r="20" spans="1:3">
      <c r="A20" t="s">
        <v>517</v>
      </c>
      <c r="B20">
        <f t="shared" si="1"/>
        <v>19</v>
      </c>
      <c r="C20" t="str">
        <f t="shared" si="0"/>
        <v>190000</v>
      </c>
    </row>
    <row r="21" spans="1:3">
      <c r="A21" t="s">
        <v>518</v>
      </c>
      <c r="B21">
        <f t="shared" si="1"/>
        <v>20</v>
      </c>
      <c r="C21" t="str">
        <f t="shared" si="0"/>
        <v>200000</v>
      </c>
    </row>
    <row r="22" spans="1:3">
      <c r="A22" t="s">
        <v>519</v>
      </c>
      <c r="B22">
        <f t="shared" si="1"/>
        <v>21</v>
      </c>
      <c r="C22" t="str">
        <f t="shared" si="0"/>
        <v>210000</v>
      </c>
    </row>
    <row r="23" spans="1:3">
      <c r="A23" t="s">
        <v>520</v>
      </c>
      <c r="B23">
        <f t="shared" si="1"/>
        <v>22</v>
      </c>
      <c r="C23" t="str">
        <f t="shared" si="0"/>
        <v>220000</v>
      </c>
    </row>
    <row r="24" spans="1:3">
      <c r="A24" t="s">
        <v>521</v>
      </c>
      <c r="B24">
        <f t="shared" si="1"/>
        <v>23</v>
      </c>
      <c r="C24" t="str">
        <f t="shared" si="0"/>
        <v>230000</v>
      </c>
    </row>
    <row r="25" spans="1:3">
      <c r="A25" t="s">
        <v>522</v>
      </c>
      <c r="B25">
        <f t="shared" si="1"/>
        <v>24</v>
      </c>
      <c r="C25" t="str">
        <f t="shared" si="0"/>
        <v>240000</v>
      </c>
    </row>
    <row r="26" spans="1:3">
      <c r="A26" t="s">
        <v>523</v>
      </c>
      <c r="B26">
        <f t="shared" si="1"/>
        <v>25</v>
      </c>
      <c r="C26" t="str">
        <f t="shared" si="0"/>
        <v>250000</v>
      </c>
    </row>
    <row r="27" spans="1:3">
      <c r="A27" t="s">
        <v>524</v>
      </c>
      <c r="B27">
        <f t="shared" si="1"/>
        <v>26</v>
      </c>
      <c r="C27" t="str">
        <f t="shared" si="0"/>
        <v>260000</v>
      </c>
    </row>
    <row r="28" spans="1:3">
      <c r="A28" t="s">
        <v>525</v>
      </c>
      <c r="B28">
        <f t="shared" si="1"/>
        <v>27</v>
      </c>
      <c r="C28" t="str">
        <f t="shared" si="0"/>
        <v>270000</v>
      </c>
    </row>
    <row r="29" spans="1:3">
      <c r="A29" t="s">
        <v>526</v>
      </c>
      <c r="B29">
        <f t="shared" si="1"/>
        <v>28</v>
      </c>
      <c r="C29" t="str">
        <f t="shared" si="0"/>
        <v>280000</v>
      </c>
    </row>
    <row r="30" spans="1:3">
      <c r="A30" t="s">
        <v>527</v>
      </c>
      <c r="B30">
        <f t="shared" si="1"/>
        <v>29</v>
      </c>
      <c r="C30" t="str">
        <f t="shared" si="0"/>
        <v>290000</v>
      </c>
    </row>
    <row r="31" spans="1:3">
      <c r="A31" t="s">
        <v>528</v>
      </c>
      <c r="B31">
        <f t="shared" si="1"/>
        <v>30</v>
      </c>
      <c r="C31" t="str">
        <f t="shared" si="0"/>
        <v>300000</v>
      </c>
    </row>
    <row r="32" spans="1:3">
      <c r="A32" t="s">
        <v>529</v>
      </c>
      <c r="B32">
        <f t="shared" si="1"/>
        <v>31</v>
      </c>
      <c r="C32" t="str">
        <f t="shared" si="0"/>
        <v>310000</v>
      </c>
    </row>
    <row r="33" spans="1:3">
      <c r="A33" t="s">
        <v>530</v>
      </c>
      <c r="B33">
        <f t="shared" si="1"/>
        <v>32</v>
      </c>
      <c r="C33" t="str">
        <f t="shared" si="0"/>
        <v>320000</v>
      </c>
    </row>
    <row r="34" spans="1:3">
      <c r="A34" t="s">
        <v>531</v>
      </c>
      <c r="B34">
        <f t="shared" si="1"/>
        <v>33</v>
      </c>
      <c r="C34" t="str">
        <f t="shared" si="0"/>
        <v>330000</v>
      </c>
    </row>
    <row r="35" spans="1:3">
      <c r="A35" t="s">
        <v>532</v>
      </c>
      <c r="B35">
        <f t="shared" si="1"/>
        <v>34</v>
      </c>
      <c r="C35" t="str">
        <f t="shared" si="0"/>
        <v>340000</v>
      </c>
    </row>
    <row r="36" spans="1:3">
      <c r="A36" t="s">
        <v>533</v>
      </c>
      <c r="B36">
        <f t="shared" si="1"/>
        <v>35</v>
      </c>
      <c r="C36" t="str">
        <f t="shared" si="0"/>
        <v>350000</v>
      </c>
    </row>
    <row r="37" spans="1:3">
      <c r="A37" t="s">
        <v>534</v>
      </c>
      <c r="B37">
        <f t="shared" si="1"/>
        <v>36</v>
      </c>
      <c r="C37" t="str">
        <f t="shared" si="0"/>
        <v>360000</v>
      </c>
    </row>
    <row r="38" spans="1:3">
      <c r="A38" t="s">
        <v>535</v>
      </c>
      <c r="B38">
        <f t="shared" si="1"/>
        <v>37</v>
      </c>
      <c r="C38" t="str">
        <f t="shared" si="0"/>
        <v>370000</v>
      </c>
    </row>
    <row r="39" spans="1:3">
      <c r="A39" t="s">
        <v>536</v>
      </c>
      <c r="B39">
        <f t="shared" si="1"/>
        <v>38</v>
      </c>
      <c r="C39" t="str">
        <f t="shared" si="0"/>
        <v>380000</v>
      </c>
    </row>
    <row r="40" spans="1:3">
      <c r="A40" t="s">
        <v>537</v>
      </c>
      <c r="B40">
        <f t="shared" si="1"/>
        <v>39</v>
      </c>
      <c r="C40" t="str">
        <f t="shared" si="0"/>
        <v>390000</v>
      </c>
    </row>
    <row r="41" spans="1:3">
      <c r="A41" t="s">
        <v>538</v>
      </c>
      <c r="B41">
        <f t="shared" si="1"/>
        <v>40</v>
      </c>
      <c r="C41" t="str">
        <f t="shared" si="0"/>
        <v>400000</v>
      </c>
    </row>
    <row r="42" spans="1:3">
      <c r="A42" t="s">
        <v>539</v>
      </c>
      <c r="B42">
        <f t="shared" si="1"/>
        <v>41</v>
      </c>
      <c r="C42" t="str">
        <f t="shared" si="0"/>
        <v>410000</v>
      </c>
    </row>
    <row r="43" spans="1:3">
      <c r="A43" t="s">
        <v>540</v>
      </c>
      <c r="B43">
        <f t="shared" si="1"/>
        <v>42</v>
      </c>
      <c r="C43" t="str">
        <f t="shared" si="0"/>
        <v>420000</v>
      </c>
    </row>
    <row r="44" spans="1:3">
      <c r="A44" t="s">
        <v>541</v>
      </c>
      <c r="B44">
        <f t="shared" si="1"/>
        <v>43</v>
      </c>
      <c r="C44" t="str">
        <f t="shared" si="0"/>
        <v>430000</v>
      </c>
    </row>
    <row r="45" spans="1:3">
      <c r="A45" t="s">
        <v>542</v>
      </c>
      <c r="B45">
        <f t="shared" si="1"/>
        <v>44</v>
      </c>
      <c r="C45" t="str">
        <f t="shared" si="0"/>
        <v>440000</v>
      </c>
    </row>
    <row r="46" spans="1:3">
      <c r="A46" t="s">
        <v>543</v>
      </c>
      <c r="B46">
        <f t="shared" si="1"/>
        <v>45</v>
      </c>
      <c r="C46" t="str">
        <f t="shared" si="0"/>
        <v>450000</v>
      </c>
    </row>
    <row r="47" spans="1:3">
      <c r="A47" t="s">
        <v>544</v>
      </c>
      <c r="B47">
        <f t="shared" si="1"/>
        <v>46</v>
      </c>
      <c r="C47" t="str">
        <f t="shared" si="0"/>
        <v>460000</v>
      </c>
    </row>
    <row r="48" spans="1:3">
      <c r="A48" t="s">
        <v>545</v>
      </c>
      <c r="B48">
        <f t="shared" si="1"/>
        <v>47</v>
      </c>
      <c r="C48" t="str">
        <f t="shared" si="0"/>
        <v>470000</v>
      </c>
    </row>
    <row r="49" spans="1:3">
      <c r="A49" t="s">
        <v>546</v>
      </c>
      <c r="B49">
        <f t="shared" si="1"/>
        <v>48</v>
      </c>
      <c r="C49" t="str">
        <f t="shared" si="0"/>
        <v>480000</v>
      </c>
    </row>
    <row r="50" spans="1:3">
      <c r="A50" t="s">
        <v>547</v>
      </c>
      <c r="B50">
        <f t="shared" si="1"/>
        <v>49</v>
      </c>
      <c r="C50" t="str">
        <f t="shared" si="0"/>
        <v>490000</v>
      </c>
    </row>
    <row r="51" spans="1:3">
      <c r="A51" t="s">
        <v>548</v>
      </c>
      <c r="B51">
        <f t="shared" si="1"/>
        <v>50</v>
      </c>
      <c r="C51" t="str">
        <f t="shared" si="0"/>
        <v>500000</v>
      </c>
    </row>
    <row r="52" spans="1:3">
      <c r="A52" t="s">
        <v>549</v>
      </c>
      <c r="B52">
        <f t="shared" si="1"/>
        <v>51</v>
      </c>
      <c r="C52" t="str">
        <f t="shared" si="0"/>
        <v>510000</v>
      </c>
    </row>
    <row r="53" spans="1:3">
      <c r="A53" t="s">
        <v>550</v>
      </c>
      <c r="B53">
        <f t="shared" si="1"/>
        <v>52</v>
      </c>
      <c r="C53" t="str">
        <f t="shared" si="0"/>
        <v>520000</v>
      </c>
    </row>
    <row r="54" spans="1:3">
      <c r="A54" t="s">
        <v>551</v>
      </c>
      <c r="B54">
        <f t="shared" si="1"/>
        <v>53</v>
      </c>
      <c r="C54" t="str">
        <f t="shared" si="0"/>
        <v>530000</v>
      </c>
    </row>
    <row r="55" spans="1:3">
      <c r="A55" t="s">
        <v>552</v>
      </c>
      <c r="B55">
        <f t="shared" si="1"/>
        <v>54</v>
      </c>
      <c r="C55" t="str">
        <f t="shared" si="0"/>
        <v>540000</v>
      </c>
    </row>
    <row r="56" spans="1:3">
      <c r="A56" t="s">
        <v>553</v>
      </c>
      <c r="B56">
        <f t="shared" si="1"/>
        <v>55</v>
      </c>
      <c r="C56" t="str">
        <f t="shared" si="0"/>
        <v>550000</v>
      </c>
    </row>
    <row r="57" spans="1:3">
      <c r="A57" t="s">
        <v>554</v>
      </c>
      <c r="B57">
        <f t="shared" si="1"/>
        <v>56</v>
      </c>
      <c r="C57" t="str">
        <f t="shared" si="0"/>
        <v>560000</v>
      </c>
    </row>
    <row r="58" spans="1:3">
      <c r="A58" t="s">
        <v>555</v>
      </c>
      <c r="B58">
        <f t="shared" si="1"/>
        <v>57</v>
      </c>
      <c r="C58" t="str">
        <f t="shared" si="0"/>
        <v>570000</v>
      </c>
    </row>
    <row r="59" spans="1:3">
      <c r="A59" t="s">
        <v>556</v>
      </c>
      <c r="B59">
        <f t="shared" si="1"/>
        <v>58</v>
      </c>
      <c r="C59" t="str">
        <f t="shared" si="0"/>
        <v>580000</v>
      </c>
    </row>
    <row r="60" spans="1:3">
      <c r="A60" t="s">
        <v>557</v>
      </c>
      <c r="B60">
        <f t="shared" si="1"/>
        <v>59</v>
      </c>
      <c r="C60" t="str">
        <f t="shared" si="0"/>
        <v>590000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CAT_SUBCAT</vt:lpstr>
      <vt:lpstr>CAT</vt:lpstr>
      <vt:lpstr>SUBCAT</vt:lpstr>
    </vt:vector>
  </TitlesOfParts>
  <Company>SDE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koushikk</dc:creator>
  <cp:lastModifiedBy>koushikk</cp:lastModifiedBy>
  <dcterms:created xsi:type="dcterms:W3CDTF">2015-03-18T14:27:20Z</dcterms:created>
  <dcterms:modified xsi:type="dcterms:W3CDTF">2015-03-18T14:53:16Z</dcterms:modified>
</cp:coreProperties>
</file>