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abhi/Desktop/excel_project/"/>
    </mc:Choice>
  </mc:AlternateContent>
  <xr:revisionPtr revIDLastSave="0" documentId="13_ncr:1_{C2595E9A-87BA-2D44-89B0-8901583DE651}" xr6:coauthVersionLast="47" xr6:coauthVersionMax="47" xr10:uidLastSave="{00000000-0000-0000-0000-000000000000}"/>
  <bookViews>
    <workbookView xWindow="0" yWindow="760" windowWidth="34560" windowHeight="20240" activeTab="2" xr2:uid="{00000000-000D-0000-FFFF-FFFF00000000}"/>
  </bookViews>
  <sheets>
    <sheet name="Fact_AtliQ_Metrics" sheetId="9" r:id="rId1"/>
    <sheet name="Revenue_by_Plan" sheetId="10" r:id="rId2"/>
    <sheet name="Market_Share" sheetId="11" r:id="rId3"/>
  </sheets>
  <externalReferences>
    <externalReference r:id="rId4"/>
  </externalReferences>
  <definedNames>
    <definedName name="Slicer_before_after_5g">#N/A</definedName>
    <definedName name="Slicer_before_after_5g1">#N/A</definedName>
    <definedName name="Slicer_before_after_5g2">#N/A</definedName>
    <definedName name="Slicer_city_code">#N/A</definedName>
    <definedName name="Slicer_city_code2">#N/A</definedName>
    <definedName name="Slicer_city_code3">#N/A</definedName>
    <definedName name="Slicer_city_name">#N/A</definedName>
    <definedName name="Slicer_city_name1">#N/A</definedName>
    <definedName name="Slicer_city_name2">#N/A</definedName>
    <definedName name="Slicer_company1">#N/A</definedName>
    <definedName name="Slicer_month_name">#N/A</definedName>
    <definedName name="Slicer_month_name1">#N/A</definedName>
    <definedName name="Slicer_month_name2">#N/A</definedName>
    <definedName name="Slicer_plans">#N/A</definedName>
    <definedName name="Slicer_time_period">#N/A</definedName>
  </definedNames>
  <calcPr calcId="191029"/>
  <pivotCaches>
    <pivotCache cacheId="215" r:id="rId5"/>
    <pivotCache cacheId="216" r:id="rId6"/>
    <pivotCache cacheId="217" r:id="rId7"/>
    <pivotCache cacheId="218"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649" i="11" l="1"/>
  <c r="AL649" i="11"/>
  <c r="AK649" i="11"/>
  <c r="AM648" i="11"/>
  <c r="AL648" i="11"/>
  <c r="AK648" i="11"/>
  <c r="AM647" i="11"/>
  <c r="AL647" i="11"/>
  <c r="AK647" i="11"/>
  <c r="AM646" i="11"/>
  <c r="AL646" i="11"/>
  <c r="AK646" i="11"/>
  <c r="AM645" i="11"/>
  <c r="AL645" i="11"/>
  <c r="AK645" i="11"/>
  <c r="AM644" i="11"/>
  <c r="AL644" i="11"/>
  <c r="AK644" i="11"/>
  <c r="AM643" i="11"/>
  <c r="AL643" i="11"/>
  <c r="AK643" i="11"/>
  <c r="AM642" i="11"/>
  <c r="AL642" i="11"/>
  <c r="AK642" i="11"/>
  <c r="AM641" i="11"/>
  <c r="AL641" i="11"/>
  <c r="AK641" i="11"/>
  <c r="AM640" i="11"/>
  <c r="AL640" i="11"/>
  <c r="AK640" i="11"/>
  <c r="AM639" i="11"/>
  <c r="AL639" i="11"/>
  <c r="AK639" i="11"/>
  <c r="AM638" i="11"/>
  <c r="AL638" i="11"/>
  <c r="AK638" i="11"/>
  <c r="AM637" i="11"/>
  <c r="AL637" i="11"/>
  <c r="AK637" i="11"/>
  <c r="AM636" i="11"/>
  <c r="AL636" i="11"/>
  <c r="AK636" i="11"/>
  <c r="AM635" i="11"/>
  <c r="AL635" i="11"/>
  <c r="AK635" i="11"/>
  <c r="AM634" i="11"/>
  <c r="AL634" i="11"/>
  <c r="AK634" i="11"/>
  <c r="AM633" i="11"/>
  <c r="AL633" i="11"/>
  <c r="AK633" i="11"/>
  <c r="AM632" i="11"/>
  <c r="AL632" i="11"/>
  <c r="AK632" i="11"/>
  <c r="AM631" i="11"/>
  <c r="AL631" i="11"/>
  <c r="AK631" i="11"/>
  <c r="AM630" i="11"/>
  <c r="AL630" i="11"/>
  <c r="AK630" i="11"/>
  <c r="AM629" i="11"/>
  <c r="AL629" i="11"/>
  <c r="AK629" i="11"/>
  <c r="AM628" i="11"/>
  <c r="AL628" i="11"/>
  <c r="AK628" i="11"/>
  <c r="AM627" i="11"/>
  <c r="AL627" i="11"/>
  <c r="AK627" i="11"/>
  <c r="AM626" i="11"/>
  <c r="AL626" i="11"/>
  <c r="AK626" i="11"/>
  <c r="AM625" i="11"/>
  <c r="AL625" i="11"/>
  <c r="AK625" i="11"/>
  <c r="AM624" i="11"/>
  <c r="AL624" i="11"/>
  <c r="AK624" i="11"/>
  <c r="AM623" i="11"/>
  <c r="AL623" i="11"/>
  <c r="AK623" i="11"/>
  <c r="AM622" i="11"/>
  <c r="AL622" i="11"/>
  <c r="AK622" i="11"/>
  <c r="AM621" i="11"/>
  <c r="AL621" i="11"/>
  <c r="AK621" i="11"/>
  <c r="AM620" i="11"/>
  <c r="AL620" i="11"/>
  <c r="AK620" i="11"/>
  <c r="AM619" i="11"/>
  <c r="AL619" i="11"/>
  <c r="AK619" i="11"/>
  <c r="AM618" i="11"/>
  <c r="AL618" i="11"/>
  <c r="AK618" i="11"/>
  <c r="AM617" i="11"/>
  <c r="AL617" i="11"/>
  <c r="AK617" i="11"/>
  <c r="AM616" i="11"/>
  <c r="AL616" i="11"/>
  <c r="AK616" i="11"/>
  <c r="AM615" i="11"/>
  <c r="AL615" i="11"/>
  <c r="AK615" i="11"/>
  <c r="AM614" i="11"/>
  <c r="AL614" i="11"/>
  <c r="AK614" i="11"/>
  <c r="AM613" i="11"/>
  <c r="AL613" i="11"/>
  <c r="AK613" i="11"/>
  <c r="AM612" i="11"/>
  <c r="AL612" i="11"/>
  <c r="AK612" i="11"/>
  <c r="AM611" i="11"/>
  <c r="AL611" i="11"/>
  <c r="AK611" i="11"/>
  <c r="AM610" i="11"/>
  <c r="AL610" i="11"/>
  <c r="AK610" i="11"/>
  <c r="AM609" i="11"/>
  <c r="AL609" i="11"/>
  <c r="AK609" i="11"/>
  <c r="AM608" i="11"/>
  <c r="AL608" i="11"/>
  <c r="AK608" i="11"/>
  <c r="AM607" i="11"/>
  <c r="AL607" i="11"/>
  <c r="AK607" i="11"/>
  <c r="AM606" i="11"/>
  <c r="AL606" i="11"/>
  <c r="AK606" i="11"/>
  <c r="AM605" i="11"/>
  <c r="AL605" i="11"/>
  <c r="AK605" i="11"/>
  <c r="AM604" i="11"/>
  <c r="AL604" i="11"/>
  <c r="AK604" i="11"/>
  <c r="AM603" i="11"/>
  <c r="AL603" i="11"/>
  <c r="AK603" i="11"/>
  <c r="AM602" i="11"/>
  <c r="AL602" i="11"/>
  <c r="AK602" i="11"/>
  <c r="AM601" i="11"/>
  <c r="AL601" i="11"/>
  <c r="AK601" i="11"/>
  <c r="AM600" i="11"/>
  <c r="AL600" i="11"/>
  <c r="AK600" i="11"/>
  <c r="AM599" i="11"/>
  <c r="AL599" i="11"/>
  <c r="AK599" i="11"/>
  <c r="AM598" i="11"/>
  <c r="AL598" i="11"/>
  <c r="AK598" i="11"/>
  <c r="AM597" i="11"/>
  <c r="AL597" i="11"/>
  <c r="AK597" i="11"/>
  <c r="AM596" i="11"/>
  <c r="AL596" i="11"/>
  <c r="AK596" i="11"/>
  <c r="AM595" i="11"/>
  <c r="AL595" i="11"/>
  <c r="AK595" i="11"/>
  <c r="AM594" i="11"/>
  <c r="AL594" i="11"/>
  <c r="AK594" i="11"/>
  <c r="AM593" i="11"/>
  <c r="AL593" i="11"/>
  <c r="AK593" i="11"/>
  <c r="AM592" i="11"/>
  <c r="AL592" i="11"/>
  <c r="AK592" i="11"/>
  <c r="AM591" i="11"/>
  <c r="AL591" i="11"/>
  <c r="AK591" i="11"/>
  <c r="AM590" i="11"/>
  <c r="AL590" i="11"/>
  <c r="AK590" i="11"/>
  <c r="AM589" i="11"/>
  <c r="AL589" i="11"/>
  <c r="AK589" i="11"/>
  <c r="AM588" i="11"/>
  <c r="AL588" i="11"/>
  <c r="AK588" i="11"/>
  <c r="AM587" i="11"/>
  <c r="AL587" i="11"/>
  <c r="AK587" i="11"/>
  <c r="AM586" i="11"/>
  <c r="AL586" i="11"/>
  <c r="AK586" i="11"/>
  <c r="AM585" i="11"/>
  <c r="AL585" i="11"/>
  <c r="AK585" i="11"/>
  <c r="AM584" i="11"/>
  <c r="AL584" i="11"/>
  <c r="AK584" i="11"/>
  <c r="AM583" i="11"/>
  <c r="AL583" i="11"/>
  <c r="AK583" i="11"/>
  <c r="AM582" i="11"/>
  <c r="AL582" i="11"/>
  <c r="AK582" i="11"/>
  <c r="AM581" i="11"/>
  <c r="AL581" i="11"/>
  <c r="AK581" i="11"/>
  <c r="AM580" i="11"/>
  <c r="AL580" i="11"/>
  <c r="AK580" i="11"/>
  <c r="AM579" i="11"/>
  <c r="AL579" i="11"/>
  <c r="AK579" i="11"/>
  <c r="AM578" i="11"/>
  <c r="AL578" i="11"/>
  <c r="AK578" i="11"/>
  <c r="AM577" i="11"/>
  <c r="AL577" i="11"/>
  <c r="AK577" i="11"/>
  <c r="AM576" i="11"/>
  <c r="AL576" i="11"/>
  <c r="AK576" i="11"/>
  <c r="AM575" i="11"/>
  <c r="AL575" i="11"/>
  <c r="AK575" i="11"/>
  <c r="AM574" i="11"/>
  <c r="AL574" i="11"/>
  <c r="AK574" i="11"/>
  <c r="AM573" i="11"/>
  <c r="AL573" i="11"/>
  <c r="AK573" i="11"/>
  <c r="AM572" i="11"/>
  <c r="AL572" i="11"/>
  <c r="AK572" i="11"/>
  <c r="AM571" i="11"/>
  <c r="AL571" i="11"/>
  <c r="AK571" i="11"/>
  <c r="AM570" i="11"/>
  <c r="AL570" i="11"/>
  <c r="AK570" i="11"/>
  <c r="AM569" i="11"/>
  <c r="AL569" i="11"/>
  <c r="AK569" i="11"/>
  <c r="AM568" i="11"/>
  <c r="AL568" i="11"/>
  <c r="AK568" i="11"/>
  <c r="AM567" i="11"/>
  <c r="AL567" i="11"/>
  <c r="AK567" i="11"/>
  <c r="AM566" i="11"/>
  <c r="AL566" i="11"/>
  <c r="AK566" i="11"/>
  <c r="AM565" i="11"/>
  <c r="AL565" i="11"/>
  <c r="AK565" i="11"/>
  <c r="AM564" i="11"/>
  <c r="AL564" i="11"/>
  <c r="AK564" i="11"/>
  <c r="AM563" i="11"/>
  <c r="AL563" i="11"/>
  <c r="AK563" i="11"/>
  <c r="AM562" i="11"/>
  <c r="AL562" i="11"/>
  <c r="AK562" i="11"/>
  <c r="AM561" i="11"/>
  <c r="AL561" i="11"/>
  <c r="AK561" i="11"/>
  <c r="AM560" i="11"/>
  <c r="AL560" i="11"/>
  <c r="AK560" i="11"/>
  <c r="AM559" i="11"/>
  <c r="AL559" i="11"/>
  <c r="AK559" i="11"/>
  <c r="AM558" i="11"/>
  <c r="AL558" i="11"/>
  <c r="AK558" i="11"/>
  <c r="AM557" i="11"/>
  <c r="AL557" i="11"/>
  <c r="AK557" i="11"/>
  <c r="AM556" i="11"/>
  <c r="AL556" i="11"/>
  <c r="AK556" i="11"/>
  <c r="AM555" i="11"/>
  <c r="AL555" i="11"/>
  <c r="AK555" i="11"/>
  <c r="AM554" i="11"/>
  <c r="AL554" i="11"/>
  <c r="AK554" i="11"/>
  <c r="AM553" i="11"/>
  <c r="AL553" i="11"/>
  <c r="AK553" i="11"/>
  <c r="AM552" i="11"/>
  <c r="AL552" i="11"/>
  <c r="AK552" i="11"/>
  <c r="AM551" i="11"/>
  <c r="AL551" i="11"/>
  <c r="AK551" i="11"/>
  <c r="AM550" i="11"/>
  <c r="AL550" i="11"/>
  <c r="AK550" i="11"/>
  <c r="AM549" i="11"/>
  <c r="AL549" i="11"/>
  <c r="AK549" i="11"/>
  <c r="AM548" i="11"/>
  <c r="AL548" i="11"/>
  <c r="AK548" i="11"/>
  <c r="AM547" i="11"/>
  <c r="AL547" i="11"/>
  <c r="AK547" i="11"/>
  <c r="AM546" i="11"/>
  <c r="AL546" i="11"/>
  <c r="AK546" i="11"/>
  <c r="AM545" i="11"/>
  <c r="AL545" i="11"/>
  <c r="AK545" i="11"/>
  <c r="AM544" i="11"/>
  <c r="AL544" i="11"/>
  <c r="AK544" i="11"/>
  <c r="AM543" i="11"/>
  <c r="AL543" i="11"/>
  <c r="AK543" i="11"/>
  <c r="AM542" i="11"/>
  <c r="AL542" i="11"/>
  <c r="AK542" i="11"/>
  <c r="AM541" i="11"/>
  <c r="AL541" i="11"/>
  <c r="AK541" i="11"/>
  <c r="AM540" i="11"/>
  <c r="AL540" i="11"/>
  <c r="AK540" i="11"/>
  <c r="AM539" i="11"/>
  <c r="AL539" i="11"/>
  <c r="AK539" i="11"/>
  <c r="AM538" i="11"/>
  <c r="AL538" i="11"/>
  <c r="AK538" i="11"/>
  <c r="AM537" i="11"/>
  <c r="AL537" i="11"/>
  <c r="AK537" i="11"/>
  <c r="AM536" i="11"/>
  <c r="AL536" i="11"/>
  <c r="AK536" i="11"/>
  <c r="AM535" i="11"/>
  <c r="AL535" i="11"/>
  <c r="AK535" i="11"/>
  <c r="AM534" i="11"/>
  <c r="AL534" i="11"/>
  <c r="AK534" i="11"/>
  <c r="AM533" i="11"/>
  <c r="AL533" i="11"/>
  <c r="AK533" i="11"/>
  <c r="AM532" i="11"/>
  <c r="AL532" i="11"/>
  <c r="AK532" i="11"/>
  <c r="AM531" i="11"/>
  <c r="AL531" i="11"/>
  <c r="AK531" i="11"/>
  <c r="AM530" i="11"/>
  <c r="AL530" i="11"/>
  <c r="AK530" i="11"/>
  <c r="AM529" i="11"/>
  <c r="AL529" i="11"/>
  <c r="AK529" i="11"/>
  <c r="AM528" i="11"/>
  <c r="AL528" i="11"/>
  <c r="AK528" i="11"/>
  <c r="AM527" i="11"/>
  <c r="AL527" i="11"/>
  <c r="AK527" i="11"/>
  <c r="AM526" i="11"/>
  <c r="AL526" i="11"/>
  <c r="AK526" i="11"/>
  <c r="AM525" i="11"/>
  <c r="AL525" i="11"/>
  <c r="AK525" i="11"/>
  <c r="AM524" i="11"/>
  <c r="AL524" i="11"/>
  <c r="AK524" i="11"/>
  <c r="AM523" i="11"/>
  <c r="AL523" i="11"/>
  <c r="AK523" i="11"/>
  <c r="AM522" i="11"/>
  <c r="AL522" i="11"/>
  <c r="AK522" i="11"/>
  <c r="AM521" i="11"/>
  <c r="AL521" i="11"/>
  <c r="AK521" i="11"/>
  <c r="AM520" i="11"/>
  <c r="AL520" i="11"/>
  <c r="AK520" i="11"/>
  <c r="AM519" i="11"/>
  <c r="AL519" i="11"/>
  <c r="AK519" i="11"/>
  <c r="AM518" i="11"/>
  <c r="AL518" i="11"/>
  <c r="AK518" i="11"/>
  <c r="AM517" i="11"/>
  <c r="AL517" i="11"/>
  <c r="AK517" i="11"/>
  <c r="AM516" i="11"/>
  <c r="AL516" i="11"/>
  <c r="AK516" i="11"/>
  <c r="AM515" i="11"/>
  <c r="AL515" i="11"/>
  <c r="AK515" i="11"/>
  <c r="AM514" i="11"/>
  <c r="AL514" i="11"/>
  <c r="AK514" i="11"/>
  <c r="AM513" i="11"/>
  <c r="AL513" i="11"/>
  <c r="AK513" i="11"/>
  <c r="AM512" i="11"/>
  <c r="AL512" i="11"/>
  <c r="AK512" i="11"/>
  <c r="AM511" i="11"/>
  <c r="AL511" i="11"/>
  <c r="AK511" i="11"/>
  <c r="AM510" i="11"/>
  <c r="AL510" i="11"/>
  <c r="AK510" i="11"/>
  <c r="AM509" i="11"/>
  <c r="AL509" i="11"/>
  <c r="AK509" i="11"/>
  <c r="AM508" i="11"/>
  <c r="AL508" i="11"/>
  <c r="AK508" i="11"/>
  <c r="AM507" i="11"/>
  <c r="AL507" i="11"/>
  <c r="AK507" i="11"/>
  <c r="AM506" i="11"/>
  <c r="AL506" i="11"/>
  <c r="AK506" i="11"/>
  <c r="AM505" i="11"/>
  <c r="AL505" i="11"/>
  <c r="AK505" i="11"/>
  <c r="AM504" i="11"/>
  <c r="AL504" i="11"/>
  <c r="AK504" i="11"/>
  <c r="AM503" i="11"/>
  <c r="AL503" i="11"/>
  <c r="AK503" i="11"/>
  <c r="AM502" i="11"/>
  <c r="AL502" i="11"/>
  <c r="AK502" i="11"/>
  <c r="AM501" i="11"/>
  <c r="AL501" i="11"/>
  <c r="AK501" i="11"/>
  <c r="AM500" i="11"/>
  <c r="AL500" i="11"/>
  <c r="AK500" i="11"/>
  <c r="AM499" i="11"/>
  <c r="AL499" i="11"/>
  <c r="AK499" i="11"/>
  <c r="AM498" i="11"/>
  <c r="AL498" i="11"/>
  <c r="AK498" i="11"/>
  <c r="AM497" i="11"/>
  <c r="AL497" i="11"/>
  <c r="AK497" i="11"/>
  <c r="AM496" i="11"/>
  <c r="AL496" i="11"/>
  <c r="AK496" i="11"/>
  <c r="AM495" i="11"/>
  <c r="AL495" i="11"/>
  <c r="AK495" i="11"/>
  <c r="AM494" i="11"/>
  <c r="AL494" i="11"/>
  <c r="AK494" i="11"/>
  <c r="AM493" i="11"/>
  <c r="AL493" i="11"/>
  <c r="AK493" i="11"/>
  <c r="AM492" i="11"/>
  <c r="AL492" i="11"/>
  <c r="AK492" i="11"/>
  <c r="AM491" i="11"/>
  <c r="AL491" i="11"/>
  <c r="AK491" i="11"/>
  <c r="AM490" i="11"/>
  <c r="AL490" i="11"/>
  <c r="AK490" i="11"/>
  <c r="AM489" i="11"/>
  <c r="AL489" i="11"/>
  <c r="AK489" i="11"/>
  <c r="AM488" i="11"/>
  <c r="AL488" i="11"/>
  <c r="AK488" i="11"/>
  <c r="AM487" i="11"/>
  <c r="AL487" i="11"/>
  <c r="AK487" i="11"/>
  <c r="AM486" i="11"/>
  <c r="AL486" i="11"/>
  <c r="AK486" i="11"/>
  <c r="AM485" i="11"/>
  <c r="AL485" i="11"/>
  <c r="AK485" i="11"/>
  <c r="AM484" i="11"/>
  <c r="AL484" i="11"/>
  <c r="AK484" i="11"/>
  <c r="AM483" i="11"/>
  <c r="AL483" i="11"/>
  <c r="AK483" i="11"/>
  <c r="AM482" i="11"/>
  <c r="AL482" i="11"/>
  <c r="AK482" i="11"/>
  <c r="AM481" i="11"/>
  <c r="AL481" i="11"/>
  <c r="AK481" i="11"/>
  <c r="AM480" i="11"/>
  <c r="AL480" i="11"/>
  <c r="AK480" i="11"/>
  <c r="AM479" i="11"/>
  <c r="AL479" i="11"/>
  <c r="AK479" i="11"/>
  <c r="AM478" i="11"/>
  <c r="AL478" i="11"/>
  <c r="AK478" i="11"/>
  <c r="AM477" i="11"/>
  <c r="AL477" i="11"/>
  <c r="AK477" i="11"/>
  <c r="AM476" i="11"/>
  <c r="AL476" i="11"/>
  <c r="AK476" i="11"/>
  <c r="AM475" i="11"/>
  <c r="AL475" i="11"/>
  <c r="AK475" i="11"/>
  <c r="AM474" i="11"/>
  <c r="AL474" i="11"/>
  <c r="AK474" i="11"/>
  <c r="AM473" i="11"/>
  <c r="AL473" i="11"/>
  <c r="AK473" i="11"/>
  <c r="AM472" i="11"/>
  <c r="AL472" i="11"/>
  <c r="AK472" i="11"/>
  <c r="AM471" i="11"/>
  <c r="AL471" i="11"/>
  <c r="AK471" i="11"/>
  <c r="AM470" i="11"/>
  <c r="AL470" i="11"/>
  <c r="AK470" i="11"/>
  <c r="AM469" i="11"/>
  <c r="AL469" i="11"/>
  <c r="AK469" i="11"/>
  <c r="AM468" i="11"/>
  <c r="AL468" i="11"/>
  <c r="AK468" i="11"/>
  <c r="AM467" i="11"/>
  <c r="AL467" i="11"/>
  <c r="AK467" i="11"/>
  <c r="AM466" i="11"/>
  <c r="AL466" i="11"/>
  <c r="AK466" i="11"/>
  <c r="AM465" i="11"/>
  <c r="AL465" i="11"/>
  <c r="AK465" i="11"/>
  <c r="AM464" i="11"/>
  <c r="AL464" i="11"/>
  <c r="AK464" i="11"/>
  <c r="AM463" i="11"/>
  <c r="AL463" i="11"/>
  <c r="AK463" i="11"/>
  <c r="AM462" i="11"/>
  <c r="AL462" i="11"/>
  <c r="AK462" i="11"/>
  <c r="AM461" i="11"/>
  <c r="AL461" i="11"/>
  <c r="AK461" i="11"/>
  <c r="AM460" i="11"/>
  <c r="AL460" i="11"/>
  <c r="AK460" i="11"/>
  <c r="AM459" i="11"/>
  <c r="AL459" i="11"/>
  <c r="AK459" i="11"/>
  <c r="AM458" i="11"/>
  <c r="AL458" i="11"/>
  <c r="AK458" i="11"/>
  <c r="AM457" i="11"/>
  <c r="AL457" i="11"/>
  <c r="AK457" i="11"/>
  <c r="AM456" i="11"/>
  <c r="AL456" i="11"/>
  <c r="AK456" i="11"/>
  <c r="AM455" i="11"/>
  <c r="AL455" i="11"/>
  <c r="AK455" i="11"/>
  <c r="AM454" i="11"/>
  <c r="AL454" i="11"/>
  <c r="AK454" i="11"/>
  <c r="AM453" i="11"/>
  <c r="AL453" i="11"/>
  <c r="AK453" i="11"/>
  <c r="AM452" i="11"/>
  <c r="AL452" i="11"/>
  <c r="AK452" i="11"/>
  <c r="AM451" i="11"/>
  <c r="AL451" i="11"/>
  <c r="AK451" i="11"/>
  <c r="AM450" i="11"/>
  <c r="AL450" i="11"/>
  <c r="AK450" i="11"/>
  <c r="AM449" i="11"/>
  <c r="AL449" i="11"/>
  <c r="AK449" i="11"/>
  <c r="AM448" i="11"/>
  <c r="AL448" i="11"/>
  <c r="AK448" i="11"/>
  <c r="AM447" i="11"/>
  <c r="AL447" i="11"/>
  <c r="AK447" i="11"/>
  <c r="AM446" i="11"/>
  <c r="AL446" i="11"/>
  <c r="AK446" i="11"/>
  <c r="AM445" i="11"/>
  <c r="AL445" i="11"/>
  <c r="AK445" i="11"/>
  <c r="AM444" i="11"/>
  <c r="AL444" i="11"/>
  <c r="AK444" i="11"/>
  <c r="AM443" i="11"/>
  <c r="AL443" i="11"/>
  <c r="AK443" i="11"/>
  <c r="AM442" i="11"/>
  <c r="AL442" i="11"/>
  <c r="AK442" i="11"/>
  <c r="AM441" i="11"/>
  <c r="AL441" i="11"/>
  <c r="AK441" i="11"/>
  <c r="AM440" i="11"/>
  <c r="AL440" i="11"/>
  <c r="AK440" i="11"/>
  <c r="AM439" i="11"/>
  <c r="AL439" i="11"/>
  <c r="AK439" i="11"/>
  <c r="AM438" i="11"/>
  <c r="AL438" i="11"/>
  <c r="AK438" i="11"/>
  <c r="AM437" i="11"/>
  <c r="AL437" i="11"/>
  <c r="AK437" i="11"/>
  <c r="AM436" i="11"/>
  <c r="AL436" i="11"/>
  <c r="AK436" i="11"/>
  <c r="AM435" i="11"/>
  <c r="AL435" i="11"/>
  <c r="AK435" i="11"/>
  <c r="AM434" i="11"/>
  <c r="AL434" i="11"/>
  <c r="AK434" i="11"/>
  <c r="AM433" i="11"/>
  <c r="AL433" i="11"/>
  <c r="AK433" i="11"/>
  <c r="AM432" i="11"/>
  <c r="AL432" i="11"/>
  <c r="AK432" i="11"/>
  <c r="AM431" i="11"/>
  <c r="AL431" i="11"/>
  <c r="AK431" i="11"/>
  <c r="AM430" i="11"/>
  <c r="AL430" i="11"/>
  <c r="AK430" i="11"/>
  <c r="AM429" i="11"/>
  <c r="AL429" i="11"/>
  <c r="AK429" i="11"/>
  <c r="AM428" i="11"/>
  <c r="AL428" i="11"/>
  <c r="AK428" i="11"/>
  <c r="AM427" i="11"/>
  <c r="AL427" i="11"/>
  <c r="AK427" i="11"/>
  <c r="AM426" i="11"/>
  <c r="AL426" i="11"/>
  <c r="AK426" i="11"/>
  <c r="AM425" i="11"/>
  <c r="AL425" i="11"/>
  <c r="AK425" i="11"/>
  <c r="AM424" i="11"/>
  <c r="AL424" i="11"/>
  <c r="AK424" i="11"/>
  <c r="AM423" i="11"/>
  <c r="AL423" i="11"/>
  <c r="AK423" i="11"/>
  <c r="AM422" i="11"/>
  <c r="AL422" i="11"/>
  <c r="AK422" i="11"/>
  <c r="AM421" i="11"/>
  <c r="AL421" i="11"/>
  <c r="AK421" i="11"/>
  <c r="AM420" i="11"/>
  <c r="AL420" i="11"/>
  <c r="AK420" i="11"/>
  <c r="AM419" i="11"/>
  <c r="AL419" i="11"/>
  <c r="AK419" i="11"/>
  <c r="AM418" i="11"/>
  <c r="AL418" i="11"/>
  <c r="AK418" i="11"/>
  <c r="AM417" i="11"/>
  <c r="AL417" i="11"/>
  <c r="AK417" i="11"/>
  <c r="AM416" i="11"/>
  <c r="AL416" i="11"/>
  <c r="AK416" i="11"/>
  <c r="AM415" i="11"/>
  <c r="AL415" i="11"/>
  <c r="AK415" i="11"/>
  <c r="AM414" i="11"/>
  <c r="AL414" i="11"/>
  <c r="AK414" i="11"/>
  <c r="AM413" i="11"/>
  <c r="AL413" i="11"/>
  <c r="AK413" i="11"/>
  <c r="AM412" i="11"/>
  <c r="AL412" i="11"/>
  <c r="AK412" i="11"/>
  <c r="AM411" i="11"/>
  <c r="AL411" i="11"/>
  <c r="AK411" i="11"/>
  <c r="AM410" i="11"/>
  <c r="AL410" i="11"/>
  <c r="AK410" i="11"/>
  <c r="AM409" i="11"/>
  <c r="AL409" i="11"/>
  <c r="AK409" i="11"/>
  <c r="AM408" i="11"/>
  <c r="AL408" i="11"/>
  <c r="AK408" i="11"/>
  <c r="AM407" i="11"/>
  <c r="AL407" i="11"/>
  <c r="AK407" i="11"/>
  <c r="AM406" i="11"/>
  <c r="AL406" i="11"/>
  <c r="AK406" i="11"/>
  <c r="AM405" i="11"/>
  <c r="AL405" i="11"/>
  <c r="AK405" i="11"/>
  <c r="AM404" i="11"/>
  <c r="AL404" i="11"/>
  <c r="AK404" i="11"/>
  <c r="AM403" i="11"/>
  <c r="AL403" i="11"/>
  <c r="AK403" i="11"/>
  <c r="AM402" i="11"/>
  <c r="AL402" i="11"/>
  <c r="AK402" i="11"/>
  <c r="AM401" i="11"/>
  <c r="AL401" i="11"/>
  <c r="AK401" i="11"/>
  <c r="AM400" i="11"/>
  <c r="AL400" i="11"/>
  <c r="AK400" i="11"/>
  <c r="AM399" i="11"/>
  <c r="AL399" i="11"/>
  <c r="AK399" i="11"/>
  <c r="AM398" i="11"/>
  <c r="AL398" i="11"/>
  <c r="AK398" i="11"/>
  <c r="AM397" i="11"/>
  <c r="AL397" i="11"/>
  <c r="AK397" i="11"/>
  <c r="AM396" i="11"/>
  <c r="AL396" i="11"/>
  <c r="AK396" i="11"/>
  <c r="AM395" i="11"/>
  <c r="AL395" i="11"/>
  <c r="AK395" i="11"/>
  <c r="AM394" i="11"/>
  <c r="AL394" i="11"/>
  <c r="AK394" i="11"/>
  <c r="AM393" i="11"/>
  <c r="AL393" i="11"/>
  <c r="AK393" i="11"/>
  <c r="AM392" i="11"/>
  <c r="AL392" i="11"/>
  <c r="AK392" i="11"/>
  <c r="AM391" i="11"/>
  <c r="AL391" i="11"/>
  <c r="AK391" i="11"/>
  <c r="AM390" i="11"/>
  <c r="AL390" i="11"/>
  <c r="AK390" i="11"/>
  <c r="AM389" i="11"/>
  <c r="AL389" i="11"/>
  <c r="AK389" i="11"/>
  <c r="AM388" i="11"/>
  <c r="AL388" i="11"/>
  <c r="AK388" i="11"/>
  <c r="AM387" i="11"/>
  <c r="AL387" i="11"/>
  <c r="AK387" i="11"/>
  <c r="AM386" i="11"/>
  <c r="AL386" i="11"/>
  <c r="AK386" i="11"/>
  <c r="AM385" i="11"/>
  <c r="AL385" i="11"/>
  <c r="AK385" i="11"/>
  <c r="AM384" i="11"/>
  <c r="AL384" i="11"/>
  <c r="AK384" i="11"/>
  <c r="AM383" i="11"/>
  <c r="AL383" i="11"/>
  <c r="AK383" i="11"/>
  <c r="AM382" i="11"/>
  <c r="AL382" i="11"/>
  <c r="AK382" i="11"/>
  <c r="AM381" i="11"/>
  <c r="AL381" i="11"/>
  <c r="AK381" i="11"/>
  <c r="AM380" i="11"/>
  <c r="AL380" i="11"/>
  <c r="AK380" i="11"/>
  <c r="AM379" i="11"/>
  <c r="AL379" i="11"/>
  <c r="AK379" i="11"/>
  <c r="AM378" i="11"/>
  <c r="AL378" i="11"/>
  <c r="AK378" i="11"/>
  <c r="AM377" i="11"/>
  <c r="AL377" i="11"/>
  <c r="AK377" i="11"/>
  <c r="AM376" i="11"/>
  <c r="AL376" i="11"/>
  <c r="AK376" i="11"/>
  <c r="AM375" i="11"/>
  <c r="AL375" i="11"/>
  <c r="AK375" i="11"/>
  <c r="AM374" i="11"/>
  <c r="AL374" i="11"/>
  <c r="AK374" i="11"/>
  <c r="AM373" i="11"/>
  <c r="AL373" i="11"/>
  <c r="AK373" i="11"/>
  <c r="AM372" i="11"/>
  <c r="AL372" i="11"/>
  <c r="AK372" i="11"/>
  <c r="AM371" i="11"/>
  <c r="AL371" i="11"/>
  <c r="AK371" i="11"/>
  <c r="AM370" i="11"/>
  <c r="AL370" i="11"/>
  <c r="AK370" i="11"/>
  <c r="AM369" i="11"/>
  <c r="AL369" i="11"/>
  <c r="AK369" i="11"/>
  <c r="AM368" i="11"/>
  <c r="AL368" i="11"/>
  <c r="AK368" i="11"/>
  <c r="AM367" i="11"/>
  <c r="AL367" i="11"/>
  <c r="AK367" i="11"/>
  <c r="AM366" i="11"/>
  <c r="AL366" i="11"/>
  <c r="AK366" i="11"/>
  <c r="AM365" i="11"/>
  <c r="AL365" i="11"/>
  <c r="AK365" i="11"/>
  <c r="AM364" i="11"/>
  <c r="AL364" i="11"/>
  <c r="AK364" i="11"/>
  <c r="AM363" i="11"/>
  <c r="AL363" i="11"/>
  <c r="AK363" i="11"/>
  <c r="AM362" i="11"/>
  <c r="AL362" i="11"/>
  <c r="AK362" i="11"/>
  <c r="AM361" i="11"/>
  <c r="AL361" i="11"/>
  <c r="AK361" i="11"/>
  <c r="AM360" i="11"/>
  <c r="AL360" i="11"/>
  <c r="AK360" i="11"/>
  <c r="AM359" i="11"/>
  <c r="AL359" i="11"/>
  <c r="AK359" i="11"/>
  <c r="AM358" i="11"/>
  <c r="AL358" i="11"/>
  <c r="AK358" i="11"/>
  <c r="AM357" i="11"/>
  <c r="AL357" i="11"/>
  <c r="AK357" i="11"/>
  <c r="AM356" i="11"/>
  <c r="AL356" i="11"/>
  <c r="AK356" i="11"/>
  <c r="AM355" i="11"/>
  <c r="AL355" i="11"/>
  <c r="AK355" i="11"/>
  <c r="AM354" i="11"/>
  <c r="AL354" i="11"/>
  <c r="AK354" i="11"/>
  <c r="AM353" i="11"/>
  <c r="AL353" i="11"/>
  <c r="AK353" i="11"/>
  <c r="AM352" i="11"/>
  <c r="AL352" i="11"/>
  <c r="AK352" i="11"/>
  <c r="AM351" i="11"/>
  <c r="AL351" i="11"/>
  <c r="AK351" i="11"/>
  <c r="AM350" i="11"/>
  <c r="AL350" i="11"/>
  <c r="AK350" i="11"/>
  <c r="AM349" i="11"/>
  <c r="AL349" i="11"/>
  <c r="AK349" i="11"/>
  <c r="AM348" i="11"/>
  <c r="AL348" i="11"/>
  <c r="AK348" i="11"/>
  <c r="AM347" i="11"/>
  <c r="AL347" i="11"/>
  <c r="AK347" i="11"/>
  <c r="AM346" i="11"/>
  <c r="AL346" i="11"/>
  <c r="AK346" i="11"/>
  <c r="AM345" i="11"/>
  <c r="AL345" i="11"/>
  <c r="AK345" i="11"/>
  <c r="AM344" i="11"/>
  <c r="AL344" i="11"/>
  <c r="AK344" i="11"/>
  <c r="AM343" i="11"/>
  <c r="AL343" i="11"/>
  <c r="AK343" i="11"/>
  <c r="AM342" i="11"/>
  <c r="AL342" i="11"/>
  <c r="AK342" i="11"/>
  <c r="AM341" i="11"/>
  <c r="AL341" i="11"/>
  <c r="AK341" i="11"/>
  <c r="AM340" i="11"/>
  <c r="AL340" i="11"/>
  <c r="AK340" i="11"/>
  <c r="AM339" i="11"/>
  <c r="AL339" i="11"/>
  <c r="AK339" i="11"/>
  <c r="AM338" i="11"/>
  <c r="AL338" i="11"/>
  <c r="AK338" i="11"/>
  <c r="AM337" i="11"/>
  <c r="AL337" i="11"/>
  <c r="AK337" i="11"/>
  <c r="AM336" i="11"/>
  <c r="AL336" i="11"/>
  <c r="AK336" i="11"/>
  <c r="AM335" i="11"/>
  <c r="AL335" i="11"/>
  <c r="AK335" i="11"/>
  <c r="AM334" i="11"/>
  <c r="AL334" i="11"/>
  <c r="AK334" i="11"/>
  <c r="AM333" i="11"/>
  <c r="AL333" i="11"/>
  <c r="AK333" i="11"/>
  <c r="AM332" i="11"/>
  <c r="AL332" i="11"/>
  <c r="AK332" i="11"/>
  <c r="AM331" i="11"/>
  <c r="AL331" i="11"/>
  <c r="AK331" i="11"/>
  <c r="AM330" i="11"/>
  <c r="AL330" i="11"/>
  <c r="AK330" i="11"/>
  <c r="AM329" i="11"/>
  <c r="AL329" i="11"/>
  <c r="AK329" i="11"/>
  <c r="AM328" i="11"/>
  <c r="AL328" i="11"/>
  <c r="AK328" i="11"/>
  <c r="AM327" i="11"/>
  <c r="AL327" i="11"/>
  <c r="AK327" i="11"/>
  <c r="AM326" i="11"/>
  <c r="AL326" i="11"/>
  <c r="AK326" i="11"/>
  <c r="AM325" i="11"/>
  <c r="AL325" i="11"/>
  <c r="AK325" i="11"/>
  <c r="AM324" i="11"/>
  <c r="AL324" i="11"/>
  <c r="AK324" i="11"/>
  <c r="AM323" i="11"/>
  <c r="AL323" i="11"/>
  <c r="AK323" i="11"/>
  <c r="AM322" i="11"/>
  <c r="AL322" i="11"/>
  <c r="AK322" i="11"/>
  <c r="AM321" i="11"/>
  <c r="AL321" i="11"/>
  <c r="AK321" i="11"/>
  <c r="AM320" i="11"/>
  <c r="AL320" i="11"/>
  <c r="AK320" i="11"/>
  <c r="AM319" i="11"/>
  <c r="AL319" i="11"/>
  <c r="AK319" i="11"/>
  <c r="AM318" i="11"/>
  <c r="AL318" i="11"/>
  <c r="AK318" i="11"/>
  <c r="AM317" i="11"/>
  <c r="AL317" i="11"/>
  <c r="AK317" i="11"/>
  <c r="AM316" i="11"/>
  <c r="AL316" i="11"/>
  <c r="AK316" i="11"/>
  <c r="AM315" i="11"/>
  <c r="AL315" i="11"/>
  <c r="AK315" i="11"/>
  <c r="AM314" i="11"/>
  <c r="AL314" i="11"/>
  <c r="AK314" i="11"/>
  <c r="AM313" i="11"/>
  <c r="AL313" i="11"/>
  <c r="AK313" i="11"/>
  <c r="AM312" i="11"/>
  <c r="AL312" i="11"/>
  <c r="AK312" i="11"/>
  <c r="AM311" i="11"/>
  <c r="AL311" i="11"/>
  <c r="AK311" i="11"/>
  <c r="AM310" i="11"/>
  <c r="AL310" i="11"/>
  <c r="AK310" i="11"/>
  <c r="AM309" i="11"/>
  <c r="AL309" i="11"/>
  <c r="AK309" i="11"/>
  <c r="AM308" i="11"/>
  <c r="AL308" i="11"/>
  <c r="AK308" i="11"/>
  <c r="AM307" i="11"/>
  <c r="AL307" i="11"/>
  <c r="AK307" i="11"/>
  <c r="AM306" i="11"/>
  <c r="AL306" i="11"/>
  <c r="AK306" i="11"/>
  <c r="AM305" i="11"/>
  <c r="AL305" i="11"/>
  <c r="AK305" i="11"/>
  <c r="AM304" i="11"/>
  <c r="AL304" i="11"/>
  <c r="AK304" i="11"/>
  <c r="AM303" i="11"/>
  <c r="AL303" i="11"/>
  <c r="AK303" i="11"/>
  <c r="AM302" i="11"/>
  <c r="AL302" i="11"/>
  <c r="AK302" i="11"/>
  <c r="AM301" i="11"/>
  <c r="AL301" i="11"/>
  <c r="AK301" i="11"/>
  <c r="AM300" i="11"/>
  <c r="AL300" i="11"/>
  <c r="AK300" i="11"/>
  <c r="AM299" i="11"/>
  <c r="AL299" i="11"/>
  <c r="AK299" i="11"/>
  <c r="AM298" i="11"/>
  <c r="AL298" i="11"/>
  <c r="AK298" i="11"/>
  <c r="AM297" i="11"/>
  <c r="AL297" i="11"/>
  <c r="AK297" i="11"/>
  <c r="AM296" i="11"/>
  <c r="AL296" i="11"/>
  <c r="AK296" i="11"/>
  <c r="AM295" i="11"/>
  <c r="AL295" i="11"/>
  <c r="AK295" i="11"/>
  <c r="AM294" i="11"/>
  <c r="AL294" i="11"/>
  <c r="AK294" i="11"/>
  <c r="AM293" i="11"/>
  <c r="AL293" i="11"/>
  <c r="AK293" i="11"/>
  <c r="AM292" i="11"/>
  <c r="AL292" i="11"/>
  <c r="AK292" i="11"/>
  <c r="AM291" i="11"/>
  <c r="AL291" i="11"/>
  <c r="AK291" i="11"/>
  <c r="AM290" i="11"/>
  <c r="AL290" i="11"/>
  <c r="AK290" i="11"/>
  <c r="AM289" i="11"/>
  <c r="AL289" i="11"/>
  <c r="AK289" i="11"/>
  <c r="AM288" i="11"/>
  <c r="AL288" i="11"/>
  <c r="AK288" i="11"/>
  <c r="AM287" i="11"/>
  <c r="AL287" i="11"/>
  <c r="AK287" i="11"/>
  <c r="AM286" i="11"/>
  <c r="AL286" i="11"/>
  <c r="AK286" i="11"/>
  <c r="AM285" i="11"/>
  <c r="AL285" i="11"/>
  <c r="AK285" i="11"/>
  <c r="AM284" i="11"/>
  <c r="AL284" i="11"/>
  <c r="AK284" i="11"/>
  <c r="AM283" i="11"/>
  <c r="AL283" i="11"/>
  <c r="AK283" i="11"/>
  <c r="AM282" i="11"/>
  <c r="AL282" i="11"/>
  <c r="AK282" i="11"/>
  <c r="AM281" i="11"/>
  <c r="AL281" i="11"/>
  <c r="AK281" i="11"/>
  <c r="AM280" i="11"/>
  <c r="AL280" i="11"/>
  <c r="AK280" i="11"/>
  <c r="AM279" i="11"/>
  <c r="AL279" i="11"/>
  <c r="AK279" i="11"/>
  <c r="AM278" i="11"/>
  <c r="AL278" i="11"/>
  <c r="AK278" i="11"/>
  <c r="AM277" i="11"/>
  <c r="AL277" i="11"/>
  <c r="AK277" i="11"/>
  <c r="AM276" i="11"/>
  <c r="AL276" i="11"/>
  <c r="AK276" i="11"/>
  <c r="AM275" i="11"/>
  <c r="AL275" i="11"/>
  <c r="AK275" i="11"/>
  <c r="AM274" i="11"/>
  <c r="AL274" i="11"/>
  <c r="AK274" i="11"/>
  <c r="AM273" i="11"/>
  <c r="AL273" i="11"/>
  <c r="AK273" i="11"/>
  <c r="AM272" i="11"/>
  <c r="AL272" i="11"/>
  <c r="AK272" i="11"/>
  <c r="AM271" i="11"/>
  <c r="AL271" i="11"/>
  <c r="AK271" i="11"/>
  <c r="AM270" i="11"/>
  <c r="AL270" i="11"/>
  <c r="AK270" i="11"/>
  <c r="AM269" i="11"/>
  <c r="AL269" i="11"/>
  <c r="AK269" i="11"/>
  <c r="AM268" i="11"/>
  <c r="AL268" i="11"/>
  <c r="AK268" i="11"/>
  <c r="AM267" i="11"/>
  <c r="AL267" i="11"/>
  <c r="AK267" i="11"/>
  <c r="AM266" i="11"/>
  <c r="AL266" i="11"/>
  <c r="AK266" i="11"/>
  <c r="AM265" i="11"/>
  <c r="AL265" i="11"/>
  <c r="AK265" i="11"/>
  <c r="AM264" i="11"/>
  <c r="AL264" i="11"/>
  <c r="AK264" i="11"/>
  <c r="AM263" i="11"/>
  <c r="AL263" i="11"/>
  <c r="AK263" i="11"/>
  <c r="AM262" i="11"/>
  <c r="AL262" i="11"/>
  <c r="AK262" i="11"/>
  <c r="AM261" i="11"/>
  <c r="AL261" i="11"/>
  <c r="AK261" i="11"/>
  <c r="AM260" i="11"/>
  <c r="AL260" i="11"/>
  <c r="AK260" i="11"/>
  <c r="AM259" i="11"/>
  <c r="AL259" i="11"/>
  <c r="AK259" i="11"/>
  <c r="AM258" i="11"/>
  <c r="AL258" i="11"/>
  <c r="AK258" i="11"/>
  <c r="AM257" i="11"/>
  <c r="AL257" i="11"/>
  <c r="AK257" i="11"/>
  <c r="AM256" i="11"/>
  <c r="AL256" i="11"/>
  <c r="AK256" i="11"/>
  <c r="AM255" i="11"/>
  <c r="AL255" i="11"/>
  <c r="AK255" i="11"/>
  <c r="AM254" i="11"/>
  <c r="AL254" i="11"/>
  <c r="AK254" i="11"/>
  <c r="AM253" i="11"/>
  <c r="AL253" i="11"/>
  <c r="AK253" i="11"/>
  <c r="AM252" i="11"/>
  <c r="AL252" i="11"/>
  <c r="AK252" i="11"/>
  <c r="AM251" i="11"/>
  <c r="AL251" i="11"/>
  <c r="AK251" i="11"/>
  <c r="AM250" i="11"/>
  <c r="AL250" i="11"/>
  <c r="AK250" i="11"/>
  <c r="AM249" i="11"/>
  <c r="AL249" i="11"/>
  <c r="AK249" i="11"/>
  <c r="AM248" i="11"/>
  <c r="AL248" i="11"/>
  <c r="AK248" i="11"/>
  <c r="AM247" i="11"/>
  <c r="AL247" i="11"/>
  <c r="AK247" i="11"/>
  <c r="AM246" i="11"/>
  <c r="AL246" i="11"/>
  <c r="AK246" i="11"/>
  <c r="AM245" i="11"/>
  <c r="AL245" i="11"/>
  <c r="AK245" i="11"/>
  <c r="AM244" i="11"/>
  <c r="AL244" i="11"/>
  <c r="AK244" i="11"/>
  <c r="AM243" i="11"/>
  <c r="AL243" i="11"/>
  <c r="AK243" i="11"/>
  <c r="AM242" i="11"/>
  <c r="AL242" i="11"/>
  <c r="AK242" i="11"/>
  <c r="AM241" i="11"/>
  <c r="AL241" i="11"/>
  <c r="AK241" i="11"/>
  <c r="AM240" i="11"/>
  <c r="AL240" i="11"/>
  <c r="AK240" i="11"/>
  <c r="AM239" i="11"/>
  <c r="AL239" i="11"/>
  <c r="AK239" i="11"/>
  <c r="AM238" i="11"/>
  <c r="AL238" i="11"/>
  <c r="AK238" i="11"/>
  <c r="AM237" i="11"/>
  <c r="AL237" i="11"/>
  <c r="AK237" i="11"/>
  <c r="AM236" i="11"/>
  <c r="AL236" i="11"/>
  <c r="AK236" i="11"/>
  <c r="AM235" i="11"/>
  <c r="AL235" i="11"/>
  <c r="AK235" i="11"/>
  <c r="AM234" i="11"/>
  <c r="AL234" i="11"/>
  <c r="AK234" i="11"/>
  <c r="AM233" i="11"/>
  <c r="AL233" i="11"/>
  <c r="AK233" i="11"/>
  <c r="AM232" i="11"/>
  <c r="AL232" i="11"/>
  <c r="AK232" i="11"/>
  <c r="AM231" i="11"/>
  <c r="AL231" i="11"/>
  <c r="AK231" i="11"/>
  <c r="AM230" i="11"/>
  <c r="AL230" i="11"/>
  <c r="AK230" i="11"/>
  <c r="AM229" i="11"/>
  <c r="AL229" i="11"/>
  <c r="AK229" i="11"/>
  <c r="AM228" i="11"/>
  <c r="AL228" i="11"/>
  <c r="AK228" i="11"/>
  <c r="AM227" i="11"/>
  <c r="AL227" i="11"/>
  <c r="AK227" i="11"/>
  <c r="AM226" i="11"/>
  <c r="AL226" i="11"/>
  <c r="AK226" i="11"/>
  <c r="AM225" i="11"/>
  <c r="AL225" i="11"/>
  <c r="AK225" i="11"/>
  <c r="AM224" i="11"/>
  <c r="AL224" i="11"/>
  <c r="AK224" i="11"/>
  <c r="AM223" i="11"/>
  <c r="AL223" i="11"/>
  <c r="AK223" i="11"/>
  <c r="AM222" i="11"/>
  <c r="AL222" i="11"/>
  <c r="AK222" i="11"/>
  <c r="AM221" i="11"/>
  <c r="AL221" i="11"/>
  <c r="AK221" i="11"/>
  <c r="AM220" i="11"/>
  <c r="AL220" i="11"/>
  <c r="AK220" i="11"/>
  <c r="AM219" i="11"/>
  <c r="AL219" i="11"/>
  <c r="AK219" i="11"/>
  <c r="AM218" i="11"/>
  <c r="AL218" i="11"/>
  <c r="AK218" i="11"/>
  <c r="AM217" i="11"/>
  <c r="AL217" i="11"/>
  <c r="AK217" i="11"/>
  <c r="AM216" i="11"/>
  <c r="AL216" i="11"/>
  <c r="AK216" i="11"/>
  <c r="AM215" i="11"/>
  <c r="AL215" i="11"/>
  <c r="AK215" i="11"/>
  <c r="AM214" i="11"/>
  <c r="AL214" i="11"/>
  <c r="AK214" i="11"/>
  <c r="AM213" i="11"/>
  <c r="AL213" i="11"/>
  <c r="AK213" i="11"/>
  <c r="AM212" i="11"/>
  <c r="AL212" i="11"/>
  <c r="AK212" i="11"/>
  <c r="AM211" i="11"/>
  <c r="AL211" i="11"/>
  <c r="AK211" i="11"/>
  <c r="AM210" i="11"/>
  <c r="AL210" i="11"/>
  <c r="AK210" i="11"/>
  <c r="AM209" i="11"/>
  <c r="AL209" i="11"/>
  <c r="AK209" i="11"/>
  <c r="AM208" i="11"/>
  <c r="AL208" i="11"/>
  <c r="AK208" i="11"/>
  <c r="AM207" i="11"/>
  <c r="AL207" i="11"/>
  <c r="AK207" i="11"/>
  <c r="AM206" i="11"/>
  <c r="AL206" i="11"/>
  <c r="AK206" i="11"/>
  <c r="AM205" i="11"/>
  <c r="AL205" i="11"/>
  <c r="AK205" i="11"/>
  <c r="AM204" i="11"/>
  <c r="AL204" i="11"/>
  <c r="AK204" i="11"/>
  <c r="AM203" i="11"/>
  <c r="AL203" i="11"/>
  <c r="AK203" i="11"/>
  <c r="AM202" i="11"/>
  <c r="AL202" i="11"/>
  <c r="AK202" i="11"/>
  <c r="AM201" i="11"/>
  <c r="AL201" i="11"/>
  <c r="AK201" i="11"/>
  <c r="AM200" i="11"/>
  <c r="AL200" i="11"/>
  <c r="AK200" i="11"/>
  <c r="AM199" i="11"/>
  <c r="AL199" i="11"/>
  <c r="AK199" i="11"/>
  <c r="AM198" i="11"/>
  <c r="AL198" i="11"/>
  <c r="AK198" i="11"/>
  <c r="AM197" i="11"/>
  <c r="AL197" i="11"/>
  <c r="AK197" i="11"/>
  <c r="AM196" i="11"/>
  <c r="AL196" i="11"/>
  <c r="AK196" i="11"/>
  <c r="AM195" i="11"/>
  <c r="AL195" i="11"/>
  <c r="AK195" i="11"/>
  <c r="AM194" i="11"/>
  <c r="AL194" i="11"/>
  <c r="AK194" i="11"/>
  <c r="AM193" i="11"/>
  <c r="AL193" i="11"/>
  <c r="AK193" i="11"/>
  <c r="AM192" i="11"/>
  <c r="AL192" i="11"/>
  <c r="AK192" i="11"/>
  <c r="AM191" i="11"/>
  <c r="AL191" i="11"/>
  <c r="AK191" i="11"/>
  <c r="AM190" i="11"/>
  <c r="AL190" i="11"/>
  <c r="AK190" i="11"/>
  <c r="AM189" i="11"/>
  <c r="AL189" i="11"/>
  <c r="AK189" i="11"/>
  <c r="AM188" i="11"/>
  <c r="AL188" i="11"/>
  <c r="AK188" i="11"/>
  <c r="AM187" i="11"/>
  <c r="AL187" i="11"/>
  <c r="AK187" i="11"/>
  <c r="AM186" i="11"/>
  <c r="AL186" i="11"/>
  <c r="AK186" i="11"/>
  <c r="AM185" i="11"/>
  <c r="AL185" i="11"/>
  <c r="AK185" i="11"/>
  <c r="AM184" i="11"/>
  <c r="AL184" i="11"/>
  <c r="AK184" i="11"/>
  <c r="AM183" i="11"/>
  <c r="AL183" i="11"/>
  <c r="AK183" i="11"/>
  <c r="AM182" i="11"/>
  <c r="AL182" i="11"/>
  <c r="AK182" i="11"/>
  <c r="AM181" i="11"/>
  <c r="AL181" i="11"/>
  <c r="AK181" i="11"/>
  <c r="AM180" i="11"/>
  <c r="AL180" i="11"/>
  <c r="AK180" i="11"/>
  <c r="AM179" i="11"/>
  <c r="AL179" i="11"/>
  <c r="AK179" i="11"/>
  <c r="AM178" i="11"/>
  <c r="AL178" i="11"/>
  <c r="AK178" i="11"/>
  <c r="AM177" i="11"/>
  <c r="AL177" i="11"/>
  <c r="AK177" i="11"/>
  <c r="AM176" i="11"/>
  <c r="AL176" i="11"/>
  <c r="AK176" i="11"/>
  <c r="AM175" i="11"/>
  <c r="AL175" i="11"/>
  <c r="AK175" i="11"/>
  <c r="AM174" i="11"/>
  <c r="AL174" i="11"/>
  <c r="AK174" i="11"/>
  <c r="AM173" i="11"/>
  <c r="AL173" i="11"/>
  <c r="AK173" i="11"/>
  <c r="AM172" i="11"/>
  <c r="AL172" i="11"/>
  <c r="AK172" i="11"/>
  <c r="AM171" i="11"/>
  <c r="AL171" i="11"/>
  <c r="AK171" i="11"/>
  <c r="AM170" i="11"/>
  <c r="AL170" i="11"/>
  <c r="AK170" i="11"/>
  <c r="AM169" i="11"/>
  <c r="AL169" i="11"/>
  <c r="AK169" i="11"/>
  <c r="AM168" i="11"/>
  <c r="AL168" i="11"/>
  <c r="AK168" i="11"/>
  <c r="AM167" i="11"/>
  <c r="AL167" i="11"/>
  <c r="AK167" i="11"/>
  <c r="AM166" i="11"/>
  <c r="AL166" i="11"/>
  <c r="AK166" i="11"/>
  <c r="AM165" i="11"/>
  <c r="AL165" i="11"/>
  <c r="AK165" i="11"/>
  <c r="AM164" i="11"/>
  <c r="AL164" i="11"/>
  <c r="AK164" i="11"/>
  <c r="AM163" i="11"/>
  <c r="AL163" i="11"/>
  <c r="AK163" i="11"/>
  <c r="AM162" i="11"/>
  <c r="AL162" i="11"/>
  <c r="AK162" i="11"/>
  <c r="AM161" i="11"/>
  <c r="AL161" i="11"/>
  <c r="AK161" i="11"/>
  <c r="AM160" i="11"/>
  <c r="AL160" i="11"/>
  <c r="AK160" i="11"/>
  <c r="AM159" i="11"/>
  <c r="AL159" i="11"/>
  <c r="AK159" i="11"/>
  <c r="AM158" i="11"/>
  <c r="AL158" i="11"/>
  <c r="AK158" i="11"/>
  <c r="AM157" i="11"/>
  <c r="AL157" i="11"/>
  <c r="AK157" i="11"/>
  <c r="AM156" i="11"/>
  <c r="AL156" i="11"/>
  <c r="AK156" i="11"/>
  <c r="AM155" i="11"/>
  <c r="AL155" i="11"/>
  <c r="AK155" i="11"/>
  <c r="AM154" i="11"/>
  <c r="AL154" i="11"/>
  <c r="AK154" i="11"/>
  <c r="AM153" i="11"/>
  <c r="AL153" i="11"/>
  <c r="AK153" i="11"/>
  <c r="AM152" i="11"/>
  <c r="AL152" i="11"/>
  <c r="AK152" i="11"/>
  <c r="AM151" i="11"/>
  <c r="AL151" i="11"/>
  <c r="AK151" i="11"/>
  <c r="AM150" i="11"/>
  <c r="AL150" i="11"/>
  <c r="AK150" i="11"/>
  <c r="AM149" i="11"/>
  <c r="AL149" i="11"/>
  <c r="AK149" i="11"/>
  <c r="AM148" i="11"/>
  <c r="AL148" i="11"/>
  <c r="AK148" i="11"/>
  <c r="AM147" i="11"/>
  <c r="AL147" i="11"/>
  <c r="AK147" i="11"/>
  <c r="AM146" i="11"/>
  <c r="AL146" i="11"/>
  <c r="AK146" i="11"/>
  <c r="AM145" i="11"/>
  <c r="AL145" i="11"/>
  <c r="AK145" i="11"/>
  <c r="AM144" i="11"/>
  <c r="AL144" i="11"/>
  <c r="AK144" i="11"/>
  <c r="AM143" i="11"/>
  <c r="AL143" i="11"/>
  <c r="AK143" i="11"/>
  <c r="AM142" i="11"/>
  <c r="AL142" i="11"/>
  <c r="AK142" i="11"/>
  <c r="AM141" i="11"/>
  <c r="AL141" i="11"/>
  <c r="AK141" i="11"/>
  <c r="AM140" i="11"/>
  <c r="AL140" i="11"/>
  <c r="AK140" i="11"/>
  <c r="AM139" i="11"/>
  <c r="AL139" i="11"/>
  <c r="AK139" i="11"/>
  <c r="AM138" i="11"/>
  <c r="AL138" i="11"/>
  <c r="AK138" i="11"/>
  <c r="AM137" i="11"/>
  <c r="AL137" i="11"/>
  <c r="AK137" i="11"/>
  <c r="AM136" i="11"/>
  <c r="AL136" i="11"/>
  <c r="AK136" i="11"/>
  <c r="AM135" i="11"/>
  <c r="AL135" i="11"/>
  <c r="AK135" i="11"/>
  <c r="AM134" i="11"/>
  <c r="AL134" i="11"/>
  <c r="AK134" i="11"/>
  <c r="AM133" i="11"/>
  <c r="AL133" i="11"/>
  <c r="AK133" i="11"/>
  <c r="AM132" i="11"/>
  <c r="AL132" i="11"/>
  <c r="AK132" i="11"/>
  <c r="AM131" i="11"/>
  <c r="AL131" i="11"/>
  <c r="AK131" i="11"/>
  <c r="AM130" i="11"/>
  <c r="AL130" i="11"/>
  <c r="AK130" i="11"/>
  <c r="AM129" i="11"/>
  <c r="AL129" i="11"/>
  <c r="AK129" i="11"/>
  <c r="AM128" i="11"/>
  <c r="AL128" i="11"/>
  <c r="AK128" i="11"/>
  <c r="AM127" i="11"/>
  <c r="AL127" i="11"/>
  <c r="AK127" i="11"/>
  <c r="AM126" i="11"/>
  <c r="AL126" i="11"/>
  <c r="AK126" i="11"/>
  <c r="AM125" i="11"/>
  <c r="AL125" i="11"/>
  <c r="AK125" i="11"/>
  <c r="AM124" i="11"/>
  <c r="AL124" i="11"/>
  <c r="AK124" i="11"/>
  <c r="AM123" i="11"/>
  <c r="AL123" i="11"/>
  <c r="AK123" i="11"/>
  <c r="AM122" i="11"/>
  <c r="AL122" i="11"/>
  <c r="AK122" i="11"/>
  <c r="AM121" i="11"/>
  <c r="AL121" i="11"/>
  <c r="AK121" i="11"/>
  <c r="AM120" i="11"/>
  <c r="AL120" i="11"/>
  <c r="AK120" i="11"/>
  <c r="AM119" i="11"/>
  <c r="AL119" i="11"/>
  <c r="AK119" i="11"/>
  <c r="AM118" i="11"/>
  <c r="AL118" i="11"/>
  <c r="AK118" i="11"/>
  <c r="AM117" i="11"/>
  <c r="AL117" i="11"/>
  <c r="AK117" i="11"/>
  <c r="AM116" i="11"/>
  <c r="AL116" i="11"/>
  <c r="AK116" i="11"/>
  <c r="AM115" i="11"/>
  <c r="AL115" i="11"/>
  <c r="AK115" i="11"/>
  <c r="AM114" i="11"/>
  <c r="AL114" i="11"/>
  <c r="AK114" i="11"/>
  <c r="AM113" i="11"/>
  <c r="AL113" i="11"/>
  <c r="AK113" i="11"/>
  <c r="AM112" i="11"/>
  <c r="AL112" i="11"/>
  <c r="AK112" i="11"/>
  <c r="AM111" i="11"/>
  <c r="AL111" i="11"/>
  <c r="AK111" i="11"/>
  <c r="AM110" i="11"/>
  <c r="AL110" i="11"/>
  <c r="AK110" i="11"/>
  <c r="AM109" i="11"/>
  <c r="AL109" i="11"/>
  <c r="AK109" i="11"/>
  <c r="AM108" i="11"/>
  <c r="AL108" i="11"/>
  <c r="AK108" i="11"/>
  <c r="AM107" i="11"/>
  <c r="AL107" i="11"/>
  <c r="AK107" i="11"/>
  <c r="AM106" i="11"/>
  <c r="AL106" i="11"/>
  <c r="AK106" i="11"/>
  <c r="AM105" i="11"/>
  <c r="AL105" i="11"/>
  <c r="AK105" i="11"/>
  <c r="AM104" i="11"/>
  <c r="AL104" i="11"/>
  <c r="AK104" i="11"/>
  <c r="AM103" i="11"/>
  <c r="AL103" i="11"/>
  <c r="AK103" i="11"/>
  <c r="AM102" i="11"/>
  <c r="AL102" i="11"/>
  <c r="AK102" i="11"/>
  <c r="AM101" i="11"/>
  <c r="AL101" i="11"/>
  <c r="AK101" i="11"/>
  <c r="AM100" i="11"/>
  <c r="AL100" i="11"/>
  <c r="AK100" i="11"/>
  <c r="AM99" i="11"/>
  <c r="AL99" i="11"/>
  <c r="AK99" i="11"/>
  <c r="AM98" i="11"/>
  <c r="AL98" i="11"/>
  <c r="AK98" i="11"/>
  <c r="AM97" i="11"/>
  <c r="AL97" i="11"/>
  <c r="AK97" i="11"/>
  <c r="AM96" i="11"/>
  <c r="AL96" i="11"/>
  <c r="AK96" i="11"/>
  <c r="AM95" i="11"/>
  <c r="AL95" i="11"/>
  <c r="AK95" i="11"/>
  <c r="AM94" i="11"/>
  <c r="AL94" i="11"/>
  <c r="AK94" i="11"/>
  <c r="AM93" i="11"/>
  <c r="AL93" i="11"/>
  <c r="AK93" i="11"/>
  <c r="AM92" i="11"/>
  <c r="AL92" i="11"/>
  <c r="AK92" i="11"/>
  <c r="AM91" i="11"/>
  <c r="AL91" i="11"/>
  <c r="AK91" i="11"/>
  <c r="AM90" i="11"/>
  <c r="AL90" i="11"/>
  <c r="AK90" i="11"/>
  <c r="AM89" i="11"/>
  <c r="AL89" i="11"/>
  <c r="AK89" i="11"/>
  <c r="AM88" i="11"/>
  <c r="AL88" i="11"/>
  <c r="AK88" i="11"/>
  <c r="AM87" i="11"/>
  <c r="AL87" i="11"/>
  <c r="AK87" i="11"/>
  <c r="AM86" i="11"/>
  <c r="AL86" i="11"/>
  <c r="AK86" i="11"/>
  <c r="AM85" i="11"/>
  <c r="AL85" i="11"/>
  <c r="AK85" i="11"/>
  <c r="AM84" i="11"/>
  <c r="AL84" i="11"/>
  <c r="AK84" i="11"/>
  <c r="AM83" i="11"/>
  <c r="AL83" i="11"/>
  <c r="AK83" i="11"/>
  <c r="AM82" i="11"/>
  <c r="AL82" i="11"/>
  <c r="AK82" i="11"/>
  <c r="AM81" i="11"/>
  <c r="AL81" i="11"/>
  <c r="AK81" i="11"/>
  <c r="AM80" i="11"/>
  <c r="AL80" i="11"/>
  <c r="AK80" i="11"/>
  <c r="AM79" i="11"/>
  <c r="AL79" i="11"/>
  <c r="AK79" i="11"/>
  <c r="AM78" i="11"/>
  <c r="AL78" i="11"/>
  <c r="AK78" i="11"/>
  <c r="AM77" i="11"/>
  <c r="AL77" i="11"/>
  <c r="AK77" i="11"/>
  <c r="AM76" i="11"/>
  <c r="AL76" i="11"/>
  <c r="AK76" i="11"/>
  <c r="AM75" i="11"/>
  <c r="AL75" i="11"/>
  <c r="AK75" i="11"/>
  <c r="AM74" i="11"/>
  <c r="AL74" i="11"/>
  <c r="AK74" i="11"/>
  <c r="AM73" i="11"/>
  <c r="AL73" i="11"/>
  <c r="AK73" i="11"/>
  <c r="AM72" i="11"/>
  <c r="AL72" i="11"/>
  <c r="AK72" i="11"/>
  <c r="AM71" i="11"/>
  <c r="AL71" i="11"/>
  <c r="AK71" i="11"/>
  <c r="AM70" i="11"/>
  <c r="AL70" i="11"/>
  <c r="AK70" i="11"/>
  <c r="AM69" i="11"/>
  <c r="AL69" i="11"/>
  <c r="AK69" i="11"/>
  <c r="AM68" i="11"/>
  <c r="AL68" i="11"/>
  <c r="AK68" i="11"/>
  <c r="AM67" i="11"/>
  <c r="AL67" i="11"/>
  <c r="AK67" i="11"/>
  <c r="AM66" i="11"/>
  <c r="AL66" i="11"/>
  <c r="AK66" i="11"/>
  <c r="AM65" i="11"/>
  <c r="AL65" i="11"/>
  <c r="AK65" i="11"/>
  <c r="AM64" i="11"/>
  <c r="AL64" i="11"/>
  <c r="AK64" i="11"/>
  <c r="AM63" i="11"/>
  <c r="AL63" i="11"/>
  <c r="AK63" i="11"/>
  <c r="AM62" i="11"/>
  <c r="AL62" i="11"/>
  <c r="AK62" i="11"/>
  <c r="AM61" i="11"/>
  <c r="AL61" i="11"/>
  <c r="AK61" i="11"/>
  <c r="AM60" i="11"/>
  <c r="AL60" i="11"/>
  <c r="AK60" i="11"/>
  <c r="AM59" i="11"/>
  <c r="AL59" i="11"/>
  <c r="AK59" i="11"/>
  <c r="AM58" i="11"/>
  <c r="AL58" i="11"/>
  <c r="AK58" i="11"/>
  <c r="AM57" i="11"/>
  <c r="AL57" i="11"/>
  <c r="AK57" i="11"/>
  <c r="AM56" i="11"/>
  <c r="AL56" i="11"/>
  <c r="AK56" i="11"/>
  <c r="AM55" i="11"/>
  <c r="AL55" i="11"/>
  <c r="AK55" i="11"/>
  <c r="AM54" i="11"/>
  <c r="AL54" i="11"/>
  <c r="AK54" i="11"/>
  <c r="AM53" i="11"/>
  <c r="AL53" i="11"/>
  <c r="AK53" i="11"/>
  <c r="AM52" i="11"/>
  <c r="AL52" i="11"/>
  <c r="AK52" i="11"/>
  <c r="AM51" i="11"/>
  <c r="AL51" i="11"/>
  <c r="AK51" i="11"/>
  <c r="AM50" i="11"/>
  <c r="AL50" i="11"/>
  <c r="AK50" i="11"/>
  <c r="AH1245" i="10"/>
  <c r="AG1245" i="10"/>
  <c r="AF1245" i="10"/>
  <c r="AE1245" i="10"/>
  <c r="AH1244" i="10"/>
  <c r="AG1244" i="10"/>
  <c r="AF1244" i="10"/>
  <c r="AE1244" i="10"/>
  <c r="AH1243" i="10"/>
  <c r="AG1243" i="10"/>
  <c r="AF1243" i="10"/>
  <c r="AE1243" i="10"/>
  <c r="AH1242" i="10"/>
  <c r="AG1242" i="10"/>
  <c r="AF1242" i="10"/>
  <c r="AE1242" i="10"/>
  <c r="AH1241" i="10"/>
  <c r="AG1241" i="10"/>
  <c r="AF1241" i="10"/>
  <c r="AE1241" i="10"/>
  <c r="AH1240" i="10"/>
  <c r="AG1240" i="10"/>
  <c r="AF1240" i="10"/>
  <c r="AE1240" i="10"/>
  <c r="AH1239" i="10"/>
  <c r="AG1239" i="10"/>
  <c r="AF1239" i="10"/>
  <c r="AE1239" i="10"/>
  <c r="AH1238" i="10"/>
  <c r="AG1238" i="10"/>
  <c r="AF1238" i="10"/>
  <c r="AE1238" i="10"/>
  <c r="AH1237" i="10"/>
  <c r="AG1237" i="10"/>
  <c r="AF1237" i="10"/>
  <c r="AE1237" i="10"/>
  <c r="AH1236" i="10"/>
  <c r="AG1236" i="10"/>
  <c r="AF1236" i="10"/>
  <c r="AE1236" i="10"/>
  <c r="AH1235" i="10"/>
  <c r="AG1235" i="10"/>
  <c r="AF1235" i="10"/>
  <c r="AE1235" i="10"/>
  <c r="AH1234" i="10"/>
  <c r="AG1234" i="10"/>
  <c r="AF1234" i="10"/>
  <c r="AE1234" i="10"/>
  <c r="AH1233" i="10"/>
  <c r="AG1233" i="10"/>
  <c r="AF1233" i="10"/>
  <c r="AE1233" i="10"/>
  <c r="AH1232" i="10"/>
  <c r="AG1232" i="10"/>
  <c r="AF1232" i="10"/>
  <c r="AE1232" i="10"/>
  <c r="AH1231" i="10"/>
  <c r="AG1231" i="10"/>
  <c r="AF1231" i="10"/>
  <c r="AE1231" i="10"/>
  <c r="AH1230" i="10"/>
  <c r="AG1230" i="10"/>
  <c r="AF1230" i="10"/>
  <c r="AE1230" i="10"/>
  <c r="AH1229" i="10"/>
  <c r="AG1229" i="10"/>
  <c r="AF1229" i="10"/>
  <c r="AE1229" i="10"/>
  <c r="AH1228" i="10"/>
  <c r="AG1228" i="10"/>
  <c r="AF1228" i="10"/>
  <c r="AE1228" i="10"/>
  <c r="AH1227" i="10"/>
  <c r="AG1227" i="10"/>
  <c r="AF1227" i="10"/>
  <c r="AE1227" i="10"/>
  <c r="AH1226" i="10"/>
  <c r="AG1226" i="10"/>
  <c r="AF1226" i="10"/>
  <c r="AE1226" i="10"/>
  <c r="AH1225" i="10"/>
  <c r="AG1225" i="10"/>
  <c r="AF1225" i="10"/>
  <c r="AE1225" i="10"/>
  <c r="AH1224" i="10"/>
  <c r="AG1224" i="10"/>
  <c r="AF1224" i="10"/>
  <c r="AE1224" i="10"/>
  <c r="AH1223" i="10"/>
  <c r="AG1223" i="10"/>
  <c r="AF1223" i="10"/>
  <c r="AE1223" i="10"/>
  <c r="AH1222" i="10"/>
  <c r="AG1222" i="10"/>
  <c r="AF1222" i="10"/>
  <c r="AE1222" i="10"/>
  <c r="AH1221" i="10"/>
  <c r="AG1221" i="10"/>
  <c r="AF1221" i="10"/>
  <c r="AE1221" i="10"/>
  <c r="AH1220" i="10"/>
  <c r="AG1220" i="10"/>
  <c r="AF1220" i="10"/>
  <c r="AE1220" i="10"/>
  <c r="AH1219" i="10"/>
  <c r="AG1219" i="10"/>
  <c r="AF1219" i="10"/>
  <c r="AE1219" i="10"/>
  <c r="AH1218" i="10"/>
  <c r="AG1218" i="10"/>
  <c r="AF1218" i="10"/>
  <c r="AE1218" i="10"/>
  <c r="AH1217" i="10"/>
  <c r="AG1217" i="10"/>
  <c r="AF1217" i="10"/>
  <c r="AE1217" i="10"/>
  <c r="AH1216" i="10"/>
  <c r="AG1216" i="10"/>
  <c r="AF1216" i="10"/>
  <c r="AE1216" i="10"/>
  <c r="AH1215" i="10"/>
  <c r="AG1215" i="10"/>
  <c r="AF1215" i="10"/>
  <c r="AE1215" i="10"/>
  <c r="AH1214" i="10"/>
  <c r="AG1214" i="10"/>
  <c r="AF1214" i="10"/>
  <c r="AE1214" i="10"/>
  <c r="AH1213" i="10"/>
  <c r="AG1213" i="10"/>
  <c r="AF1213" i="10"/>
  <c r="AE1213" i="10"/>
  <c r="AH1212" i="10"/>
  <c r="AG1212" i="10"/>
  <c r="AF1212" i="10"/>
  <c r="AE1212" i="10"/>
  <c r="AH1211" i="10"/>
  <c r="AG1211" i="10"/>
  <c r="AF1211" i="10"/>
  <c r="AE1211" i="10"/>
  <c r="AH1210" i="10"/>
  <c r="AG1210" i="10"/>
  <c r="AF1210" i="10"/>
  <c r="AE1210" i="10"/>
  <c r="AH1209" i="10"/>
  <c r="AG1209" i="10"/>
  <c r="AF1209" i="10"/>
  <c r="AE1209" i="10"/>
  <c r="AH1208" i="10"/>
  <c r="AG1208" i="10"/>
  <c r="AF1208" i="10"/>
  <c r="AE1208" i="10"/>
  <c r="AH1207" i="10"/>
  <c r="AG1207" i="10"/>
  <c r="AF1207" i="10"/>
  <c r="AE1207" i="10"/>
  <c r="AH1206" i="10"/>
  <c r="AG1206" i="10"/>
  <c r="AF1206" i="10"/>
  <c r="AE1206" i="10"/>
  <c r="AH1205" i="10"/>
  <c r="AG1205" i="10"/>
  <c r="AF1205" i="10"/>
  <c r="AE1205" i="10"/>
  <c r="AH1204" i="10"/>
  <c r="AG1204" i="10"/>
  <c r="AF1204" i="10"/>
  <c r="AE1204" i="10"/>
  <c r="AH1203" i="10"/>
  <c r="AG1203" i="10"/>
  <c r="AF1203" i="10"/>
  <c r="AE1203" i="10"/>
  <c r="AH1202" i="10"/>
  <c r="AG1202" i="10"/>
  <c r="AF1202" i="10"/>
  <c r="AE1202" i="10"/>
  <c r="AH1201" i="10"/>
  <c r="AG1201" i="10"/>
  <c r="AF1201" i="10"/>
  <c r="AE1201" i="10"/>
  <c r="AH1200" i="10"/>
  <c r="AG1200" i="10"/>
  <c r="AF1200" i="10"/>
  <c r="AE1200" i="10"/>
  <c r="AH1199" i="10"/>
  <c r="AG1199" i="10"/>
  <c r="AF1199" i="10"/>
  <c r="AE1199" i="10"/>
  <c r="AH1198" i="10"/>
  <c r="AG1198" i="10"/>
  <c r="AF1198" i="10"/>
  <c r="AE1198" i="10"/>
  <c r="AH1197" i="10"/>
  <c r="AG1197" i="10"/>
  <c r="AF1197" i="10"/>
  <c r="AE1197" i="10"/>
  <c r="AH1196" i="10"/>
  <c r="AG1196" i="10"/>
  <c r="AF1196" i="10"/>
  <c r="AE1196" i="10"/>
  <c r="AH1195" i="10"/>
  <c r="AG1195" i="10"/>
  <c r="AF1195" i="10"/>
  <c r="AE1195" i="10"/>
  <c r="AH1194" i="10"/>
  <c r="AG1194" i="10"/>
  <c r="AF1194" i="10"/>
  <c r="AE1194" i="10"/>
  <c r="AH1193" i="10"/>
  <c r="AG1193" i="10"/>
  <c r="AF1193" i="10"/>
  <c r="AE1193" i="10"/>
  <c r="AH1192" i="10"/>
  <c r="AG1192" i="10"/>
  <c r="AF1192" i="10"/>
  <c r="AE1192" i="10"/>
  <c r="AH1191" i="10"/>
  <c r="AG1191" i="10"/>
  <c r="AF1191" i="10"/>
  <c r="AE1191" i="10"/>
  <c r="AH1190" i="10"/>
  <c r="AG1190" i="10"/>
  <c r="AF1190" i="10"/>
  <c r="AE1190" i="10"/>
  <c r="AH1189" i="10"/>
  <c r="AG1189" i="10"/>
  <c r="AF1189" i="10"/>
  <c r="AE1189" i="10"/>
  <c r="AH1188" i="10"/>
  <c r="AG1188" i="10"/>
  <c r="AF1188" i="10"/>
  <c r="AE1188" i="10"/>
  <c r="AH1187" i="10"/>
  <c r="AG1187" i="10"/>
  <c r="AF1187" i="10"/>
  <c r="AE1187" i="10"/>
  <c r="AH1186" i="10"/>
  <c r="AG1186" i="10"/>
  <c r="AF1186" i="10"/>
  <c r="AE1186" i="10"/>
  <c r="AH1185" i="10"/>
  <c r="AG1185" i="10"/>
  <c r="AF1185" i="10"/>
  <c r="AE1185" i="10"/>
  <c r="AH1184" i="10"/>
  <c r="AG1184" i="10"/>
  <c r="AF1184" i="10"/>
  <c r="AE1184" i="10"/>
  <c r="AH1183" i="10"/>
  <c r="AG1183" i="10"/>
  <c r="AF1183" i="10"/>
  <c r="AE1183" i="10"/>
  <c r="AH1182" i="10"/>
  <c r="AG1182" i="10"/>
  <c r="AF1182" i="10"/>
  <c r="AE1182" i="10"/>
  <c r="AH1181" i="10"/>
  <c r="AG1181" i="10"/>
  <c r="AF1181" i="10"/>
  <c r="AE1181" i="10"/>
  <c r="AH1180" i="10"/>
  <c r="AG1180" i="10"/>
  <c r="AF1180" i="10"/>
  <c r="AE1180" i="10"/>
  <c r="AH1179" i="10"/>
  <c r="AG1179" i="10"/>
  <c r="AF1179" i="10"/>
  <c r="AE1179" i="10"/>
  <c r="AH1178" i="10"/>
  <c r="AG1178" i="10"/>
  <c r="AF1178" i="10"/>
  <c r="AE1178" i="10"/>
  <c r="AH1177" i="10"/>
  <c r="AG1177" i="10"/>
  <c r="AF1177" i="10"/>
  <c r="AE1177" i="10"/>
  <c r="AH1176" i="10"/>
  <c r="AG1176" i="10"/>
  <c r="AF1176" i="10"/>
  <c r="AE1176" i="10"/>
  <c r="AH1175" i="10"/>
  <c r="AG1175" i="10"/>
  <c r="AF1175" i="10"/>
  <c r="AE1175" i="10"/>
  <c r="AH1174" i="10"/>
  <c r="AG1174" i="10"/>
  <c r="AF1174" i="10"/>
  <c r="AE1174" i="10"/>
  <c r="AH1173" i="10"/>
  <c r="AG1173" i="10"/>
  <c r="AF1173" i="10"/>
  <c r="AE1173" i="10"/>
  <c r="AH1172" i="10"/>
  <c r="AG1172" i="10"/>
  <c r="AF1172" i="10"/>
  <c r="AE1172" i="10"/>
  <c r="AH1171" i="10"/>
  <c r="AG1171" i="10"/>
  <c r="AF1171" i="10"/>
  <c r="AE1171" i="10"/>
  <c r="AH1170" i="10"/>
  <c r="AG1170" i="10"/>
  <c r="AF1170" i="10"/>
  <c r="AE1170" i="10"/>
  <c r="AH1169" i="10"/>
  <c r="AG1169" i="10"/>
  <c r="AF1169" i="10"/>
  <c r="AE1169" i="10"/>
  <c r="AH1168" i="10"/>
  <c r="AG1168" i="10"/>
  <c r="AF1168" i="10"/>
  <c r="AE1168" i="10"/>
  <c r="AH1167" i="10"/>
  <c r="AG1167" i="10"/>
  <c r="AF1167" i="10"/>
  <c r="AE1167" i="10"/>
  <c r="AH1166" i="10"/>
  <c r="AG1166" i="10"/>
  <c r="AF1166" i="10"/>
  <c r="AE1166" i="10"/>
  <c r="AH1165" i="10"/>
  <c r="AG1165" i="10"/>
  <c r="AF1165" i="10"/>
  <c r="AE1165" i="10"/>
  <c r="AH1164" i="10"/>
  <c r="AG1164" i="10"/>
  <c r="AF1164" i="10"/>
  <c r="AE1164" i="10"/>
  <c r="AH1163" i="10"/>
  <c r="AG1163" i="10"/>
  <c r="AF1163" i="10"/>
  <c r="AE1163" i="10"/>
  <c r="AH1162" i="10"/>
  <c r="AG1162" i="10"/>
  <c r="AF1162" i="10"/>
  <c r="AE1162" i="10"/>
  <c r="AH1161" i="10"/>
  <c r="AG1161" i="10"/>
  <c r="AF1161" i="10"/>
  <c r="AE1161" i="10"/>
  <c r="AH1160" i="10"/>
  <c r="AG1160" i="10"/>
  <c r="AF1160" i="10"/>
  <c r="AE1160" i="10"/>
  <c r="AH1159" i="10"/>
  <c r="AG1159" i="10"/>
  <c r="AF1159" i="10"/>
  <c r="AE1159" i="10"/>
  <c r="AH1158" i="10"/>
  <c r="AG1158" i="10"/>
  <c r="AF1158" i="10"/>
  <c r="AE1158" i="10"/>
  <c r="AH1157" i="10"/>
  <c r="AG1157" i="10"/>
  <c r="AF1157" i="10"/>
  <c r="AE1157" i="10"/>
  <c r="AH1156" i="10"/>
  <c r="AG1156" i="10"/>
  <c r="AF1156" i="10"/>
  <c r="AE1156" i="10"/>
  <c r="AH1155" i="10"/>
  <c r="AG1155" i="10"/>
  <c r="AF1155" i="10"/>
  <c r="AE1155" i="10"/>
  <c r="AH1154" i="10"/>
  <c r="AG1154" i="10"/>
  <c r="AF1154" i="10"/>
  <c r="AE1154" i="10"/>
  <c r="AH1153" i="10"/>
  <c r="AG1153" i="10"/>
  <c r="AF1153" i="10"/>
  <c r="AE1153" i="10"/>
  <c r="AH1152" i="10"/>
  <c r="AG1152" i="10"/>
  <c r="AF1152" i="10"/>
  <c r="AE1152" i="10"/>
  <c r="AH1151" i="10"/>
  <c r="AG1151" i="10"/>
  <c r="AF1151" i="10"/>
  <c r="AE1151" i="10"/>
  <c r="AH1150" i="10"/>
  <c r="AG1150" i="10"/>
  <c r="AF1150" i="10"/>
  <c r="AE1150" i="10"/>
  <c r="AH1149" i="10"/>
  <c r="AG1149" i="10"/>
  <c r="AF1149" i="10"/>
  <c r="AE1149" i="10"/>
  <c r="AH1148" i="10"/>
  <c r="AG1148" i="10"/>
  <c r="AF1148" i="10"/>
  <c r="AE1148" i="10"/>
  <c r="AH1147" i="10"/>
  <c r="AG1147" i="10"/>
  <c r="AF1147" i="10"/>
  <c r="AE1147" i="10"/>
  <c r="AH1146" i="10"/>
  <c r="AG1146" i="10"/>
  <c r="AF1146" i="10"/>
  <c r="AE1146" i="10"/>
  <c r="AH1145" i="10"/>
  <c r="AG1145" i="10"/>
  <c r="AF1145" i="10"/>
  <c r="AE1145" i="10"/>
  <c r="AH1144" i="10"/>
  <c r="AG1144" i="10"/>
  <c r="AF1144" i="10"/>
  <c r="AE1144" i="10"/>
  <c r="AH1143" i="10"/>
  <c r="AG1143" i="10"/>
  <c r="AF1143" i="10"/>
  <c r="AE1143" i="10"/>
  <c r="AH1142" i="10"/>
  <c r="AG1142" i="10"/>
  <c r="AF1142" i="10"/>
  <c r="AE1142" i="10"/>
  <c r="AH1141" i="10"/>
  <c r="AG1141" i="10"/>
  <c r="AF1141" i="10"/>
  <c r="AE1141" i="10"/>
  <c r="AH1140" i="10"/>
  <c r="AG1140" i="10"/>
  <c r="AF1140" i="10"/>
  <c r="AE1140" i="10"/>
  <c r="AH1139" i="10"/>
  <c r="AG1139" i="10"/>
  <c r="AF1139" i="10"/>
  <c r="AE1139" i="10"/>
  <c r="AH1138" i="10"/>
  <c r="AG1138" i="10"/>
  <c r="AF1138" i="10"/>
  <c r="AE1138" i="10"/>
  <c r="AH1137" i="10"/>
  <c r="AG1137" i="10"/>
  <c r="AF1137" i="10"/>
  <c r="AE1137" i="10"/>
  <c r="AH1136" i="10"/>
  <c r="AG1136" i="10"/>
  <c r="AF1136" i="10"/>
  <c r="AE1136" i="10"/>
  <c r="AH1135" i="10"/>
  <c r="AG1135" i="10"/>
  <c r="AF1135" i="10"/>
  <c r="AE1135" i="10"/>
  <c r="AH1134" i="10"/>
  <c r="AG1134" i="10"/>
  <c r="AF1134" i="10"/>
  <c r="AE1134" i="10"/>
  <c r="AH1133" i="10"/>
  <c r="AG1133" i="10"/>
  <c r="AF1133" i="10"/>
  <c r="AE1133" i="10"/>
  <c r="AH1132" i="10"/>
  <c r="AG1132" i="10"/>
  <c r="AF1132" i="10"/>
  <c r="AE1132" i="10"/>
  <c r="AH1131" i="10"/>
  <c r="AG1131" i="10"/>
  <c r="AF1131" i="10"/>
  <c r="AE1131" i="10"/>
  <c r="AH1130" i="10"/>
  <c r="AG1130" i="10"/>
  <c r="AF1130" i="10"/>
  <c r="AE1130" i="10"/>
  <c r="AH1129" i="10"/>
  <c r="AG1129" i="10"/>
  <c r="AF1129" i="10"/>
  <c r="AE1129" i="10"/>
  <c r="AH1128" i="10"/>
  <c r="AG1128" i="10"/>
  <c r="AF1128" i="10"/>
  <c r="AE1128" i="10"/>
  <c r="AH1127" i="10"/>
  <c r="AG1127" i="10"/>
  <c r="AF1127" i="10"/>
  <c r="AE1127" i="10"/>
  <c r="AH1126" i="10"/>
  <c r="AG1126" i="10"/>
  <c r="AF1126" i="10"/>
  <c r="AE1126" i="10"/>
  <c r="AH1125" i="10"/>
  <c r="AG1125" i="10"/>
  <c r="AF1125" i="10"/>
  <c r="AE1125" i="10"/>
  <c r="AH1124" i="10"/>
  <c r="AG1124" i="10"/>
  <c r="AF1124" i="10"/>
  <c r="AE1124" i="10"/>
  <c r="AH1123" i="10"/>
  <c r="AG1123" i="10"/>
  <c r="AF1123" i="10"/>
  <c r="AE1123" i="10"/>
  <c r="AH1122" i="10"/>
  <c r="AG1122" i="10"/>
  <c r="AF1122" i="10"/>
  <c r="AE1122" i="10"/>
  <c r="AH1121" i="10"/>
  <c r="AG1121" i="10"/>
  <c r="AF1121" i="10"/>
  <c r="AE1121" i="10"/>
  <c r="AH1120" i="10"/>
  <c r="AG1120" i="10"/>
  <c r="AF1120" i="10"/>
  <c r="AE1120" i="10"/>
  <c r="AH1119" i="10"/>
  <c r="AG1119" i="10"/>
  <c r="AF1119" i="10"/>
  <c r="AE1119" i="10"/>
  <c r="AH1118" i="10"/>
  <c r="AG1118" i="10"/>
  <c r="AF1118" i="10"/>
  <c r="AE1118" i="10"/>
  <c r="AH1117" i="10"/>
  <c r="AG1117" i="10"/>
  <c r="AF1117" i="10"/>
  <c r="AE1117" i="10"/>
  <c r="AH1116" i="10"/>
  <c r="AG1116" i="10"/>
  <c r="AF1116" i="10"/>
  <c r="AE1116" i="10"/>
  <c r="AH1115" i="10"/>
  <c r="AG1115" i="10"/>
  <c r="AF1115" i="10"/>
  <c r="AE1115" i="10"/>
  <c r="AH1114" i="10"/>
  <c r="AG1114" i="10"/>
  <c r="AF1114" i="10"/>
  <c r="AE1114" i="10"/>
  <c r="AH1113" i="10"/>
  <c r="AG1113" i="10"/>
  <c r="AF1113" i="10"/>
  <c r="AE1113" i="10"/>
  <c r="AH1112" i="10"/>
  <c r="AG1112" i="10"/>
  <c r="AF1112" i="10"/>
  <c r="AE1112" i="10"/>
  <c r="AH1111" i="10"/>
  <c r="AG1111" i="10"/>
  <c r="AF1111" i="10"/>
  <c r="AE1111" i="10"/>
  <c r="AH1110" i="10"/>
  <c r="AG1110" i="10"/>
  <c r="AF1110" i="10"/>
  <c r="AE1110" i="10"/>
  <c r="AH1109" i="10"/>
  <c r="AG1109" i="10"/>
  <c r="AF1109" i="10"/>
  <c r="AE1109" i="10"/>
  <c r="AH1108" i="10"/>
  <c r="AG1108" i="10"/>
  <c r="AF1108" i="10"/>
  <c r="AE1108" i="10"/>
  <c r="AH1107" i="10"/>
  <c r="AG1107" i="10"/>
  <c r="AF1107" i="10"/>
  <c r="AE1107" i="10"/>
  <c r="AH1106" i="10"/>
  <c r="AG1106" i="10"/>
  <c r="AF1106" i="10"/>
  <c r="AE1106" i="10"/>
  <c r="AH1105" i="10"/>
  <c r="AG1105" i="10"/>
  <c r="AF1105" i="10"/>
  <c r="AE1105" i="10"/>
  <c r="AH1104" i="10"/>
  <c r="AG1104" i="10"/>
  <c r="AF1104" i="10"/>
  <c r="AE1104" i="10"/>
  <c r="AH1103" i="10"/>
  <c r="AG1103" i="10"/>
  <c r="AF1103" i="10"/>
  <c r="AE1103" i="10"/>
  <c r="AH1102" i="10"/>
  <c r="AG1102" i="10"/>
  <c r="AF1102" i="10"/>
  <c r="AE1102" i="10"/>
  <c r="AH1101" i="10"/>
  <c r="AG1101" i="10"/>
  <c r="AF1101" i="10"/>
  <c r="AE1101" i="10"/>
  <c r="AH1100" i="10"/>
  <c r="AG1100" i="10"/>
  <c r="AF1100" i="10"/>
  <c r="AE1100" i="10"/>
  <c r="AH1099" i="10"/>
  <c r="AG1099" i="10"/>
  <c r="AF1099" i="10"/>
  <c r="AE1099" i="10"/>
  <c r="AH1098" i="10"/>
  <c r="AG1098" i="10"/>
  <c r="AF1098" i="10"/>
  <c r="AE1098" i="10"/>
  <c r="AH1097" i="10"/>
  <c r="AG1097" i="10"/>
  <c r="AF1097" i="10"/>
  <c r="AE1097" i="10"/>
  <c r="AH1096" i="10"/>
  <c r="AG1096" i="10"/>
  <c r="AF1096" i="10"/>
  <c r="AE1096" i="10"/>
  <c r="AH1095" i="10"/>
  <c r="AG1095" i="10"/>
  <c r="AF1095" i="10"/>
  <c r="AE1095" i="10"/>
  <c r="AH1094" i="10"/>
  <c r="AG1094" i="10"/>
  <c r="AF1094" i="10"/>
  <c r="AE1094" i="10"/>
  <c r="AH1093" i="10"/>
  <c r="AG1093" i="10"/>
  <c r="AF1093" i="10"/>
  <c r="AE1093" i="10"/>
  <c r="AH1092" i="10"/>
  <c r="AG1092" i="10"/>
  <c r="AF1092" i="10"/>
  <c r="AE1092" i="10"/>
  <c r="AH1091" i="10"/>
  <c r="AG1091" i="10"/>
  <c r="AF1091" i="10"/>
  <c r="AE1091" i="10"/>
  <c r="AH1090" i="10"/>
  <c r="AG1090" i="10"/>
  <c r="AF1090" i="10"/>
  <c r="AE1090" i="10"/>
  <c r="AH1089" i="10"/>
  <c r="AG1089" i="10"/>
  <c r="AF1089" i="10"/>
  <c r="AE1089" i="10"/>
  <c r="AH1088" i="10"/>
  <c r="AG1088" i="10"/>
  <c r="AF1088" i="10"/>
  <c r="AE1088" i="10"/>
  <c r="AH1087" i="10"/>
  <c r="AG1087" i="10"/>
  <c r="AF1087" i="10"/>
  <c r="AE1087" i="10"/>
  <c r="AH1086" i="10"/>
  <c r="AG1086" i="10"/>
  <c r="AF1086" i="10"/>
  <c r="AE1086" i="10"/>
  <c r="AH1085" i="10"/>
  <c r="AG1085" i="10"/>
  <c r="AF1085" i="10"/>
  <c r="AE1085" i="10"/>
  <c r="AH1084" i="10"/>
  <c r="AG1084" i="10"/>
  <c r="AF1084" i="10"/>
  <c r="AE1084" i="10"/>
  <c r="AH1083" i="10"/>
  <c r="AG1083" i="10"/>
  <c r="AF1083" i="10"/>
  <c r="AE1083" i="10"/>
  <c r="AH1082" i="10"/>
  <c r="AG1082" i="10"/>
  <c r="AF1082" i="10"/>
  <c r="AE1082" i="10"/>
  <c r="AH1081" i="10"/>
  <c r="AG1081" i="10"/>
  <c r="AF1081" i="10"/>
  <c r="AE1081" i="10"/>
  <c r="AH1080" i="10"/>
  <c r="AG1080" i="10"/>
  <c r="AF1080" i="10"/>
  <c r="AE1080" i="10"/>
  <c r="AH1079" i="10"/>
  <c r="AG1079" i="10"/>
  <c r="AF1079" i="10"/>
  <c r="AE1079" i="10"/>
  <c r="AH1078" i="10"/>
  <c r="AG1078" i="10"/>
  <c r="AF1078" i="10"/>
  <c r="AE1078" i="10"/>
  <c r="AH1077" i="10"/>
  <c r="AG1077" i="10"/>
  <c r="AF1077" i="10"/>
  <c r="AE1077" i="10"/>
  <c r="AH1076" i="10"/>
  <c r="AG1076" i="10"/>
  <c r="AF1076" i="10"/>
  <c r="AE1076" i="10"/>
  <c r="AH1075" i="10"/>
  <c r="AG1075" i="10"/>
  <c r="AF1075" i="10"/>
  <c r="AE1075" i="10"/>
  <c r="AH1074" i="10"/>
  <c r="AG1074" i="10"/>
  <c r="AF1074" i="10"/>
  <c r="AE1074" i="10"/>
  <c r="AH1073" i="10"/>
  <c r="AG1073" i="10"/>
  <c r="AF1073" i="10"/>
  <c r="AE1073" i="10"/>
  <c r="AH1072" i="10"/>
  <c r="AG1072" i="10"/>
  <c r="AF1072" i="10"/>
  <c r="AE1072" i="10"/>
  <c r="AH1071" i="10"/>
  <c r="AG1071" i="10"/>
  <c r="AF1071" i="10"/>
  <c r="AE1071" i="10"/>
  <c r="AH1070" i="10"/>
  <c r="AG1070" i="10"/>
  <c r="AF1070" i="10"/>
  <c r="AE1070" i="10"/>
  <c r="AH1069" i="10"/>
  <c r="AG1069" i="10"/>
  <c r="AF1069" i="10"/>
  <c r="AE1069" i="10"/>
  <c r="AH1068" i="10"/>
  <c r="AG1068" i="10"/>
  <c r="AF1068" i="10"/>
  <c r="AE1068" i="10"/>
  <c r="AH1067" i="10"/>
  <c r="AG1067" i="10"/>
  <c r="AF1067" i="10"/>
  <c r="AE1067" i="10"/>
  <c r="AH1066" i="10"/>
  <c r="AG1066" i="10"/>
  <c r="AF1066" i="10"/>
  <c r="AE1066" i="10"/>
  <c r="AH1065" i="10"/>
  <c r="AG1065" i="10"/>
  <c r="AF1065" i="10"/>
  <c r="AE1065" i="10"/>
  <c r="AH1064" i="10"/>
  <c r="AG1064" i="10"/>
  <c r="AF1064" i="10"/>
  <c r="AE1064" i="10"/>
  <c r="AH1063" i="10"/>
  <c r="AG1063" i="10"/>
  <c r="AF1063" i="10"/>
  <c r="AE1063" i="10"/>
  <c r="AH1062" i="10"/>
  <c r="AG1062" i="10"/>
  <c r="AF1062" i="10"/>
  <c r="AE1062" i="10"/>
  <c r="AH1061" i="10"/>
  <c r="AG1061" i="10"/>
  <c r="AF1061" i="10"/>
  <c r="AE1061" i="10"/>
  <c r="AH1060" i="10"/>
  <c r="AG1060" i="10"/>
  <c r="AF1060" i="10"/>
  <c r="AE1060" i="10"/>
  <c r="AH1059" i="10"/>
  <c r="AG1059" i="10"/>
  <c r="AF1059" i="10"/>
  <c r="AE1059" i="10"/>
  <c r="AH1058" i="10"/>
  <c r="AG1058" i="10"/>
  <c r="AF1058" i="10"/>
  <c r="AE1058" i="10"/>
  <c r="AH1057" i="10"/>
  <c r="AG1057" i="10"/>
  <c r="AF1057" i="10"/>
  <c r="AE1057" i="10"/>
  <c r="AH1056" i="10"/>
  <c r="AG1056" i="10"/>
  <c r="AF1056" i="10"/>
  <c r="AE1056" i="10"/>
  <c r="AH1055" i="10"/>
  <c r="AG1055" i="10"/>
  <c r="AF1055" i="10"/>
  <c r="AE1055" i="10"/>
  <c r="AH1054" i="10"/>
  <c r="AG1054" i="10"/>
  <c r="AF1054" i="10"/>
  <c r="AE1054" i="10"/>
  <c r="AH1053" i="10"/>
  <c r="AG1053" i="10"/>
  <c r="AF1053" i="10"/>
  <c r="AE1053" i="10"/>
  <c r="AH1052" i="10"/>
  <c r="AG1052" i="10"/>
  <c r="AF1052" i="10"/>
  <c r="AE1052" i="10"/>
  <c r="AH1051" i="10"/>
  <c r="AG1051" i="10"/>
  <c r="AF1051" i="10"/>
  <c r="AE1051" i="10"/>
  <c r="AH1050" i="10"/>
  <c r="AG1050" i="10"/>
  <c r="AF1050" i="10"/>
  <c r="AE1050" i="10"/>
  <c r="AH1049" i="10"/>
  <c r="AG1049" i="10"/>
  <c r="AF1049" i="10"/>
  <c r="AE1049" i="10"/>
  <c r="AH1048" i="10"/>
  <c r="AG1048" i="10"/>
  <c r="AF1048" i="10"/>
  <c r="AE1048" i="10"/>
  <c r="AH1047" i="10"/>
  <c r="AG1047" i="10"/>
  <c r="AF1047" i="10"/>
  <c r="AE1047" i="10"/>
  <c r="AH1046" i="10"/>
  <c r="AG1046" i="10"/>
  <c r="AF1046" i="10"/>
  <c r="AE1046" i="10"/>
  <c r="AH1045" i="10"/>
  <c r="AG1045" i="10"/>
  <c r="AF1045" i="10"/>
  <c r="AE1045" i="10"/>
  <c r="AH1044" i="10"/>
  <c r="AG1044" i="10"/>
  <c r="AF1044" i="10"/>
  <c r="AE1044" i="10"/>
  <c r="AH1043" i="10"/>
  <c r="AG1043" i="10"/>
  <c r="AF1043" i="10"/>
  <c r="AE1043" i="10"/>
  <c r="AH1042" i="10"/>
  <c r="AG1042" i="10"/>
  <c r="AF1042" i="10"/>
  <c r="AE1042" i="10"/>
  <c r="AH1041" i="10"/>
  <c r="AG1041" i="10"/>
  <c r="AF1041" i="10"/>
  <c r="AE1041" i="10"/>
  <c r="AH1040" i="10"/>
  <c r="AG1040" i="10"/>
  <c r="AF1040" i="10"/>
  <c r="AE1040" i="10"/>
  <c r="AH1039" i="10"/>
  <c r="AG1039" i="10"/>
  <c r="AF1039" i="10"/>
  <c r="AE1039" i="10"/>
  <c r="AH1038" i="10"/>
  <c r="AG1038" i="10"/>
  <c r="AF1038" i="10"/>
  <c r="AE1038" i="10"/>
  <c r="AH1037" i="10"/>
  <c r="AG1037" i="10"/>
  <c r="AF1037" i="10"/>
  <c r="AE1037" i="10"/>
  <c r="AH1036" i="10"/>
  <c r="AG1036" i="10"/>
  <c r="AF1036" i="10"/>
  <c r="AE1036" i="10"/>
  <c r="AH1035" i="10"/>
  <c r="AG1035" i="10"/>
  <c r="AF1035" i="10"/>
  <c r="AE1035" i="10"/>
  <c r="AH1034" i="10"/>
  <c r="AG1034" i="10"/>
  <c r="AF1034" i="10"/>
  <c r="AE1034" i="10"/>
  <c r="AH1033" i="10"/>
  <c r="AG1033" i="10"/>
  <c r="AF1033" i="10"/>
  <c r="AE1033" i="10"/>
  <c r="AH1032" i="10"/>
  <c r="AG1032" i="10"/>
  <c r="AF1032" i="10"/>
  <c r="AE1032" i="10"/>
  <c r="AH1031" i="10"/>
  <c r="AG1031" i="10"/>
  <c r="AF1031" i="10"/>
  <c r="AE1031" i="10"/>
  <c r="AH1030" i="10"/>
  <c r="AG1030" i="10"/>
  <c r="AF1030" i="10"/>
  <c r="AE1030" i="10"/>
  <c r="AH1029" i="10"/>
  <c r="AG1029" i="10"/>
  <c r="AF1029" i="10"/>
  <c r="AE1029" i="10"/>
  <c r="AH1028" i="10"/>
  <c r="AG1028" i="10"/>
  <c r="AF1028" i="10"/>
  <c r="AE1028" i="10"/>
  <c r="AH1027" i="10"/>
  <c r="AG1027" i="10"/>
  <c r="AF1027" i="10"/>
  <c r="AE1027" i="10"/>
  <c r="AH1026" i="10"/>
  <c r="AG1026" i="10"/>
  <c r="AF1026" i="10"/>
  <c r="AE1026" i="10"/>
  <c r="AH1025" i="10"/>
  <c r="AG1025" i="10"/>
  <c r="AF1025" i="10"/>
  <c r="AE1025" i="10"/>
  <c r="AH1024" i="10"/>
  <c r="AG1024" i="10"/>
  <c r="AF1024" i="10"/>
  <c r="AE1024" i="10"/>
  <c r="AH1023" i="10"/>
  <c r="AG1023" i="10"/>
  <c r="AF1023" i="10"/>
  <c r="AE1023" i="10"/>
  <c r="AH1022" i="10"/>
  <c r="AG1022" i="10"/>
  <c r="AF1022" i="10"/>
  <c r="AE1022" i="10"/>
  <c r="AH1021" i="10"/>
  <c r="AG1021" i="10"/>
  <c r="AF1021" i="10"/>
  <c r="AE1021" i="10"/>
  <c r="AH1020" i="10"/>
  <c r="AG1020" i="10"/>
  <c r="AF1020" i="10"/>
  <c r="AE1020" i="10"/>
  <c r="AH1019" i="10"/>
  <c r="AG1019" i="10"/>
  <c r="AF1019" i="10"/>
  <c r="AE1019" i="10"/>
  <c r="AH1018" i="10"/>
  <c r="AG1018" i="10"/>
  <c r="AF1018" i="10"/>
  <c r="AE1018" i="10"/>
  <c r="AH1017" i="10"/>
  <c r="AG1017" i="10"/>
  <c r="AF1017" i="10"/>
  <c r="AE1017" i="10"/>
  <c r="AH1016" i="10"/>
  <c r="AG1016" i="10"/>
  <c r="AF1016" i="10"/>
  <c r="AE1016" i="10"/>
  <c r="AH1015" i="10"/>
  <c r="AG1015" i="10"/>
  <c r="AF1015" i="10"/>
  <c r="AE1015" i="10"/>
  <c r="AH1014" i="10"/>
  <c r="AG1014" i="10"/>
  <c r="AF1014" i="10"/>
  <c r="AE1014" i="10"/>
  <c r="AH1013" i="10"/>
  <c r="AG1013" i="10"/>
  <c r="AF1013" i="10"/>
  <c r="AE1013" i="10"/>
  <c r="AH1012" i="10"/>
  <c r="AG1012" i="10"/>
  <c r="AF1012" i="10"/>
  <c r="AE1012" i="10"/>
  <c r="AH1011" i="10"/>
  <c r="AG1011" i="10"/>
  <c r="AF1011" i="10"/>
  <c r="AE1011" i="10"/>
  <c r="AH1010" i="10"/>
  <c r="AG1010" i="10"/>
  <c r="AF1010" i="10"/>
  <c r="AE1010" i="10"/>
  <c r="AH1009" i="10"/>
  <c r="AG1009" i="10"/>
  <c r="AF1009" i="10"/>
  <c r="AE1009" i="10"/>
  <c r="AH1008" i="10"/>
  <c r="AG1008" i="10"/>
  <c r="AF1008" i="10"/>
  <c r="AE1008" i="10"/>
  <c r="AH1007" i="10"/>
  <c r="AG1007" i="10"/>
  <c r="AF1007" i="10"/>
  <c r="AE1007" i="10"/>
  <c r="AH1006" i="10"/>
  <c r="AG1006" i="10"/>
  <c r="AF1006" i="10"/>
  <c r="AE1006" i="10"/>
  <c r="AH1005" i="10"/>
  <c r="AG1005" i="10"/>
  <c r="AF1005" i="10"/>
  <c r="AE1005" i="10"/>
  <c r="AH1004" i="10"/>
  <c r="AG1004" i="10"/>
  <c r="AF1004" i="10"/>
  <c r="AE1004" i="10"/>
  <c r="AH1003" i="10"/>
  <c r="AG1003" i="10"/>
  <c r="AF1003" i="10"/>
  <c r="AE1003" i="10"/>
  <c r="AH1002" i="10"/>
  <c r="AG1002" i="10"/>
  <c r="AF1002" i="10"/>
  <c r="AE1002" i="10"/>
  <c r="AH1001" i="10"/>
  <c r="AG1001" i="10"/>
  <c r="AF1001" i="10"/>
  <c r="AE1001" i="10"/>
  <c r="AH1000" i="10"/>
  <c r="AG1000" i="10"/>
  <c r="AF1000" i="10"/>
  <c r="AE1000" i="10"/>
  <c r="AH999" i="10"/>
  <c r="AG999" i="10"/>
  <c r="AF999" i="10"/>
  <c r="AE999" i="10"/>
  <c r="AH998" i="10"/>
  <c r="AG998" i="10"/>
  <c r="AF998" i="10"/>
  <c r="AE998" i="10"/>
  <c r="AH997" i="10"/>
  <c r="AG997" i="10"/>
  <c r="AF997" i="10"/>
  <c r="AE997" i="10"/>
  <c r="AH996" i="10"/>
  <c r="AG996" i="10"/>
  <c r="AF996" i="10"/>
  <c r="AE996" i="10"/>
  <c r="AH995" i="10"/>
  <c r="AG995" i="10"/>
  <c r="AF995" i="10"/>
  <c r="AE995" i="10"/>
  <c r="AH994" i="10"/>
  <c r="AG994" i="10"/>
  <c r="AF994" i="10"/>
  <c r="AE994" i="10"/>
  <c r="AH993" i="10"/>
  <c r="AG993" i="10"/>
  <c r="AF993" i="10"/>
  <c r="AE993" i="10"/>
  <c r="AH992" i="10"/>
  <c r="AG992" i="10"/>
  <c r="AF992" i="10"/>
  <c r="AE992" i="10"/>
  <c r="AH991" i="10"/>
  <c r="AG991" i="10"/>
  <c r="AF991" i="10"/>
  <c r="AE991" i="10"/>
  <c r="AH990" i="10"/>
  <c r="AG990" i="10"/>
  <c r="AF990" i="10"/>
  <c r="AE990" i="10"/>
  <c r="AH989" i="10"/>
  <c r="AG989" i="10"/>
  <c r="AF989" i="10"/>
  <c r="AE989" i="10"/>
  <c r="AH988" i="10"/>
  <c r="AG988" i="10"/>
  <c r="AF988" i="10"/>
  <c r="AE988" i="10"/>
  <c r="AH987" i="10"/>
  <c r="AG987" i="10"/>
  <c r="AF987" i="10"/>
  <c r="AE987" i="10"/>
  <c r="AH986" i="10"/>
  <c r="AG986" i="10"/>
  <c r="AF986" i="10"/>
  <c r="AE986" i="10"/>
  <c r="AH985" i="10"/>
  <c r="AG985" i="10"/>
  <c r="AF985" i="10"/>
  <c r="AE985" i="10"/>
  <c r="AH984" i="10"/>
  <c r="AG984" i="10"/>
  <c r="AF984" i="10"/>
  <c r="AE984" i="10"/>
  <c r="AH983" i="10"/>
  <c r="AG983" i="10"/>
  <c r="AF983" i="10"/>
  <c r="AE983" i="10"/>
  <c r="AH982" i="10"/>
  <c r="AG982" i="10"/>
  <c r="AF982" i="10"/>
  <c r="AE982" i="10"/>
  <c r="AH981" i="10"/>
  <c r="AG981" i="10"/>
  <c r="AF981" i="10"/>
  <c r="AE981" i="10"/>
  <c r="AH980" i="10"/>
  <c r="AG980" i="10"/>
  <c r="AF980" i="10"/>
  <c r="AE980" i="10"/>
  <c r="AH979" i="10"/>
  <c r="AG979" i="10"/>
  <c r="AF979" i="10"/>
  <c r="AE979" i="10"/>
  <c r="AH978" i="10"/>
  <c r="AG978" i="10"/>
  <c r="AF978" i="10"/>
  <c r="AE978" i="10"/>
  <c r="AH977" i="10"/>
  <c r="AG977" i="10"/>
  <c r="AF977" i="10"/>
  <c r="AE977" i="10"/>
  <c r="AH976" i="10"/>
  <c r="AG976" i="10"/>
  <c r="AF976" i="10"/>
  <c r="AE976" i="10"/>
  <c r="AH975" i="10"/>
  <c r="AG975" i="10"/>
  <c r="AF975" i="10"/>
  <c r="AE975" i="10"/>
  <c r="AH974" i="10"/>
  <c r="AG974" i="10"/>
  <c r="AF974" i="10"/>
  <c r="AE974" i="10"/>
  <c r="AH973" i="10"/>
  <c r="AG973" i="10"/>
  <c r="AF973" i="10"/>
  <c r="AE973" i="10"/>
  <c r="AH972" i="10"/>
  <c r="AG972" i="10"/>
  <c r="AF972" i="10"/>
  <c r="AE972" i="10"/>
  <c r="AH971" i="10"/>
  <c r="AG971" i="10"/>
  <c r="AF971" i="10"/>
  <c r="AE971" i="10"/>
  <c r="AH970" i="10"/>
  <c r="AG970" i="10"/>
  <c r="AF970" i="10"/>
  <c r="AE970" i="10"/>
  <c r="AH969" i="10"/>
  <c r="AG969" i="10"/>
  <c r="AF969" i="10"/>
  <c r="AE969" i="10"/>
  <c r="AH968" i="10"/>
  <c r="AG968" i="10"/>
  <c r="AF968" i="10"/>
  <c r="AE968" i="10"/>
  <c r="AH967" i="10"/>
  <c r="AG967" i="10"/>
  <c r="AF967" i="10"/>
  <c r="AE967" i="10"/>
  <c r="AH966" i="10"/>
  <c r="AG966" i="10"/>
  <c r="AF966" i="10"/>
  <c r="AE966" i="10"/>
  <c r="AH965" i="10"/>
  <c r="AG965" i="10"/>
  <c r="AF965" i="10"/>
  <c r="AE965" i="10"/>
  <c r="AH964" i="10"/>
  <c r="AG964" i="10"/>
  <c r="AF964" i="10"/>
  <c r="AE964" i="10"/>
  <c r="AH963" i="10"/>
  <c r="AG963" i="10"/>
  <c r="AF963" i="10"/>
  <c r="AE963" i="10"/>
  <c r="AH962" i="10"/>
  <c r="AG962" i="10"/>
  <c r="AF962" i="10"/>
  <c r="AE962" i="10"/>
  <c r="AH961" i="10"/>
  <c r="AG961" i="10"/>
  <c r="AF961" i="10"/>
  <c r="AE961" i="10"/>
  <c r="AH960" i="10"/>
  <c r="AG960" i="10"/>
  <c r="AF960" i="10"/>
  <c r="AE960" i="10"/>
  <c r="AH959" i="10"/>
  <c r="AG959" i="10"/>
  <c r="AF959" i="10"/>
  <c r="AE959" i="10"/>
  <c r="AH958" i="10"/>
  <c r="AG958" i="10"/>
  <c r="AF958" i="10"/>
  <c r="AE958" i="10"/>
  <c r="AH957" i="10"/>
  <c r="AG957" i="10"/>
  <c r="AF957" i="10"/>
  <c r="AE957" i="10"/>
  <c r="AH956" i="10"/>
  <c r="AG956" i="10"/>
  <c r="AF956" i="10"/>
  <c r="AE956" i="10"/>
  <c r="AH955" i="10"/>
  <c r="AG955" i="10"/>
  <c r="AF955" i="10"/>
  <c r="AE955" i="10"/>
  <c r="AH954" i="10"/>
  <c r="AG954" i="10"/>
  <c r="AF954" i="10"/>
  <c r="AE954" i="10"/>
  <c r="AH953" i="10"/>
  <c r="AG953" i="10"/>
  <c r="AF953" i="10"/>
  <c r="AE953" i="10"/>
  <c r="AH952" i="10"/>
  <c r="AG952" i="10"/>
  <c r="AF952" i="10"/>
  <c r="AE952" i="10"/>
  <c r="AH951" i="10"/>
  <c r="AG951" i="10"/>
  <c r="AF951" i="10"/>
  <c r="AE951" i="10"/>
  <c r="AH950" i="10"/>
  <c r="AG950" i="10"/>
  <c r="AF950" i="10"/>
  <c r="AE950" i="10"/>
  <c r="AH949" i="10"/>
  <c r="AG949" i="10"/>
  <c r="AF949" i="10"/>
  <c r="AE949" i="10"/>
  <c r="AH948" i="10"/>
  <c r="AG948" i="10"/>
  <c r="AF948" i="10"/>
  <c r="AE948" i="10"/>
  <c r="AH947" i="10"/>
  <c r="AG947" i="10"/>
  <c r="AF947" i="10"/>
  <c r="AE947" i="10"/>
  <c r="AH946" i="10"/>
  <c r="AG946" i="10"/>
  <c r="AF946" i="10"/>
  <c r="AE946" i="10"/>
  <c r="AH945" i="10"/>
  <c r="AG945" i="10"/>
  <c r="AF945" i="10"/>
  <c r="AE945" i="10"/>
  <c r="AH944" i="10"/>
  <c r="AG944" i="10"/>
  <c r="AF944" i="10"/>
  <c r="AE944" i="10"/>
  <c r="AH943" i="10"/>
  <c r="AG943" i="10"/>
  <c r="AF943" i="10"/>
  <c r="AE943" i="10"/>
  <c r="AH942" i="10"/>
  <c r="AG942" i="10"/>
  <c r="AF942" i="10"/>
  <c r="AE942" i="10"/>
  <c r="AH941" i="10"/>
  <c r="AG941" i="10"/>
  <c r="AF941" i="10"/>
  <c r="AE941" i="10"/>
  <c r="AH940" i="10"/>
  <c r="AG940" i="10"/>
  <c r="AF940" i="10"/>
  <c r="AE940" i="10"/>
  <c r="AH939" i="10"/>
  <c r="AG939" i="10"/>
  <c r="AF939" i="10"/>
  <c r="AE939" i="10"/>
  <c r="AH938" i="10"/>
  <c r="AG938" i="10"/>
  <c r="AF938" i="10"/>
  <c r="AE938" i="10"/>
  <c r="AH937" i="10"/>
  <c r="AG937" i="10"/>
  <c r="AF937" i="10"/>
  <c r="AE937" i="10"/>
  <c r="AH936" i="10"/>
  <c r="AG936" i="10"/>
  <c r="AF936" i="10"/>
  <c r="AE936" i="10"/>
  <c r="AH935" i="10"/>
  <c r="AG935" i="10"/>
  <c r="AF935" i="10"/>
  <c r="AE935" i="10"/>
  <c r="AH934" i="10"/>
  <c r="AG934" i="10"/>
  <c r="AF934" i="10"/>
  <c r="AE934" i="10"/>
  <c r="AH933" i="10"/>
  <c r="AG933" i="10"/>
  <c r="AF933" i="10"/>
  <c r="AE933" i="10"/>
  <c r="AH932" i="10"/>
  <c r="AG932" i="10"/>
  <c r="AF932" i="10"/>
  <c r="AE932" i="10"/>
  <c r="AH931" i="10"/>
  <c r="AG931" i="10"/>
  <c r="AF931" i="10"/>
  <c r="AE931" i="10"/>
  <c r="AH930" i="10"/>
  <c r="AG930" i="10"/>
  <c r="AF930" i="10"/>
  <c r="AE930" i="10"/>
  <c r="AH929" i="10"/>
  <c r="AG929" i="10"/>
  <c r="AF929" i="10"/>
  <c r="AE929" i="10"/>
  <c r="AH928" i="10"/>
  <c r="AG928" i="10"/>
  <c r="AF928" i="10"/>
  <c r="AE928" i="10"/>
  <c r="AH927" i="10"/>
  <c r="AG927" i="10"/>
  <c r="AF927" i="10"/>
  <c r="AE927" i="10"/>
  <c r="AH926" i="10"/>
  <c r="AG926" i="10"/>
  <c r="AF926" i="10"/>
  <c r="AE926" i="10"/>
  <c r="AH925" i="10"/>
  <c r="AG925" i="10"/>
  <c r="AF925" i="10"/>
  <c r="AE925" i="10"/>
  <c r="AH924" i="10"/>
  <c r="AG924" i="10"/>
  <c r="AF924" i="10"/>
  <c r="AE924" i="10"/>
  <c r="AH923" i="10"/>
  <c r="AG923" i="10"/>
  <c r="AF923" i="10"/>
  <c r="AE923" i="10"/>
  <c r="AH922" i="10"/>
  <c r="AG922" i="10"/>
  <c r="AF922" i="10"/>
  <c r="AE922" i="10"/>
  <c r="AH921" i="10"/>
  <c r="AG921" i="10"/>
  <c r="AF921" i="10"/>
  <c r="AE921" i="10"/>
  <c r="AH920" i="10"/>
  <c r="AG920" i="10"/>
  <c r="AF920" i="10"/>
  <c r="AE920" i="10"/>
  <c r="AH919" i="10"/>
  <c r="AG919" i="10"/>
  <c r="AF919" i="10"/>
  <c r="AE919" i="10"/>
  <c r="AH918" i="10"/>
  <c r="AG918" i="10"/>
  <c r="AF918" i="10"/>
  <c r="AE918" i="10"/>
  <c r="AH917" i="10"/>
  <c r="AG917" i="10"/>
  <c r="AF917" i="10"/>
  <c r="AE917" i="10"/>
  <c r="AH916" i="10"/>
  <c r="AG916" i="10"/>
  <c r="AF916" i="10"/>
  <c r="AE916" i="10"/>
  <c r="AH915" i="10"/>
  <c r="AG915" i="10"/>
  <c r="AF915" i="10"/>
  <c r="AE915" i="10"/>
  <c r="AH914" i="10"/>
  <c r="AG914" i="10"/>
  <c r="AF914" i="10"/>
  <c r="AE914" i="10"/>
  <c r="AH913" i="10"/>
  <c r="AG913" i="10"/>
  <c r="AF913" i="10"/>
  <c r="AE913" i="10"/>
  <c r="AH912" i="10"/>
  <c r="AG912" i="10"/>
  <c r="AF912" i="10"/>
  <c r="AE912" i="10"/>
  <c r="AH911" i="10"/>
  <c r="AG911" i="10"/>
  <c r="AF911" i="10"/>
  <c r="AE911" i="10"/>
  <c r="AH910" i="10"/>
  <c r="AG910" i="10"/>
  <c r="AF910" i="10"/>
  <c r="AE910" i="10"/>
  <c r="AH909" i="10"/>
  <c r="AG909" i="10"/>
  <c r="AF909" i="10"/>
  <c r="AE909" i="10"/>
  <c r="AH908" i="10"/>
  <c r="AG908" i="10"/>
  <c r="AF908" i="10"/>
  <c r="AE908" i="10"/>
  <c r="AH907" i="10"/>
  <c r="AG907" i="10"/>
  <c r="AF907" i="10"/>
  <c r="AE907" i="10"/>
  <c r="AH906" i="10"/>
  <c r="AG906" i="10"/>
  <c r="AF906" i="10"/>
  <c r="AE906" i="10"/>
  <c r="AH905" i="10"/>
  <c r="AG905" i="10"/>
  <c r="AF905" i="10"/>
  <c r="AE905" i="10"/>
  <c r="AH904" i="10"/>
  <c r="AG904" i="10"/>
  <c r="AF904" i="10"/>
  <c r="AE904" i="10"/>
  <c r="AH903" i="10"/>
  <c r="AG903" i="10"/>
  <c r="AF903" i="10"/>
  <c r="AE903" i="10"/>
  <c r="AH902" i="10"/>
  <c r="AG902" i="10"/>
  <c r="AF902" i="10"/>
  <c r="AE902" i="10"/>
  <c r="AH901" i="10"/>
  <c r="AG901" i="10"/>
  <c r="AF901" i="10"/>
  <c r="AE901" i="10"/>
  <c r="AH900" i="10"/>
  <c r="AG900" i="10"/>
  <c r="AF900" i="10"/>
  <c r="AE900" i="10"/>
  <c r="AH899" i="10"/>
  <c r="AG899" i="10"/>
  <c r="AF899" i="10"/>
  <c r="AE899" i="10"/>
  <c r="AH898" i="10"/>
  <c r="AG898" i="10"/>
  <c r="AF898" i="10"/>
  <c r="AE898" i="10"/>
  <c r="AH897" i="10"/>
  <c r="AG897" i="10"/>
  <c r="AF897" i="10"/>
  <c r="AE897" i="10"/>
  <c r="AH896" i="10"/>
  <c r="AG896" i="10"/>
  <c r="AF896" i="10"/>
  <c r="AE896" i="10"/>
  <c r="AH895" i="10"/>
  <c r="AG895" i="10"/>
  <c r="AF895" i="10"/>
  <c r="AE895" i="10"/>
  <c r="AH894" i="10"/>
  <c r="AG894" i="10"/>
  <c r="AF894" i="10"/>
  <c r="AE894" i="10"/>
  <c r="AH893" i="10"/>
  <c r="AG893" i="10"/>
  <c r="AF893" i="10"/>
  <c r="AE893" i="10"/>
  <c r="AH892" i="10"/>
  <c r="AG892" i="10"/>
  <c r="AF892" i="10"/>
  <c r="AE892" i="10"/>
  <c r="AH891" i="10"/>
  <c r="AG891" i="10"/>
  <c r="AF891" i="10"/>
  <c r="AE891" i="10"/>
  <c r="AH890" i="10"/>
  <c r="AG890" i="10"/>
  <c r="AF890" i="10"/>
  <c r="AE890" i="10"/>
  <c r="AH889" i="10"/>
  <c r="AG889" i="10"/>
  <c r="AF889" i="10"/>
  <c r="AE889" i="10"/>
  <c r="AH888" i="10"/>
  <c r="AG888" i="10"/>
  <c r="AF888" i="10"/>
  <c r="AE888" i="10"/>
  <c r="AH887" i="10"/>
  <c r="AG887" i="10"/>
  <c r="AF887" i="10"/>
  <c r="AE887" i="10"/>
  <c r="AH886" i="10"/>
  <c r="AG886" i="10"/>
  <c r="AF886" i="10"/>
  <c r="AE886" i="10"/>
  <c r="AH885" i="10"/>
  <c r="AG885" i="10"/>
  <c r="AF885" i="10"/>
  <c r="AE885" i="10"/>
  <c r="AH884" i="10"/>
  <c r="AG884" i="10"/>
  <c r="AF884" i="10"/>
  <c r="AE884" i="10"/>
  <c r="AH883" i="10"/>
  <c r="AG883" i="10"/>
  <c r="AF883" i="10"/>
  <c r="AE883" i="10"/>
  <c r="AH882" i="10"/>
  <c r="AG882" i="10"/>
  <c r="AF882" i="10"/>
  <c r="AE882" i="10"/>
  <c r="AH881" i="10"/>
  <c r="AG881" i="10"/>
  <c r="AF881" i="10"/>
  <c r="AE881" i="10"/>
  <c r="AH880" i="10"/>
  <c r="AG880" i="10"/>
  <c r="AF880" i="10"/>
  <c r="AE880" i="10"/>
  <c r="AH879" i="10"/>
  <c r="AG879" i="10"/>
  <c r="AF879" i="10"/>
  <c r="AE879" i="10"/>
  <c r="AH878" i="10"/>
  <c r="AG878" i="10"/>
  <c r="AF878" i="10"/>
  <c r="AE878" i="10"/>
  <c r="AH877" i="10"/>
  <c r="AG877" i="10"/>
  <c r="AF877" i="10"/>
  <c r="AE877" i="10"/>
  <c r="AH876" i="10"/>
  <c r="AG876" i="10"/>
  <c r="AF876" i="10"/>
  <c r="AE876" i="10"/>
  <c r="AH875" i="10"/>
  <c r="AG875" i="10"/>
  <c r="AF875" i="10"/>
  <c r="AE875" i="10"/>
  <c r="AH874" i="10"/>
  <c r="AG874" i="10"/>
  <c r="AF874" i="10"/>
  <c r="AE874" i="10"/>
  <c r="AH873" i="10"/>
  <c r="AG873" i="10"/>
  <c r="AF873" i="10"/>
  <c r="AE873" i="10"/>
  <c r="AH872" i="10"/>
  <c r="AG872" i="10"/>
  <c r="AF872" i="10"/>
  <c r="AE872" i="10"/>
  <c r="AH871" i="10"/>
  <c r="AG871" i="10"/>
  <c r="AF871" i="10"/>
  <c r="AE871" i="10"/>
  <c r="AH870" i="10"/>
  <c r="AG870" i="10"/>
  <c r="AF870" i="10"/>
  <c r="AE870" i="10"/>
  <c r="AH869" i="10"/>
  <c r="AG869" i="10"/>
  <c r="AF869" i="10"/>
  <c r="AE869" i="10"/>
  <c r="AH868" i="10"/>
  <c r="AG868" i="10"/>
  <c r="AF868" i="10"/>
  <c r="AE868" i="10"/>
  <c r="AH867" i="10"/>
  <c r="AG867" i="10"/>
  <c r="AF867" i="10"/>
  <c r="AE867" i="10"/>
  <c r="AH866" i="10"/>
  <c r="AG866" i="10"/>
  <c r="AF866" i="10"/>
  <c r="AE866" i="10"/>
  <c r="AH865" i="10"/>
  <c r="AG865" i="10"/>
  <c r="AF865" i="10"/>
  <c r="AE865" i="10"/>
  <c r="AH864" i="10"/>
  <c r="AG864" i="10"/>
  <c r="AF864" i="10"/>
  <c r="AE864" i="10"/>
  <c r="AH863" i="10"/>
  <c r="AG863" i="10"/>
  <c r="AF863" i="10"/>
  <c r="AE863" i="10"/>
  <c r="AH862" i="10"/>
  <c r="AG862" i="10"/>
  <c r="AF862" i="10"/>
  <c r="AE862" i="10"/>
  <c r="AH861" i="10"/>
  <c r="AG861" i="10"/>
  <c r="AF861" i="10"/>
  <c r="AE861" i="10"/>
  <c r="AH860" i="10"/>
  <c r="AG860" i="10"/>
  <c r="AF860" i="10"/>
  <c r="AE860" i="10"/>
  <c r="AH859" i="10"/>
  <c r="AG859" i="10"/>
  <c r="AF859" i="10"/>
  <c r="AE859" i="10"/>
  <c r="AH858" i="10"/>
  <c r="AG858" i="10"/>
  <c r="AF858" i="10"/>
  <c r="AE858" i="10"/>
  <c r="AH857" i="10"/>
  <c r="AG857" i="10"/>
  <c r="AF857" i="10"/>
  <c r="AE857" i="10"/>
  <c r="AH856" i="10"/>
  <c r="AG856" i="10"/>
  <c r="AF856" i="10"/>
  <c r="AE856" i="10"/>
  <c r="AH855" i="10"/>
  <c r="AG855" i="10"/>
  <c r="AF855" i="10"/>
  <c r="AE855" i="10"/>
  <c r="AH854" i="10"/>
  <c r="AG854" i="10"/>
  <c r="AF854" i="10"/>
  <c r="AE854" i="10"/>
  <c r="AH853" i="10"/>
  <c r="AG853" i="10"/>
  <c r="AF853" i="10"/>
  <c r="AE853" i="10"/>
  <c r="AH852" i="10"/>
  <c r="AG852" i="10"/>
  <c r="AF852" i="10"/>
  <c r="AE852" i="10"/>
  <c r="AH851" i="10"/>
  <c r="AG851" i="10"/>
  <c r="AF851" i="10"/>
  <c r="AE851" i="10"/>
  <c r="AH850" i="10"/>
  <c r="AG850" i="10"/>
  <c r="AF850" i="10"/>
  <c r="AE850" i="10"/>
  <c r="AH849" i="10"/>
  <c r="AG849" i="10"/>
  <c r="AF849" i="10"/>
  <c r="AE849" i="10"/>
  <c r="AH848" i="10"/>
  <c r="AG848" i="10"/>
  <c r="AF848" i="10"/>
  <c r="AE848" i="10"/>
  <c r="AH847" i="10"/>
  <c r="AG847" i="10"/>
  <c r="AF847" i="10"/>
  <c r="AE847" i="10"/>
  <c r="AH846" i="10"/>
  <c r="AG846" i="10"/>
  <c r="AF846" i="10"/>
  <c r="AE846" i="10"/>
  <c r="AH845" i="10"/>
  <c r="AG845" i="10"/>
  <c r="AF845" i="10"/>
  <c r="AE845" i="10"/>
  <c r="AH844" i="10"/>
  <c r="AG844" i="10"/>
  <c r="AF844" i="10"/>
  <c r="AE844" i="10"/>
  <c r="AH843" i="10"/>
  <c r="AG843" i="10"/>
  <c r="AF843" i="10"/>
  <c r="AE843" i="10"/>
  <c r="AH842" i="10"/>
  <c r="AG842" i="10"/>
  <c r="AF842" i="10"/>
  <c r="AE842" i="10"/>
  <c r="AH841" i="10"/>
  <c r="AG841" i="10"/>
  <c r="AF841" i="10"/>
  <c r="AE841" i="10"/>
  <c r="AH840" i="10"/>
  <c r="AG840" i="10"/>
  <c r="AF840" i="10"/>
  <c r="AE840" i="10"/>
  <c r="AH839" i="10"/>
  <c r="AG839" i="10"/>
  <c r="AF839" i="10"/>
  <c r="AE839" i="10"/>
  <c r="AH838" i="10"/>
  <c r="AG838" i="10"/>
  <c r="AF838" i="10"/>
  <c r="AE838" i="10"/>
  <c r="AH837" i="10"/>
  <c r="AG837" i="10"/>
  <c r="AF837" i="10"/>
  <c r="AE837" i="10"/>
  <c r="AH836" i="10"/>
  <c r="AG836" i="10"/>
  <c r="AF836" i="10"/>
  <c r="AE836" i="10"/>
  <c r="AH835" i="10"/>
  <c r="AG835" i="10"/>
  <c r="AF835" i="10"/>
  <c r="AE835" i="10"/>
  <c r="AH834" i="10"/>
  <c r="AG834" i="10"/>
  <c r="AF834" i="10"/>
  <c r="AE834" i="10"/>
  <c r="AH833" i="10"/>
  <c r="AG833" i="10"/>
  <c r="AF833" i="10"/>
  <c r="AE833" i="10"/>
  <c r="AH832" i="10"/>
  <c r="AG832" i="10"/>
  <c r="AF832" i="10"/>
  <c r="AE832" i="10"/>
  <c r="AH831" i="10"/>
  <c r="AG831" i="10"/>
  <c r="AF831" i="10"/>
  <c r="AE831" i="10"/>
  <c r="AH830" i="10"/>
  <c r="AG830" i="10"/>
  <c r="AF830" i="10"/>
  <c r="AE830" i="10"/>
  <c r="AH829" i="10"/>
  <c r="AG829" i="10"/>
  <c r="AF829" i="10"/>
  <c r="AE829" i="10"/>
  <c r="AH828" i="10"/>
  <c r="AG828" i="10"/>
  <c r="AF828" i="10"/>
  <c r="AE828" i="10"/>
  <c r="AH827" i="10"/>
  <c r="AG827" i="10"/>
  <c r="AF827" i="10"/>
  <c r="AE827" i="10"/>
  <c r="AH826" i="10"/>
  <c r="AG826" i="10"/>
  <c r="AF826" i="10"/>
  <c r="AE826" i="10"/>
  <c r="AH825" i="10"/>
  <c r="AG825" i="10"/>
  <c r="AF825" i="10"/>
  <c r="AE825" i="10"/>
  <c r="AH824" i="10"/>
  <c r="AG824" i="10"/>
  <c r="AF824" i="10"/>
  <c r="AE824" i="10"/>
  <c r="AH823" i="10"/>
  <c r="AG823" i="10"/>
  <c r="AF823" i="10"/>
  <c r="AE823" i="10"/>
  <c r="AH822" i="10"/>
  <c r="AG822" i="10"/>
  <c r="AF822" i="10"/>
  <c r="AE822" i="10"/>
  <c r="AH821" i="10"/>
  <c r="AG821" i="10"/>
  <c r="AF821" i="10"/>
  <c r="AE821" i="10"/>
  <c r="AH820" i="10"/>
  <c r="AG820" i="10"/>
  <c r="AF820" i="10"/>
  <c r="AE820" i="10"/>
  <c r="AH819" i="10"/>
  <c r="AG819" i="10"/>
  <c r="AF819" i="10"/>
  <c r="AE819" i="10"/>
  <c r="AH818" i="10"/>
  <c r="AG818" i="10"/>
  <c r="AF818" i="10"/>
  <c r="AE818" i="10"/>
  <c r="AH817" i="10"/>
  <c r="AG817" i="10"/>
  <c r="AF817" i="10"/>
  <c r="AE817" i="10"/>
  <c r="AH816" i="10"/>
  <c r="AG816" i="10"/>
  <c r="AF816" i="10"/>
  <c r="AE816" i="10"/>
  <c r="AH815" i="10"/>
  <c r="AG815" i="10"/>
  <c r="AF815" i="10"/>
  <c r="AE815" i="10"/>
  <c r="AH814" i="10"/>
  <c r="AG814" i="10"/>
  <c r="AF814" i="10"/>
  <c r="AE814" i="10"/>
  <c r="AH813" i="10"/>
  <c r="AG813" i="10"/>
  <c r="AF813" i="10"/>
  <c r="AE813" i="10"/>
  <c r="AH812" i="10"/>
  <c r="AG812" i="10"/>
  <c r="AF812" i="10"/>
  <c r="AE812" i="10"/>
  <c r="AH811" i="10"/>
  <c r="AG811" i="10"/>
  <c r="AF811" i="10"/>
  <c r="AE811" i="10"/>
  <c r="AH810" i="10"/>
  <c r="AG810" i="10"/>
  <c r="AF810" i="10"/>
  <c r="AE810" i="10"/>
  <c r="AH809" i="10"/>
  <c r="AG809" i="10"/>
  <c r="AF809" i="10"/>
  <c r="AE809" i="10"/>
  <c r="AH808" i="10"/>
  <c r="AG808" i="10"/>
  <c r="AF808" i="10"/>
  <c r="AE808" i="10"/>
  <c r="AH807" i="10"/>
  <c r="AG807" i="10"/>
  <c r="AF807" i="10"/>
  <c r="AE807" i="10"/>
  <c r="AH806" i="10"/>
  <c r="AG806" i="10"/>
  <c r="AF806" i="10"/>
  <c r="AE806" i="10"/>
  <c r="AH805" i="10"/>
  <c r="AG805" i="10"/>
  <c r="AF805" i="10"/>
  <c r="AE805" i="10"/>
  <c r="AH804" i="10"/>
  <c r="AG804" i="10"/>
  <c r="AF804" i="10"/>
  <c r="AE804" i="10"/>
  <c r="AH803" i="10"/>
  <c r="AG803" i="10"/>
  <c r="AF803" i="10"/>
  <c r="AE803" i="10"/>
  <c r="AH802" i="10"/>
  <c r="AG802" i="10"/>
  <c r="AF802" i="10"/>
  <c r="AE802" i="10"/>
  <c r="AH801" i="10"/>
  <c r="AG801" i="10"/>
  <c r="AF801" i="10"/>
  <c r="AE801" i="10"/>
  <c r="AH800" i="10"/>
  <c r="AG800" i="10"/>
  <c r="AF800" i="10"/>
  <c r="AE800" i="10"/>
  <c r="AH799" i="10"/>
  <c r="AG799" i="10"/>
  <c r="AF799" i="10"/>
  <c r="AE799" i="10"/>
  <c r="AH798" i="10"/>
  <c r="AG798" i="10"/>
  <c r="AF798" i="10"/>
  <c r="AE798" i="10"/>
  <c r="AH797" i="10"/>
  <c r="AG797" i="10"/>
  <c r="AF797" i="10"/>
  <c r="AE797" i="10"/>
  <c r="AH796" i="10"/>
  <c r="AG796" i="10"/>
  <c r="AF796" i="10"/>
  <c r="AE796" i="10"/>
  <c r="AH795" i="10"/>
  <c r="AG795" i="10"/>
  <c r="AF795" i="10"/>
  <c r="AE795" i="10"/>
  <c r="AH794" i="10"/>
  <c r="AG794" i="10"/>
  <c r="AF794" i="10"/>
  <c r="AE794" i="10"/>
  <c r="AH793" i="10"/>
  <c r="AG793" i="10"/>
  <c r="AF793" i="10"/>
  <c r="AE793" i="10"/>
  <c r="AH792" i="10"/>
  <c r="AG792" i="10"/>
  <c r="AF792" i="10"/>
  <c r="AE792" i="10"/>
  <c r="AH791" i="10"/>
  <c r="AG791" i="10"/>
  <c r="AF791" i="10"/>
  <c r="AE791" i="10"/>
  <c r="AH790" i="10"/>
  <c r="AG790" i="10"/>
  <c r="AF790" i="10"/>
  <c r="AE790" i="10"/>
  <c r="AH789" i="10"/>
  <c r="AG789" i="10"/>
  <c r="AF789" i="10"/>
  <c r="AE789" i="10"/>
  <c r="AH788" i="10"/>
  <c r="AG788" i="10"/>
  <c r="AF788" i="10"/>
  <c r="AE788" i="10"/>
  <c r="AH787" i="10"/>
  <c r="AG787" i="10"/>
  <c r="AF787" i="10"/>
  <c r="AE787" i="10"/>
  <c r="AH786" i="10"/>
  <c r="AG786" i="10"/>
  <c r="AF786" i="10"/>
  <c r="AE786" i="10"/>
  <c r="AH785" i="10"/>
  <c r="AG785" i="10"/>
  <c r="AF785" i="10"/>
  <c r="AE785" i="10"/>
  <c r="AH784" i="10"/>
  <c r="AG784" i="10"/>
  <c r="AF784" i="10"/>
  <c r="AE784" i="10"/>
  <c r="AH783" i="10"/>
  <c r="AG783" i="10"/>
  <c r="AF783" i="10"/>
  <c r="AE783" i="10"/>
  <c r="AH782" i="10"/>
  <c r="AG782" i="10"/>
  <c r="AF782" i="10"/>
  <c r="AE782" i="10"/>
  <c r="AH781" i="10"/>
  <c r="AG781" i="10"/>
  <c r="AF781" i="10"/>
  <c r="AE781" i="10"/>
  <c r="AH780" i="10"/>
  <c r="AG780" i="10"/>
  <c r="AF780" i="10"/>
  <c r="AE780" i="10"/>
  <c r="AH779" i="10"/>
  <c r="AG779" i="10"/>
  <c r="AF779" i="10"/>
  <c r="AE779" i="10"/>
  <c r="AH778" i="10"/>
  <c r="AG778" i="10"/>
  <c r="AF778" i="10"/>
  <c r="AE778" i="10"/>
  <c r="AH777" i="10"/>
  <c r="AG777" i="10"/>
  <c r="AF777" i="10"/>
  <c r="AE777" i="10"/>
  <c r="AH776" i="10"/>
  <c r="AG776" i="10"/>
  <c r="AF776" i="10"/>
  <c r="AE776" i="10"/>
  <c r="AH775" i="10"/>
  <c r="AG775" i="10"/>
  <c r="AF775" i="10"/>
  <c r="AE775" i="10"/>
  <c r="AH774" i="10"/>
  <c r="AG774" i="10"/>
  <c r="AF774" i="10"/>
  <c r="AE774" i="10"/>
  <c r="AH773" i="10"/>
  <c r="AG773" i="10"/>
  <c r="AF773" i="10"/>
  <c r="AE773" i="10"/>
  <c r="AH772" i="10"/>
  <c r="AG772" i="10"/>
  <c r="AF772" i="10"/>
  <c r="AE772" i="10"/>
  <c r="AH771" i="10"/>
  <c r="AG771" i="10"/>
  <c r="AF771" i="10"/>
  <c r="AE771" i="10"/>
  <c r="AH770" i="10"/>
  <c r="AG770" i="10"/>
  <c r="AF770" i="10"/>
  <c r="AE770" i="10"/>
  <c r="AH769" i="10"/>
  <c r="AG769" i="10"/>
  <c r="AF769" i="10"/>
  <c r="AE769" i="10"/>
  <c r="AH768" i="10"/>
  <c r="AG768" i="10"/>
  <c r="AF768" i="10"/>
  <c r="AE768" i="10"/>
  <c r="AH767" i="10"/>
  <c r="AG767" i="10"/>
  <c r="AF767" i="10"/>
  <c r="AE767" i="10"/>
  <c r="AH766" i="10"/>
  <c r="AG766" i="10"/>
  <c r="AF766" i="10"/>
  <c r="AE766" i="10"/>
  <c r="AH765" i="10"/>
  <c r="AG765" i="10"/>
  <c r="AF765" i="10"/>
  <c r="AE765" i="10"/>
  <c r="AH764" i="10"/>
  <c r="AG764" i="10"/>
  <c r="AF764" i="10"/>
  <c r="AE764" i="10"/>
  <c r="AH763" i="10"/>
  <c r="AG763" i="10"/>
  <c r="AF763" i="10"/>
  <c r="AE763" i="10"/>
  <c r="AH762" i="10"/>
  <c r="AG762" i="10"/>
  <c r="AF762" i="10"/>
  <c r="AE762" i="10"/>
  <c r="AH761" i="10"/>
  <c r="AG761" i="10"/>
  <c r="AF761" i="10"/>
  <c r="AE761" i="10"/>
  <c r="AH760" i="10"/>
  <c r="AG760" i="10"/>
  <c r="AF760" i="10"/>
  <c r="AE760" i="10"/>
  <c r="AH759" i="10"/>
  <c r="AG759" i="10"/>
  <c r="AF759" i="10"/>
  <c r="AE759" i="10"/>
  <c r="AH758" i="10"/>
  <c r="AG758" i="10"/>
  <c r="AF758" i="10"/>
  <c r="AE758" i="10"/>
  <c r="AH757" i="10"/>
  <c r="AG757" i="10"/>
  <c r="AF757" i="10"/>
  <c r="AE757" i="10"/>
  <c r="AH756" i="10"/>
  <c r="AG756" i="10"/>
  <c r="AF756" i="10"/>
  <c r="AE756" i="10"/>
  <c r="AH755" i="10"/>
  <c r="AG755" i="10"/>
  <c r="AF755" i="10"/>
  <c r="AE755" i="10"/>
  <c r="AH754" i="10"/>
  <c r="AG754" i="10"/>
  <c r="AF754" i="10"/>
  <c r="AE754" i="10"/>
  <c r="AH753" i="10"/>
  <c r="AG753" i="10"/>
  <c r="AF753" i="10"/>
  <c r="AE753" i="10"/>
  <c r="AH752" i="10"/>
  <c r="AG752" i="10"/>
  <c r="AF752" i="10"/>
  <c r="AE752" i="10"/>
  <c r="AH751" i="10"/>
  <c r="AG751" i="10"/>
  <c r="AF751" i="10"/>
  <c r="AE751" i="10"/>
  <c r="AH750" i="10"/>
  <c r="AG750" i="10"/>
  <c r="AF750" i="10"/>
  <c r="AE750" i="10"/>
  <c r="AH749" i="10"/>
  <c r="AG749" i="10"/>
  <c r="AF749" i="10"/>
  <c r="AE749" i="10"/>
  <c r="AH748" i="10"/>
  <c r="AG748" i="10"/>
  <c r="AF748" i="10"/>
  <c r="AE748" i="10"/>
  <c r="AH747" i="10"/>
  <c r="AG747" i="10"/>
  <c r="AF747" i="10"/>
  <c r="AE747" i="10"/>
  <c r="AH746" i="10"/>
  <c r="AG746" i="10"/>
  <c r="AF746" i="10"/>
  <c r="AE746" i="10"/>
  <c r="AH745" i="10"/>
  <c r="AG745" i="10"/>
  <c r="AF745" i="10"/>
  <c r="AE745" i="10"/>
  <c r="AH744" i="10"/>
  <c r="AG744" i="10"/>
  <c r="AF744" i="10"/>
  <c r="AE744" i="10"/>
  <c r="AH743" i="10"/>
  <c r="AG743" i="10"/>
  <c r="AF743" i="10"/>
  <c r="AE743" i="10"/>
  <c r="AH742" i="10"/>
  <c r="AG742" i="10"/>
  <c r="AF742" i="10"/>
  <c r="AE742" i="10"/>
  <c r="AH741" i="10"/>
  <c r="AG741" i="10"/>
  <c r="AF741" i="10"/>
  <c r="AE741" i="10"/>
  <c r="AH740" i="10"/>
  <c r="AG740" i="10"/>
  <c r="AF740" i="10"/>
  <c r="AE740" i="10"/>
  <c r="AH739" i="10"/>
  <c r="AG739" i="10"/>
  <c r="AF739" i="10"/>
  <c r="AE739" i="10"/>
  <c r="AH738" i="10"/>
  <c r="AG738" i="10"/>
  <c r="AF738" i="10"/>
  <c r="AE738" i="10"/>
  <c r="AH737" i="10"/>
  <c r="AG737" i="10"/>
  <c r="AF737" i="10"/>
  <c r="AE737" i="10"/>
  <c r="AH736" i="10"/>
  <c r="AG736" i="10"/>
  <c r="AF736" i="10"/>
  <c r="AE736" i="10"/>
  <c r="AH735" i="10"/>
  <c r="AG735" i="10"/>
  <c r="AF735" i="10"/>
  <c r="AE735" i="10"/>
  <c r="AH734" i="10"/>
  <c r="AG734" i="10"/>
  <c r="AF734" i="10"/>
  <c r="AE734" i="10"/>
  <c r="AH733" i="10"/>
  <c r="AG733" i="10"/>
  <c r="AF733" i="10"/>
  <c r="AE733" i="10"/>
  <c r="AH732" i="10"/>
  <c r="AG732" i="10"/>
  <c r="AF732" i="10"/>
  <c r="AE732" i="10"/>
  <c r="AH731" i="10"/>
  <c r="AG731" i="10"/>
  <c r="AF731" i="10"/>
  <c r="AE731" i="10"/>
  <c r="AH730" i="10"/>
  <c r="AG730" i="10"/>
  <c r="AF730" i="10"/>
  <c r="AE730" i="10"/>
  <c r="AH729" i="10"/>
  <c r="AG729" i="10"/>
  <c r="AF729" i="10"/>
  <c r="AE729" i="10"/>
  <c r="AH728" i="10"/>
  <c r="AG728" i="10"/>
  <c r="AF728" i="10"/>
  <c r="AE728" i="10"/>
  <c r="AH727" i="10"/>
  <c r="AG727" i="10"/>
  <c r="AF727" i="10"/>
  <c r="AE727" i="10"/>
  <c r="AH726" i="10"/>
  <c r="AG726" i="10"/>
  <c r="AF726" i="10"/>
  <c r="AE726" i="10"/>
  <c r="AH725" i="10"/>
  <c r="AG725" i="10"/>
  <c r="AF725" i="10"/>
  <c r="AE725" i="10"/>
  <c r="AH724" i="10"/>
  <c r="AG724" i="10"/>
  <c r="AF724" i="10"/>
  <c r="AE724" i="10"/>
  <c r="AH723" i="10"/>
  <c r="AG723" i="10"/>
  <c r="AF723" i="10"/>
  <c r="AE723" i="10"/>
  <c r="AH722" i="10"/>
  <c r="AG722" i="10"/>
  <c r="AF722" i="10"/>
  <c r="AE722" i="10"/>
  <c r="AH721" i="10"/>
  <c r="AG721" i="10"/>
  <c r="AF721" i="10"/>
  <c r="AE721" i="10"/>
  <c r="AH720" i="10"/>
  <c r="AG720" i="10"/>
  <c r="AF720" i="10"/>
  <c r="AE720" i="10"/>
  <c r="AH719" i="10"/>
  <c r="AG719" i="10"/>
  <c r="AF719" i="10"/>
  <c r="AE719" i="10"/>
  <c r="AH718" i="10"/>
  <c r="AG718" i="10"/>
  <c r="AF718" i="10"/>
  <c r="AE718" i="10"/>
  <c r="AH717" i="10"/>
  <c r="AG717" i="10"/>
  <c r="AF717" i="10"/>
  <c r="AE717" i="10"/>
  <c r="AH716" i="10"/>
  <c r="AG716" i="10"/>
  <c r="AF716" i="10"/>
  <c r="AE716" i="10"/>
  <c r="AH715" i="10"/>
  <c r="AG715" i="10"/>
  <c r="AF715" i="10"/>
  <c r="AE715" i="10"/>
  <c r="AH714" i="10"/>
  <c r="AG714" i="10"/>
  <c r="AF714" i="10"/>
  <c r="AE714" i="10"/>
  <c r="AH713" i="10"/>
  <c r="AG713" i="10"/>
  <c r="AF713" i="10"/>
  <c r="AE713" i="10"/>
  <c r="AH712" i="10"/>
  <c r="AG712" i="10"/>
  <c r="AF712" i="10"/>
  <c r="AE712" i="10"/>
  <c r="AH711" i="10"/>
  <c r="AG711" i="10"/>
  <c r="AF711" i="10"/>
  <c r="AE711" i="10"/>
  <c r="AH710" i="10"/>
  <c r="AG710" i="10"/>
  <c r="AF710" i="10"/>
  <c r="AE710" i="10"/>
  <c r="AH709" i="10"/>
  <c r="AG709" i="10"/>
  <c r="AF709" i="10"/>
  <c r="AE709" i="10"/>
  <c r="AH708" i="10"/>
  <c r="AG708" i="10"/>
  <c r="AF708" i="10"/>
  <c r="AE708" i="10"/>
  <c r="AH707" i="10"/>
  <c r="AG707" i="10"/>
  <c r="AF707" i="10"/>
  <c r="AE707" i="10"/>
  <c r="AH706" i="10"/>
  <c r="AG706" i="10"/>
  <c r="AF706" i="10"/>
  <c r="AE706" i="10"/>
  <c r="AH705" i="10"/>
  <c r="AG705" i="10"/>
  <c r="AF705" i="10"/>
  <c r="AE705" i="10"/>
  <c r="AH704" i="10"/>
  <c r="AG704" i="10"/>
  <c r="AF704" i="10"/>
  <c r="AE704" i="10"/>
  <c r="AH703" i="10"/>
  <c r="AG703" i="10"/>
  <c r="AF703" i="10"/>
  <c r="AE703" i="10"/>
  <c r="AH702" i="10"/>
  <c r="AG702" i="10"/>
  <c r="AF702" i="10"/>
  <c r="AE702" i="10"/>
  <c r="AH701" i="10"/>
  <c r="AG701" i="10"/>
  <c r="AF701" i="10"/>
  <c r="AE701" i="10"/>
  <c r="AH700" i="10"/>
  <c r="AG700" i="10"/>
  <c r="AF700" i="10"/>
  <c r="AE700" i="10"/>
  <c r="AH699" i="10"/>
  <c r="AG699" i="10"/>
  <c r="AF699" i="10"/>
  <c r="AE699" i="10"/>
  <c r="AH698" i="10"/>
  <c r="AG698" i="10"/>
  <c r="AF698" i="10"/>
  <c r="AE698" i="10"/>
  <c r="AH697" i="10"/>
  <c r="AG697" i="10"/>
  <c r="AF697" i="10"/>
  <c r="AE697" i="10"/>
  <c r="AH696" i="10"/>
  <c r="AG696" i="10"/>
  <c r="AF696" i="10"/>
  <c r="AE696" i="10"/>
  <c r="AH695" i="10"/>
  <c r="AG695" i="10"/>
  <c r="AF695" i="10"/>
  <c r="AE695" i="10"/>
  <c r="AH694" i="10"/>
  <c r="AG694" i="10"/>
  <c r="AF694" i="10"/>
  <c r="AE694" i="10"/>
  <c r="AH693" i="10"/>
  <c r="AG693" i="10"/>
  <c r="AF693" i="10"/>
  <c r="AE693" i="10"/>
  <c r="AH692" i="10"/>
  <c r="AG692" i="10"/>
  <c r="AF692" i="10"/>
  <c r="AE692" i="10"/>
  <c r="AH691" i="10"/>
  <c r="AG691" i="10"/>
  <c r="AF691" i="10"/>
  <c r="AE691" i="10"/>
  <c r="AH690" i="10"/>
  <c r="AG690" i="10"/>
  <c r="AF690" i="10"/>
  <c r="AE690" i="10"/>
  <c r="AH689" i="10"/>
  <c r="AG689" i="10"/>
  <c r="AF689" i="10"/>
  <c r="AE689" i="10"/>
  <c r="AH688" i="10"/>
  <c r="AG688" i="10"/>
  <c r="AF688" i="10"/>
  <c r="AE688" i="10"/>
  <c r="AH687" i="10"/>
  <c r="AG687" i="10"/>
  <c r="AF687" i="10"/>
  <c r="AE687" i="10"/>
  <c r="AH686" i="10"/>
  <c r="AG686" i="10"/>
  <c r="AF686" i="10"/>
  <c r="AE686" i="10"/>
  <c r="AH685" i="10"/>
  <c r="AG685" i="10"/>
  <c r="AF685" i="10"/>
  <c r="AE685" i="10"/>
  <c r="AH684" i="10"/>
  <c r="AG684" i="10"/>
  <c r="AF684" i="10"/>
  <c r="AE684" i="10"/>
  <c r="AH683" i="10"/>
  <c r="AG683" i="10"/>
  <c r="AF683" i="10"/>
  <c r="AE683" i="10"/>
  <c r="AH682" i="10"/>
  <c r="AG682" i="10"/>
  <c r="AF682" i="10"/>
  <c r="AE682" i="10"/>
  <c r="AH681" i="10"/>
  <c r="AG681" i="10"/>
  <c r="AF681" i="10"/>
  <c r="AE681" i="10"/>
  <c r="AH680" i="10"/>
  <c r="AG680" i="10"/>
  <c r="AF680" i="10"/>
  <c r="AE680" i="10"/>
  <c r="AH679" i="10"/>
  <c r="AG679" i="10"/>
  <c r="AF679" i="10"/>
  <c r="AE679" i="10"/>
  <c r="AH678" i="10"/>
  <c r="AG678" i="10"/>
  <c r="AF678" i="10"/>
  <c r="AE678" i="10"/>
  <c r="AH677" i="10"/>
  <c r="AG677" i="10"/>
  <c r="AF677" i="10"/>
  <c r="AE677" i="10"/>
  <c r="AH676" i="10"/>
  <c r="AG676" i="10"/>
  <c r="AF676" i="10"/>
  <c r="AE676" i="10"/>
  <c r="AH675" i="10"/>
  <c r="AG675" i="10"/>
  <c r="AF675" i="10"/>
  <c r="AE675" i="10"/>
  <c r="AH674" i="10"/>
  <c r="AG674" i="10"/>
  <c r="AF674" i="10"/>
  <c r="AE674" i="10"/>
  <c r="AH673" i="10"/>
  <c r="AG673" i="10"/>
  <c r="AF673" i="10"/>
  <c r="AE673" i="10"/>
  <c r="AH672" i="10"/>
  <c r="AG672" i="10"/>
  <c r="AF672" i="10"/>
  <c r="AE672" i="10"/>
  <c r="AH671" i="10"/>
  <c r="AG671" i="10"/>
  <c r="AF671" i="10"/>
  <c r="AE671" i="10"/>
  <c r="AH670" i="10"/>
  <c r="AG670" i="10"/>
  <c r="AF670" i="10"/>
  <c r="AE670" i="10"/>
  <c r="AH669" i="10"/>
  <c r="AG669" i="10"/>
  <c r="AF669" i="10"/>
  <c r="AE669" i="10"/>
  <c r="AH668" i="10"/>
  <c r="AG668" i="10"/>
  <c r="AF668" i="10"/>
  <c r="AE668" i="10"/>
  <c r="AH667" i="10"/>
  <c r="AG667" i="10"/>
  <c r="AF667" i="10"/>
  <c r="AE667" i="10"/>
  <c r="AH666" i="10"/>
  <c r="AG666" i="10"/>
  <c r="AF666" i="10"/>
  <c r="AE666" i="10"/>
  <c r="AH665" i="10"/>
  <c r="AG665" i="10"/>
  <c r="AF665" i="10"/>
  <c r="AE665" i="10"/>
  <c r="AH664" i="10"/>
  <c r="AG664" i="10"/>
  <c r="AF664" i="10"/>
  <c r="AE664" i="10"/>
  <c r="AH663" i="10"/>
  <c r="AG663" i="10"/>
  <c r="AF663" i="10"/>
  <c r="AE663" i="10"/>
  <c r="AH662" i="10"/>
  <c r="AG662" i="10"/>
  <c r="AF662" i="10"/>
  <c r="AE662" i="10"/>
  <c r="AH661" i="10"/>
  <c r="AG661" i="10"/>
  <c r="AF661" i="10"/>
  <c r="AE661" i="10"/>
  <c r="AH660" i="10"/>
  <c r="AG660" i="10"/>
  <c r="AF660" i="10"/>
  <c r="AE660" i="10"/>
  <c r="AH659" i="10"/>
  <c r="AG659" i="10"/>
  <c r="AF659" i="10"/>
  <c r="AE659" i="10"/>
  <c r="AH658" i="10"/>
  <c r="AG658" i="10"/>
  <c r="AF658" i="10"/>
  <c r="AE658" i="10"/>
  <c r="AH657" i="10"/>
  <c r="AG657" i="10"/>
  <c r="AF657" i="10"/>
  <c r="AE657" i="10"/>
  <c r="AH656" i="10"/>
  <c r="AG656" i="10"/>
  <c r="AF656" i="10"/>
  <c r="AE656" i="10"/>
  <c r="AH655" i="10"/>
  <c r="AG655" i="10"/>
  <c r="AF655" i="10"/>
  <c r="AE655" i="10"/>
  <c r="AH654" i="10"/>
  <c r="AG654" i="10"/>
  <c r="AF654" i="10"/>
  <c r="AE654" i="10"/>
  <c r="AH653" i="10"/>
  <c r="AG653" i="10"/>
  <c r="AF653" i="10"/>
  <c r="AE653" i="10"/>
  <c r="AH652" i="10"/>
  <c r="AG652" i="10"/>
  <c r="AF652" i="10"/>
  <c r="AE652" i="10"/>
  <c r="AH651" i="10"/>
  <c r="AG651" i="10"/>
  <c r="AF651" i="10"/>
  <c r="AE651" i="10"/>
  <c r="AH650" i="10"/>
  <c r="AG650" i="10"/>
  <c r="AF650" i="10"/>
  <c r="AE650" i="10"/>
  <c r="AH649" i="10"/>
  <c r="AG649" i="10"/>
  <c r="AF649" i="10"/>
  <c r="AE649" i="10"/>
  <c r="AH648" i="10"/>
  <c r="AG648" i="10"/>
  <c r="AF648" i="10"/>
  <c r="AE648" i="10"/>
  <c r="AH647" i="10"/>
  <c r="AG647" i="10"/>
  <c r="AF647" i="10"/>
  <c r="AE647" i="10"/>
  <c r="AH646" i="10"/>
  <c r="AG646" i="10"/>
  <c r="AF646" i="10"/>
  <c r="AE646" i="10"/>
  <c r="AH645" i="10"/>
  <c r="AG645" i="10"/>
  <c r="AF645" i="10"/>
  <c r="AE645" i="10"/>
  <c r="AH644" i="10"/>
  <c r="AG644" i="10"/>
  <c r="AF644" i="10"/>
  <c r="AE644" i="10"/>
  <c r="AH643" i="10"/>
  <c r="AG643" i="10"/>
  <c r="AF643" i="10"/>
  <c r="AE643" i="10"/>
  <c r="AH642" i="10"/>
  <c r="AG642" i="10"/>
  <c r="AF642" i="10"/>
  <c r="AE642" i="10"/>
  <c r="AH641" i="10"/>
  <c r="AG641" i="10"/>
  <c r="AF641" i="10"/>
  <c r="AE641" i="10"/>
  <c r="AH640" i="10"/>
  <c r="AG640" i="10"/>
  <c r="AF640" i="10"/>
  <c r="AE640" i="10"/>
  <c r="AH639" i="10"/>
  <c r="AG639" i="10"/>
  <c r="AF639" i="10"/>
  <c r="AE639" i="10"/>
  <c r="AH638" i="10"/>
  <c r="AG638" i="10"/>
  <c r="AF638" i="10"/>
  <c r="AE638" i="10"/>
  <c r="AH637" i="10"/>
  <c r="AG637" i="10"/>
  <c r="AF637" i="10"/>
  <c r="AE637" i="10"/>
  <c r="AH636" i="10"/>
  <c r="AG636" i="10"/>
  <c r="AF636" i="10"/>
  <c r="AE636" i="10"/>
  <c r="AH635" i="10"/>
  <c r="AG635" i="10"/>
  <c r="AF635" i="10"/>
  <c r="AE635" i="10"/>
  <c r="AH634" i="10"/>
  <c r="AG634" i="10"/>
  <c r="AF634" i="10"/>
  <c r="AE634" i="10"/>
  <c r="AH633" i="10"/>
  <c r="AG633" i="10"/>
  <c r="AF633" i="10"/>
  <c r="AE633" i="10"/>
  <c r="AH632" i="10"/>
  <c r="AG632" i="10"/>
  <c r="AF632" i="10"/>
  <c r="AE632" i="10"/>
  <c r="AH631" i="10"/>
  <c r="AG631" i="10"/>
  <c r="AF631" i="10"/>
  <c r="AE631" i="10"/>
  <c r="AH630" i="10"/>
  <c r="AG630" i="10"/>
  <c r="AF630" i="10"/>
  <c r="AE630" i="10"/>
  <c r="AH629" i="10"/>
  <c r="AG629" i="10"/>
  <c r="AF629" i="10"/>
  <c r="AE629" i="10"/>
  <c r="AH628" i="10"/>
  <c r="AG628" i="10"/>
  <c r="AF628" i="10"/>
  <c r="AE628" i="10"/>
  <c r="AH627" i="10"/>
  <c r="AG627" i="10"/>
  <c r="AF627" i="10"/>
  <c r="AE627" i="10"/>
  <c r="AH626" i="10"/>
  <c r="AG626" i="10"/>
  <c r="AF626" i="10"/>
  <c r="AE626" i="10"/>
  <c r="AH625" i="10"/>
  <c r="AG625" i="10"/>
  <c r="AF625" i="10"/>
  <c r="AE625" i="10"/>
  <c r="AH624" i="10"/>
  <c r="AG624" i="10"/>
  <c r="AF624" i="10"/>
  <c r="AE624" i="10"/>
  <c r="AH623" i="10"/>
  <c r="AG623" i="10"/>
  <c r="AF623" i="10"/>
  <c r="AE623" i="10"/>
  <c r="AH622" i="10"/>
  <c r="AG622" i="10"/>
  <c r="AF622" i="10"/>
  <c r="AE622" i="10"/>
  <c r="AH621" i="10"/>
  <c r="AG621" i="10"/>
  <c r="AF621" i="10"/>
  <c r="AE621" i="10"/>
  <c r="AH620" i="10"/>
  <c r="AG620" i="10"/>
  <c r="AF620" i="10"/>
  <c r="AE620" i="10"/>
  <c r="AH619" i="10"/>
  <c r="AG619" i="10"/>
  <c r="AF619" i="10"/>
  <c r="AE619" i="10"/>
  <c r="AH618" i="10"/>
  <c r="AG618" i="10"/>
  <c r="AF618" i="10"/>
  <c r="AE618" i="10"/>
  <c r="AH617" i="10"/>
  <c r="AG617" i="10"/>
  <c r="AF617" i="10"/>
  <c r="AE617" i="10"/>
  <c r="AH616" i="10"/>
  <c r="AG616" i="10"/>
  <c r="AF616" i="10"/>
  <c r="AE616" i="10"/>
  <c r="AH615" i="10"/>
  <c r="AG615" i="10"/>
  <c r="AF615" i="10"/>
  <c r="AE615" i="10"/>
  <c r="AH614" i="10"/>
  <c r="AG614" i="10"/>
  <c r="AF614" i="10"/>
  <c r="AE614" i="10"/>
  <c r="AH613" i="10"/>
  <c r="AG613" i="10"/>
  <c r="AF613" i="10"/>
  <c r="AE613" i="10"/>
  <c r="AH612" i="10"/>
  <c r="AG612" i="10"/>
  <c r="AF612" i="10"/>
  <c r="AE612" i="10"/>
  <c r="AH611" i="10"/>
  <c r="AG611" i="10"/>
  <c r="AF611" i="10"/>
  <c r="AE611" i="10"/>
  <c r="AH610" i="10"/>
  <c r="AG610" i="10"/>
  <c r="AF610" i="10"/>
  <c r="AE610" i="10"/>
  <c r="AH609" i="10"/>
  <c r="AG609" i="10"/>
  <c r="AF609" i="10"/>
  <c r="AE609" i="10"/>
  <c r="AH608" i="10"/>
  <c r="AG608" i="10"/>
  <c r="AF608" i="10"/>
  <c r="AE608" i="10"/>
  <c r="AH607" i="10"/>
  <c r="AG607" i="10"/>
  <c r="AF607" i="10"/>
  <c r="AE607" i="10"/>
  <c r="AH606" i="10"/>
  <c r="AG606" i="10"/>
  <c r="AF606" i="10"/>
  <c r="AE606" i="10"/>
  <c r="AH605" i="10"/>
  <c r="AG605" i="10"/>
  <c r="AF605" i="10"/>
  <c r="AE605" i="10"/>
  <c r="AH604" i="10"/>
  <c r="AG604" i="10"/>
  <c r="AF604" i="10"/>
  <c r="AE604" i="10"/>
  <c r="AH603" i="10"/>
  <c r="AG603" i="10"/>
  <c r="AF603" i="10"/>
  <c r="AE603" i="10"/>
  <c r="AH602" i="10"/>
  <c r="AG602" i="10"/>
  <c r="AF602" i="10"/>
  <c r="AE602" i="10"/>
  <c r="AH601" i="10"/>
  <c r="AG601" i="10"/>
  <c r="AF601" i="10"/>
  <c r="AE601" i="10"/>
  <c r="AH600" i="10"/>
  <c r="AG600" i="10"/>
  <c r="AF600" i="10"/>
  <c r="AE600" i="10"/>
  <c r="AH599" i="10"/>
  <c r="AG599" i="10"/>
  <c r="AF599" i="10"/>
  <c r="AE599" i="10"/>
  <c r="AH598" i="10"/>
  <c r="AG598" i="10"/>
  <c r="AF598" i="10"/>
  <c r="AE598" i="10"/>
  <c r="AH597" i="10"/>
  <c r="AG597" i="10"/>
  <c r="AF597" i="10"/>
  <c r="AE597" i="10"/>
  <c r="AH596" i="10"/>
  <c r="AG596" i="10"/>
  <c r="AF596" i="10"/>
  <c r="AE596" i="10"/>
  <c r="AH595" i="10"/>
  <c r="AG595" i="10"/>
  <c r="AF595" i="10"/>
  <c r="AE595" i="10"/>
  <c r="AH594" i="10"/>
  <c r="AG594" i="10"/>
  <c r="AF594" i="10"/>
  <c r="AE594" i="10"/>
  <c r="AH593" i="10"/>
  <c r="AG593" i="10"/>
  <c r="AF593" i="10"/>
  <c r="AE593" i="10"/>
  <c r="AH592" i="10"/>
  <c r="AG592" i="10"/>
  <c r="AF592" i="10"/>
  <c r="AE592" i="10"/>
  <c r="AH591" i="10"/>
  <c r="AG591" i="10"/>
  <c r="AF591" i="10"/>
  <c r="AE591" i="10"/>
  <c r="AH590" i="10"/>
  <c r="AG590" i="10"/>
  <c r="AF590" i="10"/>
  <c r="AE590" i="10"/>
  <c r="AH589" i="10"/>
  <c r="AG589" i="10"/>
  <c r="AF589" i="10"/>
  <c r="AE589" i="10"/>
  <c r="AH588" i="10"/>
  <c r="AG588" i="10"/>
  <c r="AF588" i="10"/>
  <c r="AE588" i="10"/>
  <c r="AH587" i="10"/>
  <c r="AG587" i="10"/>
  <c r="AF587" i="10"/>
  <c r="AE587" i="10"/>
  <c r="AH586" i="10"/>
  <c r="AG586" i="10"/>
  <c r="AF586" i="10"/>
  <c r="AE586" i="10"/>
  <c r="AH585" i="10"/>
  <c r="AG585" i="10"/>
  <c r="AF585" i="10"/>
  <c r="AE585" i="10"/>
  <c r="AH584" i="10"/>
  <c r="AG584" i="10"/>
  <c r="AF584" i="10"/>
  <c r="AE584" i="10"/>
  <c r="AH583" i="10"/>
  <c r="AG583" i="10"/>
  <c r="AF583" i="10"/>
  <c r="AE583" i="10"/>
  <c r="AH582" i="10"/>
  <c r="AG582" i="10"/>
  <c r="AF582" i="10"/>
  <c r="AE582" i="10"/>
  <c r="AH581" i="10"/>
  <c r="AG581" i="10"/>
  <c r="AF581" i="10"/>
  <c r="AE581" i="10"/>
  <c r="AH580" i="10"/>
  <c r="AG580" i="10"/>
  <c r="AF580" i="10"/>
  <c r="AE580" i="10"/>
  <c r="AH579" i="10"/>
  <c r="AG579" i="10"/>
  <c r="AF579" i="10"/>
  <c r="AE579" i="10"/>
  <c r="AH578" i="10"/>
  <c r="AG578" i="10"/>
  <c r="AF578" i="10"/>
  <c r="AE578" i="10"/>
  <c r="AH577" i="10"/>
  <c r="AG577" i="10"/>
  <c r="AF577" i="10"/>
  <c r="AE577" i="10"/>
  <c r="AH576" i="10"/>
  <c r="AG576" i="10"/>
  <c r="AF576" i="10"/>
  <c r="AE576" i="10"/>
  <c r="AH575" i="10"/>
  <c r="AG575" i="10"/>
  <c r="AF575" i="10"/>
  <c r="AE575" i="10"/>
  <c r="AH574" i="10"/>
  <c r="AG574" i="10"/>
  <c r="AF574" i="10"/>
  <c r="AE574" i="10"/>
  <c r="AH573" i="10"/>
  <c r="AG573" i="10"/>
  <c r="AF573" i="10"/>
  <c r="AE573" i="10"/>
  <c r="AH572" i="10"/>
  <c r="AG572" i="10"/>
  <c r="AF572" i="10"/>
  <c r="AE572" i="10"/>
  <c r="AH571" i="10"/>
  <c r="AG571" i="10"/>
  <c r="AF571" i="10"/>
  <c r="AE571" i="10"/>
  <c r="AH570" i="10"/>
  <c r="AG570" i="10"/>
  <c r="AF570" i="10"/>
  <c r="AE570" i="10"/>
  <c r="AH569" i="10"/>
  <c r="AG569" i="10"/>
  <c r="AF569" i="10"/>
  <c r="AE569" i="10"/>
  <c r="AH568" i="10"/>
  <c r="AG568" i="10"/>
  <c r="AF568" i="10"/>
  <c r="AE568" i="10"/>
  <c r="AH567" i="10"/>
  <c r="AG567" i="10"/>
  <c r="AF567" i="10"/>
  <c r="AE567" i="10"/>
  <c r="AH566" i="10"/>
  <c r="AG566" i="10"/>
  <c r="AF566" i="10"/>
  <c r="AE566" i="10"/>
  <c r="AH565" i="10"/>
  <c r="AG565" i="10"/>
  <c r="AF565" i="10"/>
  <c r="AE565" i="10"/>
  <c r="AH564" i="10"/>
  <c r="AG564" i="10"/>
  <c r="AF564" i="10"/>
  <c r="AE564" i="10"/>
  <c r="AH563" i="10"/>
  <c r="AG563" i="10"/>
  <c r="AF563" i="10"/>
  <c r="AE563" i="10"/>
  <c r="AH562" i="10"/>
  <c r="AG562" i="10"/>
  <c r="AF562" i="10"/>
  <c r="AE562" i="10"/>
  <c r="AH561" i="10"/>
  <c r="AG561" i="10"/>
  <c r="AF561" i="10"/>
  <c r="AE561" i="10"/>
  <c r="AH560" i="10"/>
  <c r="AG560" i="10"/>
  <c r="AF560" i="10"/>
  <c r="AE560" i="10"/>
  <c r="AH559" i="10"/>
  <c r="AG559" i="10"/>
  <c r="AF559" i="10"/>
  <c r="AE559" i="10"/>
  <c r="AH558" i="10"/>
  <c r="AG558" i="10"/>
  <c r="AF558" i="10"/>
  <c r="AE558" i="10"/>
  <c r="AH557" i="10"/>
  <c r="AG557" i="10"/>
  <c r="AF557" i="10"/>
  <c r="AE557" i="10"/>
  <c r="AH556" i="10"/>
  <c r="AG556" i="10"/>
  <c r="AF556" i="10"/>
  <c r="AE556" i="10"/>
  <c r="AH555" i="10"/>
  <c r="AG555" i="10"/>
  <c r="AF555" i="10"/>
  <c r="AE555" i="10"/>
  <c r="AH554" i="10"/>
  <c r="AG554" i="10"/>
  <c r="AF554" i="10"/>
  <c r="AE554" i="10"/>
  <c r="AH553" i="10"/>
  <c r="AG553" i="10"/>
  <c r="AF553" i="10"/>
  <c r="AE553" i="10"/>
  <c r="AH552" i="10"/>
  <c r="AG552" i="10"/>
  <c r="AF552" i="10"/>
  <c r="AE552" i="10"/>
  <c r="AH551" i="10"/>
  <c r="AG551" i="10"/>
  <c r="AF551" i="10"/>
  <c r="AE551" i="10"/>
  <c r="AH550" i="10"/>
  <c r="AG550" i="10"/>
  <c r="AF550" i="10"/>
  <c r="AE550" i="10"/>
  <c r="AH549" i="10"/>
  <c r="AG549" i="10"/>
  <c r="AF549" i="10"/>
  <c r="AE549" i="10"/>
  <c r="AH548" i="10"/>
  <c r="AG548" i="10"/>
  <c r="AF548" i="10"/>
  <c r="AE548" i="10"/>
  <c r="AH547" i="10"/>
  <c r="AG547" i="10"/>
  <c r="AF547" i="10"/>
  <c r="AE547" i="10"/>
  <c r="AH546" i="10"/>
  <c r="AG546" i="10"/>
  <c r="AF546" i="10"/>
  <c r="AE546" i="10"/>
  <c r="AH545" i="10"/>
  <c r="AG545" i="10"/>
  <c r="AF545" i="10"/>
  <c r="AE545" i="10"/>
  <c r="AH544" i="10"/>
  <c r="AG544" i="10"/>
  <c r="AF544" i="10"/>
  <c r="AE544" i="10"/>
  <c r="AH543" i="10"/>
  <c r="AG543" i="10"/>
  <c r="AF543" i="10"/>
  <c r="AE543" i="10"/>
  <c r="AH542" i="10"/>
  <c r="AG542" i="10"/>
  <c r="AF542" i="10"/>
  <c r="AE542" i="10"/>
  <c r="AH541" i="10"/>
  <c r="AG541" i="10"/>
  <c r="AF541" i="10"/>
  <c r="AE541" i="10"/>
  <c r="AH540" i="10"/>
  <c r="AG540" i="10"/>
  <c r="AF540" i="10"/>
  <c r="AE540" i="10"/>
  <c r="AH539" i="10"/>
  <c r="AG539" i="10"/>
  <c r="AF539" i="10"/>
  <c r="AE539" i="10"/>
  <c r="AH538" i="10"/>
  <c r="AG538" i="10"/>
  <c r="AF538" i="10"/>
  <c r="AE538" i="10"/>
  <c r="AH537" i="10"/>
  <c r="AG537" i="10"/>
  <c r="AF537" i="10"/>
  <c r="AE537" i="10"/>
  <c r="AH536" i="10"/>
  <c r="AG536" i="10"/>
  <c r="AF536" i="10"/>
  <c r="AE536" i="10"/>
  <c r="AH535" i="10"/>
  <c r="AG535" i="10"/>
  <c r="AF535" i="10"/>
  <c r="AE535" i="10"/>
  <c r="AH534" i="10"/>
  <c r="AG534" i="10"/>
  <c r="AF534" i="10"/>
  <c r="AE534" i="10"/>
  <c r="AH533" i="10"/>
  <c r="AG533" i="10"/>
  <c r="AF533" i="10"/>
  <c r="AE533" i="10"/>
  <c r="AH532" i="10"/>
  <c r="AG532" i="10"/>
  <c r="AF532" i="10"/>
  <c r="AE532" i="10"/>
  <c r="AH531" i="10"/>
  <c r="AG531" i="10"/>
  <c r="AF531" i="10"/>
  <c r="AE531" i="10"/>
  <c r="AH530" i="10"/>
  <c r="AG530" i="10"/>
  <c r="AF530" i="10"/>
  <c r="AE530" i="10"/>
  <c r="AH529" i="10"/>
  <c r="AG529" i="10"/>
  <c r="AF529" i="10"/>
  <c r="AE529" i="10"/>
  <c r="AH528" i="10"/>
  <c r="AG528" i="10"/>
  <c r="AF528" i="10"/>
  <c r="AE528" i="10"/>
  <c r="AH527" i="10"/>
  <c r="AG527" i="10"/>
  <c r="AF527" i="10"/>
  <c r="AE527" i="10"/>
  <c r="AH526" i="10"/>
  <c r="AG526" i="10"/>
  <c r="AF526" i="10"/>
  <c r="AE526" i="10"/>
  <c r="AH525" i="10"/>
  <c r="AG525" i="10"/>
  <c r="AF525" i="10"/>
  <c r="AE525" i="10"/>
  <c r="AH524" i="10"/>
  <c r="AG524" i="10"/>
  <c r="AF524" i="10"/>
  <c r="AE524" i="10"/>
  <c r="AH523" i="10"/>
  <c r="AG523" i="10"/>
  <c r="AF523" i="10"/>
  <c r="AE523" i="10"/>
  <c r="AH522" i="10"/>
  <c r="AG522" i="10"/>
  <c r="AF522" i="10"/>
  <c r="AE522" i="10"/>
  <c r="AH521" i="10"/>
  <c r="AG521" i="10"/>
  <c r="AF521" i="10"/>
  <c r="AE521" i="10"/>
  <c r="AH520" i="10"/>
  <c r="AG520" i="10"/>
  <c r="AF520" i="10"/>
  <c r="AE520" i="10"/>
  <c r="AH519" i="10"/>
  <c r="AG519" i="10"/>
  <c r="AF519" i="10"/>
  <c r="AE519" i="10"/>
  <c r="AH518" i="10"/>
  <c r="AG518" i="10"/>
  <c r="AF518" i="10"/>
  <c r="AE518" i="10"/>
  <c r="AH517" i="10"/>
  <c r="AG517" i="10"/>
  <c r="AF517" i="10"/>
  <c r="AE517" i="10"/>
  <c r="AH516" i="10"/>
  <c r="AG516" i="10"/>
  <c r="AF516" i="10"/>
  <c r="AE516" i="10"/>
  <c r="AH515" i="10"/>
  <c r="AG515" i="10"/>
  <c r="AF515" i="10"/>
  <c r="AE515" i="10"/>
  <c r="AH514" i="10"/>
  <c r="AG514" i="10"/>
  <c r="AF514" i="10"/>
  <c r="AE514" i="10"/>
  <c r="AH513" i="10"/>
  <c r="AG513" i="10"/>
  <c r="AF513" i="10"/>
  <c r="AE513" i="10"/>
  <c r="AH512" i="10"/>
  <c r="AG512" i="10"/>
  <c r="AF512" i="10"/>
  <c r="AE512" i="10"/>
  <c r="AH511" i="10"/>
  <c r="AG511" i="10"/>
  <c r="AF511" i="10"/>
  <c r="AE511" i="10"/>
  <c r="AH510" i="10"/>
  <c r="AG510" i="10"/>
  <c r="AF510" i="10"/>
  <c r="AE510" i="10"/>
  <c r="AH509" i="10"/>
  <c r="AG509" i="10"/>
  <c r="AF509" i="10"/>
  <c r="AE509" i="10"/>
  <c r="AH508" i="10"/>
  <c r="AG508" i="10"/>
  <c r="AF508" i="10"/>
  <c r="AE508" i="10"/>
  <c r="AH507" i="10"/>
  <c r="AG507" i="10"/>
  <c r="AF507" i="10"/>
  <c r="AE507" i="10"/>
  <c r="AH506" i="10"/>
  <c r="AG506" i="10"/>
  <c r="AF506" i="10"/>
  <c r="AE506" i="10"/>
  <c r="AH505" i="10"/>
  <c r="AG505" i="10"/>
  <c r="AF505" i="10"/>
  <c r="AE505" i="10"/>
  <c r="AH504" i="10"/>
  <c r="AG504" i="10"/>
  <c r="AF504" i="10"/>
  <c r="AE504" i="10"/>
  <c r="AH503" i="10"/>
  <c r="AG503" i="10"/>
  <c r="AF503" i="10"/>
  <c r="AE503" i="10"/>
  <c r="AH502" i="10"/>
  <c r="AG502" i="10"/>
  <c r="AF502" i="10"/>
  <c r="AE502" i="10"/>
  <c r="AH501" i="10"/>
  <c r="AG501" i="10"/>
  <c r="AF501" i="10"/>
  <c r="AE501" i="10"/>
  <c r="AH500" i="10"/>
  <c r="AG500" i="10"/>
  <c r="AF500" i="10"/>
  <c r="AE500" i="10"/>
  <c r="AH499" i="10"/>
  <c r="AG499" i="10"/>
  <c r="AF499" i="10"/>
  <c r="AE499" i="10"/>
  <c r="AH498" i="10"/>
  <c r="AG498" i="10"/>
  <c r="AF498" i="10"/>
  <c r="AE498" i="10"/>
  <c r="AH497" i="10"/>
  <c r="AG497" i="10"/>
  <c r="AF497" i="10"/>
  <c r="AE497" i="10"/>
  <c r="AH496" i="10"/>
  <c r="AG496" i="10"/>
  <c r="AF496" i="10"/>
  <c r="AE496" i="10"/>
  <c r="AH495" i="10"/>
  <c r="AG495" i="10"/>
  <c r="AF495" i="10"/>
  <c r="AE495" i="10"/>
  <c r="AH494" i="10"/>
  <c r="AG494" i="10"/>
  <c r="AF494" i="10"/>
  <c r="AE494" i="10"/>
  <c r="AH493" i="10"/>
  <c r="AG493" i="10"/>
  <c r="AF493" i="10"/>
  <c r="AE493" i="10"/>
  <c r="AH492" i="10"/>
  <c r="AG492" i="10"/>
  <c r="AF492" i="10"/>
  <c r="AE492" i="10"/>
  <c r="AH491" i="10"/>
  <c r="AG491" i="10"/>
  <c r="AF491" i="10"/>
  <c r="AE491" i="10"/>
  <c r="AH490" i="10"/>
  <c r="AG490" i="10"/>
  <c r="AF490" i="10"/>
  <c r="AE490" i="10"/>
  <c r="AH489" i="10"/>
  <c r="AG489" i="10"/>
  <c r="AF489" i="10"/>
  <c r="AE489" i="10"/>
  <c r="AH488" i="10"/>
  <c r="AG488" i="10"/>
  <c r="AF488" i="10"/>
  <c r="AE488" i="10"/>
  <c r="AH487" i="10"/>
  <c r="AG487" i="10"/>
  <c r="AF487" i="10"/>
  <c r="AE487" i="10"/>
  <c r="AH486" i="10"/>
  <c r="AG486" i="10"/>
  <c r="AF486" i="10"/>
  <c r="AE486" i="10"/>
  <c r="AH485" i="10"/>
  <c r="AG485" i="10"/>
  <c r="AF485" i="10"/>
  <c r="AE485" i="10"/>
  <c r="AH484" i="10"/>
  <c r="AG484" i="10"/>
  <c r="AF484" i="10"/>
  <c r="AE484" i="10"/>
  <c r="AH483" i="10"/>
  <c r="AG483" i="10"/>
  <c r="AF483" i="10"/>
  <c r="AE483" i="10"/>
  <c r="AH482" i="10"/>
  <c r="AG482" i="10"/>
  <c r="AF482" i="10"/>
  <c r="AE482" i="10"/>
  <c r="AH481" i="10"/>
  <c r="AG481" i="10"/>
  <c r="AF481" i="10"/>
  <c r="AE481" i="10"/>
  <c r="AH480" i="10"/>
  <c r="AG480" i="10"/>
  <c r="AF480" i="10"/>
  <c r="AE480" i="10"/>
  <c r="AH479" i="10"/>
  <c r="AG479" i="10"/>
  <c r="AF479" i="10"/>
  <c r="AE479" i="10"/>
  <c r="AH478" i="10"/>
  <c r="AG478" i="10"/>
  <c r="AF478" i="10"/>
  <c r="AE478" i="10"/>
  <c r="AH477" i="10"/>
  <c r="AG477" i="10"/>
  <c r="AF477" i="10"/>
  <c r="AE477" i="10"/>
  <c r="AH476" i="10"/>
  <c r="AG476" i="10"/>
  <c r="AF476" i="10"/>
  <c r="AE476" i="10"/>
  <c r="AH475" i="10"/>
  <c r="AG475" i="10"/>
  <c r="AF475" i="10"/>
  <c r="AE475" i="10"/>
  <c r="AH474" i="10"/>
  <c r="AG474" i="10"/>
  <c r="AF474" i="10"/>
  <c r="AE474" i="10"/>
  <c r="AH473" i="10"/>
  <c r="AG473" i="10"/>
  <c r="AF473" i="10"/>
  <c r="AE473" i="10"/>
  <c r="AH472" i="10"/>
  <c r="AG472" i="10"/>
  <c r="AF472" i="10"/>
  <c r="AE472" i="10"/>
  <c r="AH471" i="10"/>
  <c r="AG471" i="10"/>
  <c r="AF471" i="10"/>
  <c r="AE471" i="10"/>
  <c r="AH470" i="10"/>
  <c r="AG470" i="10"/>
  <c r="AF470" i="10"/>
  <c r="AE470" i="10"/>
  <c r="AH469" i="10"/>
  <c r="AG469" i="10"/>
  <c r="AF469" i="10"/>
  <c r="AE469" i="10"/>
  <c r="AH468" i="10"/>
  <c r="AG468" i="10"/>
  <c r="AF468" i="10"/>
  <c r="AE468" i="10"/>
  <c r="AH467" i="10"/>
  <c r="AG467" i="10"/>
  <c r="AF467" i="10"/>
  <c r="AE467" i="10"/>
  <c r="AH466" i="10"/>
  <c r="AG466" i="10"/>
  <c r="AF466" i="10"/>
  <c r="AE466" i="10"/>
  <c r="AH465" i="10"/>
  <c r="AG465" i="10"/>
  <c r="AF465" i="10"/>
  <c r="AE465" i="10"/>
  <c r="AH464" i="10"/>
  <c r="AG464" i="10"/>
  <c r="AF464" i="10"/>
  <c r="AE464" i="10"/>
  <c r="AH463" i="10"/>
  <c r="AG463" i="10"/>
  <c r="AF463" i="10"/>
  <c r="AE463" i="10"/>
  <c r="AH462" i="10"/>
  <c r="AG462" i="10"/>
  <c r="AF462" i="10"/>
  <c r="AE462" i="10"/>
  <c r="AH461" i="10"/>
  <c r="AG461" i="10"/>
  <c r="AF461" i="10"/>
  <c r="AE461" i="10"/>
  <c r="AH460" i="10"/>
  <c r="AG460" i="10"/>
  <c r="AF460" i="10"/>
  <c r="AE460" i="10"/>
  <c r="AH459" i="10"/>
  <c r="AG459" i="10"/>
  <c r="AF459" i="10"/>
  <c r="AE459" i="10"/>
  <c r="AH458" i="10"/>
  <c r="AG458" i="10"/>
  <c r="AF458" i="10"/>
  <c r="AE458" i="10"/>
  <c r="AH457" i="10"/>
  <c r="AG457" i="10"/>
  <c r="AF457" i="10"/>
  <c r="AE457" i="10"/>
  <c r="AH456" i="10"/>
  <c r="AG456" i="10"/>
  <c r="AF456" i="10"/>
  <c r="AE456" i="10"/>
  <c r="AH455" i="10"/>
  <c r="AG455" i="10"/>
  <c r="AF455" i="10"/>
  <c r="AE455" i="10"/>
  <c r="AH454" i="10"/>
  <c r="AG454" i="10"/>
  <c r="AF454" i="10"/>
  <c r="AE454" i="10"/>
  <c r="AH453" i="10"/>
  <c r="AG453" i="10"/>
  <c r="AF453" i="10"/>
  <c r="AE453" i="10"/>
  <c r="AH452" i="10"/>
  <c r="AG452" i="10"/>
  <c r="AF452" i="10"/>
  <c r="AE452" i="10"/>
  <c r="AH451" i="10"/>
  <c r="AG451" i="10"/>
  <c r="AF451" i="10"/>
  <c r="AE451" i="10"/>
  <c r="AH450" i="10"/>
  <c r="AG450" i="10"/>
  <c r="AF450" i="10"/>
  <c r="AE450" i="10"/>
  <c r="AH449" i="10"/>
  <c r="AG449" i="10"/>
  <c r="AF449" i="10"/>
  <c r="AE449" i="10"/>
  <c r="AH448" i="10"/>
  <c r="AG448" i="10"/>
  <c r="AF448" i="10"/>
  <c r="AE448" i="10"/>
  <c r="AH447" i="10"/>
  <c r="AG447" i="10"/>
  <c r="AF447" i="10"/>
  <c r="AE447" i="10"/>
  <c r="AH446" i="10"/>
  <c r="AG446" i="10"/>
  <c r="AF446" i="10"/>
  <c r="AE446" i="10"/>
  <c r="AH445" i="10"/>
  <c r="AG445" i="10"/>
  <c r="AF445" i="10"/>
  <c r="AE445" i="10"/>
  <c r="AH444" i="10"/>
  <c r="AG444" i="10"/>
  <c r="AF444" i="10"/>
  <c r="AE444" i="10"/>
  <c r="AH443" i="10"/>
  <c r="AG443" i="10"/>
  <c r="AF443" i="10"/>
  <c r="AE443" i="10"/>
  <c r="AH442" i="10"/>
  <c r="AG442" i="10"/>
  <c r="AF442" i="10"/>
  <c r="AE442" i="10"/>
  <c r="AH441" i="10"/>
  <c r="AG441" i="10"/>
  <c r="AF441" i="10"/>
  <c r="AE441" i="10"/>
  <c r="AH440" i="10"/>
  <c r="AG440" i="10"/>
  <c r="AF440" i="10"/>
  <c r="AE440" i="10"/>
  <c r="AH439" i="10"/>
  <c r="AG439" i="10"/>
  <c r="AF439" i="10"/>
  <c r="AE439" i="10"/>
  <c r="AH438" i="10"/>
  <c r="AG438" i="10"/>
  <c r="AF438" i="10"/>
  <c r="AE438" i="10"/>
  <c r="AH437" i="10"/>
  <c r="AG437" i="10"/>
  <c r="AF437" i="10"/>
  <c r="AE437" i="10"/>
  <c r="AH436" i="10"/>
  <c r="AG436" i="10"/>
  <c r="AF436" i="10"/>
  <c r="AE436" i="10"/>
  <c r="AH435" i="10"/>
  <c r="AG435" i="10"/>
  <c r="AF435" i="10"/>
  <c r="AE435" i="10"/>
  <c r="AH434" i="10"/>
  <c r="AG434" i="10"/>
  <c r="AF434" i="10"/>
  <c r="AE434" i="10"/>
  <c r="AH433" i="10"/>
  <c r="AG433" i="10"/>
  <c r="AF433" i="10"/>
  <c r="AE433" i="10"/>
  <c r="AH432" i="10"/>
  <c r="AG432" i="10"/>
  <c r="AF432" i="10"/>
  <c r="AE432" i="10"/>
  <c r="AH431" i="10"/>
  <c r="AG431" i="10"/>
  <c r="AF431" i="10"/>
  <c r="AE431" i="10"/>
  <c r="AH430" i="10"/>
  <c r="AG430" i="10"/>
  <c r="AF430" i="10"/>
  <c r="AE430" i="10"/>
  <c r="AH429" i="10"/>
  <c r="AG429" i="10"/>
  <c r="AF429" i="10"/>
  <c r="AE429" i="10"/>
  <c r="AH428" i="10"/>
  <c r="AG428" i="10"/>
  <c r="AF428" i="10"/>
  <c r="AE428" i="10"/>
  <c r="AH427" i="10"/>
  <c r="AG427" i="10"/>
  <c r="AF427" i="10"/>
  <c r="AE427" i="10"/>
  <c r="AH426" i="10"/>
  <c r="AG426" i="10"/>
  <c r="AF426" i="10"/>
  <c r="AE426" i="10"/>
  <c r="AH425" i="10"/>
  <c r="AG425" i="10"/>
  <c r="AF425" i="10"/>
  <c r="AE425" i="10"/>
  <c r="AH424" i="10"/>
  <c r="AG424" i="10"/>
  <c r="AF424" i="10"/>
  <c r="AE424" i="10"/>
  <c r="AH423" i="10"/>
  <c r="AG423" i="10"/>
  <c r="AF423" i="10"/>
  <c r="AE423" i="10"/>
  <c r="AH422" i="10"/>
  <c r="AG422" i="10"/>
  <c r="AF422" i="10"/>
  <c r="AE422" i="10"/>
  <c r="AH421" i="10"/>
  <c r="AG421" i="10"/>
  <c r="AF421" i="10"/>
  <c r="AE421" i="10"/>
  <c r="AH420" i="10"/>
  <c r="AG420" i="10"/>
  <c r="AF420" i="10"/>
  <c r="AE420" i="10"/>
  <c r="AH419" i="10"/>
  <c r="AG419" i="10"/>
  <c r="AF419" i="10"/>
  <c r="AE419" i="10"/>
  <c r="AH418" i="10"/>
  <c r="AG418" i="10"/>
  <c r="AF418" i="10"/>
  <c r="AE418" i="10"/>
  <c r="AH417" i="10"/>
  <c r="AG417" i="10"/>
  <c r="AF417" i="10"/>
  <c r="AE417" i="10"/>
  <c r="AH416" i="10"/>
  <c r="AG416" i="10"/>
  <c r="AF416" i="10"/>
  <c r="AE416" i="10"/>
  <c r="AH415" i="10"/>
  <c r="AG415" i="10"/>
  <c r="AF415" i="10"/>
  <c r="AE415" i="10"/>
  <c r="AH414" i="10"/>
  <c r="AG414" i="10"/>
  <c r="AF414" i="10"/>
  <c r="AE414" i="10"/>
  <c r="AH413" i="10"/>
  <c r="AG413" i="10"/>
  <c r="AF413" i="10"/>
  <c r="AE413" i="10"/>
  <c r="AH412" i="10"/>
  <c r="AG412" i="10"/>
  <c r="AF412" i="10"/>
  <c r="AE412" i="10"/>
  <c r="AH411" i="10"/>
  <c r="AG411" i="10"/>
  <c r="AF411" i="10"/>
  <c r="AE411" i="10"/>
  <c r="AH410" i="10"/>
  <c r="AG410" i="10"/>
  <c r="AF410" i="10"/>
  <c r="AE410" i="10"/>
  <c r="AH409" i="10"/>
  <c r="AG409" i="10"/>
  <c r="AF409" i="10"/>
  <c r="AE409" i="10"/>
  <c r="AH408" i="10"/>
  <c r="AG408" i="10"/>
  <c r="AF408" i="10"/>
  <c r="AE408" i="10"/>
  <c r="AH407" i="10"/>
  <c r="AG407" i="10"/>
  <c r="AF407" i="10"/>
  <c r="AE407" i="10"/>
  <c r="AH406" i="10"/>
  <c r="AG406" i="10"/>
  <c r="AF406" i="10"/>
  <c r="AE406" i="10"/>
  <c r="AH405" i="10"/>
  <c r="AG405" i="10"/>
  <c r="AF405" i="10"/>
  <c r="AE405" i="10"/>
  <c r="AH404" i="10"/>
  <c r="AG404" i="10"/>
  <c r="AF404" i="10"/>
  <c r="AE404" i="10"/>
  <c r="AH403" i="10"/>
  <c r="AG403" i="10"/>
  <c r="AF403" i="10"/>
  <c r="AE403" i="10"/>
  <c r="AH402" i="10"/>
  <c r="AG402" i="10"/>
  <c r="AF402" i="10"/>
  <c r="AE402" i="10"/>
  <c r="AH401" i="10"/>
  <c r="AG401" i="10"/>
  <c r="AF401" i="10"/>
  <c r="AE401" i="10"/>
  <c r="AH400" i="10"/>
  <c r="AG400" i="10"/>
  <c r="AF400" i="10"/>
  <c r="AE400" i="10"/>
  <c r="AH399" i="10"/>
  <c r="AG399" i="10"/>
  <c r="AF399" i="10"/>
  <c r="AE399" i="10"/>
  <c r="AH398" i="10"/>
  <c r="AG398" i="10"/>
  <c r="AF398" i="10"/>
  <c r="AE398" i="10"/>
  <c r="AH397" i="10"/>
  <c r="AG397" i="10"/>
  <c r="AF397" i="10"/>
  <c r="AE397" i="10"/>
  <c r="AH396" i="10"/>
  <c r="AG396" i="10"/>
  <c r="AF396" i="10"/>
  <c r="AE396" i="10"/>
  <c r="AH395" i="10"/>
  <c r="AG395" i="10"/>
  <c r="AF395" i="10"/>
  <c r="AE395" i="10"/>
  <c r="AH394" i="10"/>
  <c r="AG394" i="10"/>
  <c r="AF394" i="10"/>
  <c r="AE394" i="10"/>
  <c r="AH393" i="10"/>
  <c r="AG393" i="10"/>
  <c r="AF393" i="10"/>
  <c r="AE393" i="10"/>
  <c r="AH392" i="10"/>
  <c r="AG392" i="10"/>
  <c r="AF392" i="10"/>
  <c r="AE392" i="10"/>
  <c r="AH391" i="10"/>
  <c r="AG391" i="10"/>
  <c r="AF391" i="10"/>
  <c r="AE391" i="10"/>
  <c r="AH390" i="10"/>
  <c r="AG390" i="10"/>
  <c r="AF390" i="10"/>
  <c r="AE390" i="10"/>
  <c r="AH389" i="10"/>
  <c r="AG389" i="10"/>
  <c r="AF389" i="10"/>
  <c r="AE389" i="10"/>
  <c r="AH388" i="10"/>
  <c r="AG388" i="10"/>
  <c r="AF388" i="10"/>
  <c r="AE388" i="10"/>
  <c r="AH387" i="10"/>
  <c r="AG387" i="10"/>
  <c r="AF387" i="10"/>
  <c r="AE387" i="10"/>
  <c r="AH386" i="10"/>
  <c r="AG386" i="10"/>
  <c r="AF386" i="10"/>
  <c r="AE386" i="10"/>
  <c r="AH385" i="10"/>
  <c r="AG385" i="10"/>
  <c r="AF385" i="10"/>
  <c r="AE385" i="10"/>
  <c r="AH384" i="10"/>
  <c r="AG384" i="10"/>
  <c r="AF384" i="10"/>
  <c r="AE384" i="10"/>
  <c r="AH383" i="10"/>
  <c r="AG383" i="10"/>
  <c r="AF383" i="10"/>
  <c r="AE383" i="10"/>
  <c r="AH382" i="10"/>
  <c r="AG382" i="10"/>
  <c r="AF382" i="10"/>
  <c r="AE382" i="10"/>
  <c r="AH381" i="10"/>
  <c r="AG381" i="10"/>
  <c r="AF381" i="10"/>
  <c r="AE381" i="10"/>
  <c r="AH380" i="10"/>
  <c r="AG380" i="10"/>
  <c r="AF380" i="10"/>
  <c r="AE380" i="10"/>
  <c r="AH379" i="10"/>
  <c r="AG379" i="10"/>
  <c r="AF379" i="10"/>
  <c r="AE379" i="10"/>
  <c r="AH378" i="10"/>
  <c r="AG378" i="10"/>
  <c r="AF378" i="10"/>
  <c r="AE378" i="10"/>
  <c r="AH377" i="10"/>
  <c r="AG377" i="10"/>
  <c r="AF377" i="10"/>
  <c r="AE377" i="10"/>
  <c r="AH376" i="10"/>
  <c r="AG376" i="10"/>
  <c r="AF376" i="10"/>
  <c r="AE376" i="10"/>
  <c r="AH375" i="10"/>
  <c r="AG375" i="10"/>
  <c r="AF375" i="10"/>
  <c r="AE375" i="10"/>
  <c r="AH374" i="10"/>
  <c r="AG374" i="10"/>
  <c r="AF374" i="10"/>
  <c r="AE374" i="10"/>
  <c r="AH373" i="10"/>
  <c r="AG373" i="10"/>
  <c r="AF373" i="10"/>
  <c r="AE373" i="10"/>
  <c r="AH372" i="10"/>
  <c r="AG372" i="10"/>
  <c r="AF372" i="10"/>
  <c r="AE372" i="10"/>
  <c r="AH371" i="10"/>
  <c r="AG371" i="10"/>
  <c r="AF371" i="10"/>
  <c r="AE371" i="10"/>
  <c r="AH370" i="10"/>
  <c r="AG370" i="10"/>
  <c r="AF370" i="10"/>
  <c r="AE370" i="10"/>
  <c r="AH369" i="10"/>
  <c r="AG369" i="10"/>
  <c r="AF369" i="10"/>
  <c r="AE369" i="10"/>
  <c r="AH368" i="10"/>
  <c r="AG368" i="10"/>
  <c r="AF368" i="10"/>
  <c r="AE368" i="10"/>
  <c r="AH367" i="10"/>
  <c r="AG367" i="10"/>
  <c r="AF367" i="10"/>
  <c r="AE367" i="10"/>
  <c r="AH366" i="10"/>
  <c r="AG366" i="10"/>
  <c r="AF366" i="10"/>
  <c r="AE366" i="10"/>
  <c r="AH365" i="10"/>
  <c r="AG365" i="10"/>
  <c r="AF365" i="10"/>
  <c r="AE365" i="10"/>
  <c r="AH364" i="10"/>
  <c r="AG364" i="10"/>
  <c r="AF364" i="10"/>
  <c r="AE364" i="10"/>
  <c r="AH363" i="10"/>
  <c r="AG363" i="10"/>
  <c r="AF363" i="10"/>
  <c r="AE363" i="10"/>
  <c r="AH362" i="10"/>
  <c r="AG362" i="10"/>
  <c r="AF362" i="10"/>
  <c r="AE362" i="10"/>
  <c r="AH361" i="10"/>
  <c r="AG361" i="10"/>
  <c r="AF361" i="10"/>
  <c r="AE361" i="10"/>
  <c r="AH360" i="10"/>
  <c r="AG360" i="10"/>
  <c r="AF360" i="10"/>
  <c r="AE360" i="10"/>
  <c r="AH359" i="10"/>
  <c r="AG359" i="10"/>
  <c r="AF359" i="10"/>
  <c r="AE359" i="10"/>
  <c r="AH358" i="10"/>
  <c r="AG358" i="10"/>
  <c r="AF358" i="10"/>
  <c r="AE358" i="10"/>
  <c r="AH357" i="10"/>
  <c r="AG357" i="10"/>
  <c r="AF357" i="10"/>
  <c r="AE357" i="10"/>
  <c r="AH356" i="10"/>
  <c r="AG356" i="10"/>
  <c r="AF356" i="10"/>
  <c r="AE356" i="10"/>
  <c r="AH355" i="10"/>
  <c r="AG355" i="10"/>
  <c r="AF355" i="10"/>
  <c r="AE355" i="10"/>
  <c r="AH354" i="10"/>
  <c r="AG354" i="10"/>
  <c r="AF354" i="10"/>
  <c r="AE354" i="10"/>
  <c r="AH353" i="10"/>
  <c r="AG353" i="10"/>
  <c r="AF353" i="10"/>
  <c r="AE353" i="10"/>
  <c r="AH352" i="10"/>
  <c r="AG352" i="10"/>
  <c r="AF352" i="10"/>
  <c r="AE352" i="10"/>
  <c r="AH351" i="10"/>
  <c r="AG351" i="10"/>
  <c r="AF351" i="10"/>
  <c r="AE351" i="10"/>
  <c r="AH350" i="10"/>
  <c r="AG350" i="10"/>
  <c r="AF350" i="10"/>
  <c r="AE350" i="10"/>
  <c r="AH349" i="10"/>
  <c r="AG349" i="10"/>
  <c r="AF349" i="10"/>
  <c r="AE349" i="10"/>
  <c r="AH348" i="10"/>
  <c r="AG348" i="10"/>
  <c r="AF348" i="10"/>
  <c r="AE348" i="10"/>
  <c r="AH347" i="10"/>
  <c r="AG347" i="10"/>
  <c r="AF347" i="10"/>
  <c r="AE347" i="10"/>
  <c r="AH346" i="10"/>
  <c r="AG346" i="10"/>
  <c r="AF346" i="10"/>
  <c r="AE346" i="10"/>
  <c r="AH345" i="10"/>
  <c r="AG345" i="10"/>
  <c r="AF345" i="10"/>
  <c r="AE345" i="10"/>
  <c r="AH344" i="10"/>
  <c r="AG344" i="10"/>
  <c r="AF344" i="10"/>
  <c r="AE344" i="10"/>
  <c r="AH343" i="10"/>
  <c r="AG343" i="10"/>
  <c r="AF343" i="10"/>
  <c r="AE343" i="10"/>
  <c r="AH342" i="10"/>
  <c r="AG342" i="10"/>
  <c r="AF342" i="10"/>
  <c r="AE342" i="10"/>
  <c r="AH341" i="10"/>
  <c r="AG341" i="10"/>
  <c r="AF341" i="10"/>
  <c r="AE341" i="10"/>
  <c r="AH340" i="10"/>
  <c r="AG340" i="10"/>
  <c r="AF340" i="10"/>
  <c r="AE340" i="10"/>
  <c r="AH339" i="10"/>
  <c r="AG339" i="10"/>
  <c r="AF339" i="10"/>
  <c r="AE339" i="10"/>
  <c r="AH338" i="10"/>
  <c r="AG338" i="10"/>
  <c r="AF338" i="10"/>
  <c r="AE338" i="10"/>
  <c r="AH337" i="10"/>
  <c r="AG337" i="10"/>
  <c r="AF337" i="10"/>
  <c r="AE337" i="10"/>
  <c r="AH336" i="10"/>
  <c r="AG336" i="10"/>
  <c r="AF336" i="10"/>
  <c r="AE336" i="10"/>
  <c r="AH335" i="10"/>
  <c r="AG335" i="10"/>
  <c r="AF335" i="10"/>
  <c r="AE335" i="10"/>
  <c r="AH334" i="10"/>
  <c r="AG334" i="10"/>
  <c r="AF334" i="10"/>
  <c r="AE334" i="10"/>
  <c r="AH333" i="10"/>
  <c r="AG333" i="10"/>
  <c r="AF333" i="10"/>
  <c r="AE333" i="10"/>
  <c r="AH332" i="10"/>
  <c r="AG332" i="10"/>
  <c r="AF332" i="10"/>
  <c r="AE332" i="10"/>
  <c r="AH331" i="10"/>
  <c r="AG331" i="10"/>
  <c r="AF331" i="10"/>
  <c r="AE331" i="10"/>
  <c r="AH330" i="10"/>
  <c r="AG330" i="10"/>
  <c r="AF330" i="10"/>
  <c r="AE330" i="10"/>
  <c r="AH329" i="10"/>
  <c r="AG329" i="10"/>
  <c r="AF329" i="10"/>
  <c r="AE329" i="10"/>
  <c r="AH328" i="10"/>
  <c r="AG328" i="10"/>
  <c r="AF328" i="10"/>
  <c r="AE328" i="10"/>
  <c r="AH327" i="10"/>
  <c r="AG327" i="10"/>
  <c r="AF327" i="10"/>
  <c r="AE327" i="10"/>
  <c r="AH326" i="10"/>
  <c r="AG326" i="10"/>
  <c r="AF326" i="10"/>
  <c r="AE326" i="10"/>
  <c r="AH325" i="10"/>
  <c r="AG325" i="10"/>
  <c r="AF325" i="10"/>
  <c r="AE325" i="10"/>
  <c r="AH324" i="10"/>
  <c r="AG324" i="10"/>
  <c r="AF324" i="10"/>
  <c r="AE324" i="10"/>
  <c r="AH323" i="10"/>
  <c r="AG323" i="10"/>
  <c r="AF323" i="10"/>
  <c r="AE323" i="10"/>
  <c r="AH322" i="10"/>
  <c r="AG322" i="10"/>
  <c r="AF322" i="10"/>
  <c r="AE322" i="10"/>
  <c r="AH321" i="10"/>
  <c r="AG321" i="10"/>
  <c r="AF321" i="10"/>
  <c r="AE321" i="10"/>
  <c r="AH320" i="10"/>
  <c r="AG320" i="10"/>
  <c r="AF320" i="10"/>
  <c r="AE320" i="10"/>
  <c r="AH319" i="10"/>
  <c r="AG319" i="10"/>
  <c r="AF319" i="10"/>
  <c r="AE319" i="10"/>
  <c r="AH318" i="10"/>
  <c r="AG318" i="10"/>
  <c r="AF318" i="10"/>
  <c r="AE318" i="10"/>
  <c r="AH317" i="10"/>
  <c r="AG317" i="10"/>
  <c r="AF317" i="10"/>
  <c r="AE317" i="10"/>
  <c r="AH316" i="10"/>
  <c r="AG316" i="10"/>
  <c r="AF316" i="10"/>
  <c r="AE316" i="10"/>
  <c r="AH315" i="10"/>
  <c r="AG315" i="10"/>
  <c r="AF315" i="10"/>
  <c r="AE315" i="10"/>
  <c r="AH314" i="10"/>
  <c r="AG314" i="10"/>
  <c r="AF314" i="10"/>
  <c r="AE314" i="10"/>
  <c r="AH313" i="10"/>
  <c r="AG313" i="10"/>
  <c r="AF313" i="10"/>
  <c r="AE313" i="10"/>
  <c r="AH312" i="10"/>
  <c r="AG312" i="10"/>
  <c r="AF312" i="10"/>
  <c r="AE312" i="10"/>
  <c r="AH311" i="10"/>
  <c r="AG311" i="10"/>
  <c r="AF311" i="10"/>
  <c r="AE311" i="10"/>
  <c r="AH310" i="10"/>
  <c r="AG310" i="10"/>
  <c r="AF310" i="10"/>
  <c r="AE310" i="10"/>
  <c r="AH309" i="10"/>
  <c r="AG309" i="10"/>
  <c r="AF309" i="10"/>
  <c r="AE309" i="10"/>
  <c r="AH308" i="10"/>
  <c r="AG308" i="10"/>
  <c r="AF308" i="10"/>
  <c r="AE308" i="10"/>
  <c r="AH307" i="10"/>
  <c r="AG307" i="10"/>
  <c r="AF307" i="10"/>
  <c r="AE307" i="10"/>
  <c r="AH306" i="10"/>
  <c r="AG306" i="10"/>
  <c r="AF306" i="10"/>
  <c r="AE306" i="10"/>
  <c r="AH305" i="10"/>
  <c r="AG305" i="10"/>
  <c r="AF305" i="10"/>
  <c r="AE305" i="10"/>
  <c r="AH304" i="10"/>
  <c r="AG304" i="10"/>
  <c r="AF304" i="10"/>
  <c r="AE304" i="10"/>
  <c r="AH303" i="10"/>
  <c r="AG303" i="10"/>
  <c r="AF303" i="10"/>
  <c r="AE303" i="10"/>
  <c r="AH302" i="10"/>
  <c r="AG302" i="10"/>
  <c r="AF302" i="10"/>
  <c r="AE302" i="10"/>
  <c r="AH301" i="10"/>
  <c r="AG301" i="10"/>
  <c r="AF301" i="10"/>
  <c r="AE301" i="10"/>
  <c r="AH300" i="10"/>
  <c r="AG300" i="10"/>
  <c r="AF300" i="10"/>
  <c r="AE300" i="10"/>
  <c r="AH299" i="10"/>
  <c r="AG299" i="10"/>
  <c r="AF299" i="10"/>
  <c r="AE299" i="10"/>
  <c r="AH298" i="10"/>
  <c r="AG298" i="10"/>
  <c r="AF298" i="10"/>
  <c r="AE298" i="10"/>
  <c r="AH297" i="10"/>
  <c r="AG297" i="10"/>
  <c r="AF297" i="10"/>
  <c r="AE297" i="10"/>
  <c r="AH296" i="10"/>
  <c r="AG296" i="10"/>
  <c r="AF296" i="10"/>
  <c r="AE296" i="10"/>
  <c r="AH295" i="10"/>
  <c r="AG295" i="10"/>
  <c r="AF295" i="10"/>
  <c r="AE295" i="10"/>
  <c r="AH294" i="10"/>
  <c r="AG294" i="10"/>
  <c r="AF294" i="10"/>
  <c r="AE294" i="10"/>
  <c r="AH293" i="10"/>
  <c r="AG293" i="10"/>
  <c r="AF293" i="10"/>
  <c r="AE293" i="10"/>
  <c r="AH292" i="10"/>
  <c r="AG292" i="10"/>
  <c r="AF292" i="10"/>
  <c r="AE292" i="10"/>
  <c r="AH291" i="10"/>
  <c r="AG291" i="10"/>
  <c r="AF291" i="10"/>
  <c r="AE291" i="10"/>
  <c r="AH290" i="10"/>
  <c r="AG290" i="10"/>
  <c r="AF290" i="10"/>
  <c r="AE290" i="10"/>
  <c r="AH289" i="10"/>
  <c r="AG289" i="10"/>
  <c r="AF289" i="10"/>
  <c r="AE289" i="10"/>
  <c r="AH288" i="10"/>
  <c r="AG288" i="10"/>
  <c r="AF288" i="10"/>
  <c r="AE288" i="10"/>
  <c r="AH287" i="10"/>
  <c r="AG287" i="10"/>
  <c r="AF287" i="10"/>
  <c r="AE287" i="10"/>
  <c r="AH286" i="10"/>
  <c r="AG286" i="10"/>
  <c r="AF286" i="10"/>
  <c r="AE286" i="10"/>
  <c r="AH285" i="10"/>
  <c r="AG285" i="10"/>
  <c r="AF285" i="10"/>
  <c r="AE285" i="10"/>
  <c r="AH284" i="10"/>
  <c r="AG284" i="10"/>
  <c r="AF284" i="10"/>
  <c r="AE284" i="10"/>
  <c r="AH283" i="10"/>
  <c r="AG283" i="10"/>
  <c r="AF283" i="10"/>
  <c r="AE283" i="10"/>
  <c r="AH282" i="10"/>
  <c r="AG282" i="10"/>
  <c r="AF282" i="10"/>
  <c r="AE282" i="10"/>
  <c r="AH281" i="10"/>
  <c r="AG281" i="10"/>
  <c r="AF281" i="10"/>
  <c r="AE281" i="10"/>
  <c r="AH280" i="10"/>
  <c r="AG280" i="10"/>
  <c r="AF280" i="10"/>
  <c r="AE280" i="10"/>
  <c r="AH279" i="10"/>
  <c r="AG279" i="10"/>
  <c r="AF279" i="10"/>
  <c r="AE279" i="10"/>
  <c r="AH278" i="10"/>
  <c r="AG278" i="10"/>
  <c r="AF278" i="10"/>
  <c r="AE278" i="10"/>
  <c r="AH277" i="10"/>
  <c r="AG277" i="10"/>
  <c r="AF277" i="10"/>
  <c r="AE277" i="10"/>
  <c r="AH276" i="10"/>
  <c r="AG276" i="10"/>
  <c r="AF276" i="10"/>
  <c r="AE276" i="10"/>
  <c r="AH275" i="10"/>
  <c r="AG275" i="10"/>
  <c r="AF275" i="10"/>
  <c r="AE275" i="10"/>
  <c r="AH274" i="10"/>
  <c r="AG274" i="10"/>
  <c r="AF274" i="10"/>
  <c r="AE274" i="10"/>
  <c r="AH273" i="10"/>
  <c r="AG273" i="10"/>
  <c r="AF273" i="10"/>
  <c r="AE273" i="10"/>
  <c r="AH272" i="10"/>
  <c r="AG272" i="10"/>
  <c r="AF272" i="10"/>
  <c r="AE272" i="10"/>
  <c r="AH271" i="10"/>
  <c r="AG271" i="10"/>
  <c r="AF271" i="10"/>
  <c r="AE271" i="10"/>
  <c r="AH270" i="10"/>
  <c r="AG270" i="10"/>
  <c r="AF270" i="10"/>
  <c r="AE270" i="10"/>
  <c r="AH269" i="10"/>
  <c r="AG269" i="10"/>
  <c r="AF269" i="10"/>
  <c r="AE269" i="10"/>
  <c r="AH268" i="10"/>
  <c r="AG268" i="10"/>
  <c r="AF268" i="10"/>
  <c r="AE268" i="10"/>
  <c r="AH267" i="10"/>
  <c r="AG267" i="10"/>
  <c r="AF267" i="10"/>
  <c r="AE267" i="10"/>
  <c r="AH266" i="10"/>
  <c r="AG266" i="10"/>
  <c r="AF266" i="10"/>
  <c r="AE266" i="10"/>
  <c r="AH265" i="10"/>
  <c r="AG265" i="10"/>
  <c r="AF265" i="10"/>
  <c r="AE265" i="10"/>
  <c r="AH264" i="10"/>
  <c r="AG264" i="10"/>
  <c r="AF264" i="10"/>
  <c r="AE264" i="10"/>
  <c r="AH263" i="10"/>
  <c r="AG263" i="10"/>
  <c r="AF263" i="10"/>
  <c r="AE263" i="10"/>
  <c r="AH262" i="10"/>
  <c r="AG262" i="10"/>
  <c r="AF262" i="10"/>
  <c r="AE262" i="10"/>
  <c r="AH261" i="10"/>
  <c r="AG261" i="10"/>
  <c r="AF261" i="10"/>
  <c r="AE261" i="10"/>
  <c r="AH260" i="10"/>
  <c r="AG260" i="10"/>
  <c r="AF260" i="10"/>
  <c r="AE260" i="10"/>
  <c r="AH259" i="10"/>
  <c r="AG259" i="10"/>
  <c r="AF259" i="10"/>
  <c r="AE259" i="10"/>
  <c r="AH258" i="10"/>
  <c r="AG258" i="10"/>
  <c r="AF258" i="10"/>
  <c r="AE258" i="10"/>
  <c r="AH257" i="10"/>
  <c r="AG257" i="10"/>
  <c r="AF257" i="10"/>
  <c r="AE257" i="10"/>
  <c r="AH256" i="10"/>
  <c r="AG256" i="10"/>
  <c r="AF256" i="10"/>
  <c r="AE256" i="10"/>
  <c r="AH255" i="10"/>
  <c r="AG255" i="10"/>
  <c r="AF255" i="10"/>
  <c r="AE255" i="10"/>
  <c r="AH254" i="10"/>
  <c r="AG254" i="10"/>
  <c r="AF254" i="10"/>
  <c r="AE254" i="10"/>
  <c r="AH253" i="10"/>
  <c r="AG253" i="10"/>
  <c r="AF253" i="10"/>
  <c r="AE253" i="10"/>
  <c r="AH252" i="10"/>
  <c r="AG252" i="10"/>
  <c r="AF252" i="10"/>
  <c r="AE252" i="10"/>
  <c r="AH251" i="10"/>
  <c r="AG251" i="10"/>
  <c r="AF251" i="10"/>
  <c r="AE251" i="10"/>
  <c r="AH250" i="10"/>
  <c r="AG250" i="10"/>
  <c r="AF250" i="10"/>
  <c r="AE250" i="10"/>
  <c r="AH249" i="10"/>
  <c r="AG249" i="10"/>
  <c r="AF249" i="10"/>
  <c r="AE249" i="10"/>
  <c r="AH248" i="10"/>
  <c r="AG248" i="10"/>
  <c r="AF248" i="10"/>
  <c r="AE248" i="10"/>
  <c r="AH247" i="10"/>
  <c r="AG247" i="10"/>
  <c r="AF247" i="10"/>
  <c r="AE247" i="10"/>
  <c r="AH246" i="10"/>
  <c r="AG246" i="10"/>
  <c r="AF246" i="10"/>
  <c r="AE246" i="10"/>
  <c r="AH245" i="10"/>
  <c r="AG245" i="10"/>
  <c r="AF245" i="10"/>
  <c r="AE245" i="10"/>
  <c r="AH244" i="10"/>
  <c r="AG244" i="10"/>
  <c r="AF244" i="10"/>
  <c r="AE244" i="10"/>
  <c r="AH243" i="10"/>
  <c r="AG243" i="10"/>
  <c r="AF243" i="10"/>
  <c r="AE243" i="10"/>
  <c r="AH242" i="10"/>
  <c r="AG242" i="10"/>
  <c r="AF242" i="10"/>
  <c r="AE242" i="10"/>
  <c r="AH241" i="10"/>
  <c r="AG241" i="10"/>
  <c r="AF241" i="10"/>
  <c r="AE241" i="10"/>
  <c r="AH240" i="10"/>
  <c r="AG240" i="10"/>
  <c r="AF240" i="10"/>
  <c r="AE240" i="10"/>
  <c r="AH239" i="10"/>
  <c r="AG239" i="10"/>
  <c r="AF239" i="10"/>
  <c r="AE239" i="10"/>
  <c r="AH238" i="10"/>
  <c r="AG238" i="10"/>
  <c r="AF238" i="10"/>
  <c r="AE238" i="10"/>
  <c r="AH237" i="10"/>
  <c r="AG237" i="10"/>
  <c r="AF237" i="10"/>
  <c r="AE237" i="10"/>
  <c r="AH236" i="10"/>
  <c r="AG236" i="10"/>
  <c r="AF236" i="10"/>
  <c r="AE236" i="10"/>
  <c r="AH235" i="10"/>
  <c r="AG235" i="10"/>
  <c r="AF235" i="10"/>
  <c r="AE235" i="10"/>
  <c r="AH234" i="10"/>
  <c r="AG234" i="10"/>
  <c r="AF234" i="10"/>
  <c r="AE234" i="10"/>
  <c r="AH233" i="10"/>
  <c r="AG233" i="10"/>
  <c r="AF233" i="10"/>
  <c r="AE233" i="10"/>
  <c r="AH232" i="10"/>
  <c r="AG232" i="10"/>
  <c r="AF232" i="10"/>
  <c r="AE232" i="10"/>
  <c r="AH231" i="10"/>
  <c r="AG231" i="10"/>
  <c r="AF231" i="10"/>
  <c r="AE231" i="10"/>
  <c r="AH230" i="10"/>
  <c r="AG230" i="10"/>
  <c r="AF230" i="10"/>
  <c r="AE230" i="10"/>
  <c r="AH229" i="10"/>
  <c r="AG229" i="10"/>
  <c r="AF229" i="10"/>
  <c r="AE229" i="10"/>
  <c r="AH228" i="10"/>
  <c r="AG228" i="10"/>
  <c r="AF228" i="10"/>
  <c r="AE228" i="10"/>
  <c r="AH227" i="10"/>
  <c r="AG227" i="10"/>
  <c r="AF227" i="10"/>
  <c r="AE227" i="10"/>
  <c r="AH226" i="10"/>
  <c r="AG226" i="10"/>
  <c r="AF226" i="10"/>
  <c r="AE226" i="10"/>
  <c r="AH225" i="10"/>
  <c r="AG225" i="10"/>
  <c r="AF225" i="10"/>
  <c r="AE225" i="10"/>
  <c r="AH224" i="10"/>
  <c r="AG224" i="10"/>
  <c r="AF224" i="10"/>
  <c r="AE224" i="10"/>
  <c r="AH223" i="10"/>
  <c r="AG223" i="10"/>
  <c r="AF223" i="10"/>
  <c r="AE223" i="10"/>
  <c r="AH222" i="10"/>
  <c r="AG222" i="10"/>
  <c r="AF222" i="10"/>
  <c r="AE222" i="10"/>
  <c r="AH221" i="10"/>
  <c r="AG221" i="10"/>
  <c r="AF221" i="10"/>
  <c r="AE221" i="10"/>
  <c r="AH220" i="10"/>
  <c r="AG220" i="10"/>
  <c r="AF220" i="10"/>
  <c r="AE220" i="10"/>
  <c r="AH219" i="10"/>
  <c r="AG219" i="10"/>
  <c r="AF219" i="10"/>
  <c r="AE219" i="10"/>
  <c r="AH218" i="10"/>
  <c r="AG218" i="10"/>
  <c r="AF218" i="10"/>
  <c r="AE218" i="10"/>
  <c r="AH217" i="10"/>
  <c r="AG217" i="10"/>
  <c r="AF217" i="10"/>
  <c r="AE217" i="10"/>
  <c r="AH216" i="10"/>
  <c r="AG216" i="10"/>
  <c r="AF216" i="10"/>
  <c r="AE216" i="10"/>
  <c r="AH215" i="10"/>
  <c r="AG215" i="10"/>
  <c r="AF215" i="10"/>
  <c r="AE215" i="10"/>
  <c r="AH214" i="10"/>
  <c r="AG214" i="10"/>
  <c r="AF214" i="10"/>
  <c r="AE214" i="10"/>
  <c r="AH213" i="10"/>
  <c r="AG213" i="10"/>
  <c r="AF213" i="10"/>
  <c r="AE213" i="10"/>
  <c r="AH212" i="10"/>
  <c r="AG212" i="10"/>
  <c r="AF212" i="10"/>
  <c r="AE212" i="10"/>
  <c r="AH211" i="10"/>
  <c r="AG211" i="10"/>
  <c r="AF211" i="10"/>
  <c r="AE211" i="10"/>
  <c r="AH210" i="10"/>
  <c r="AG210" i="10"/>
  <c r="AF210" i="10"/>
  <c r="AE210" i="10"/>
  <c r="AH209" i="10"/>
  <c r="AG209" i="10"/>
  <c r="AF209" i="10"/>
  <c r="AE209" i="10"/>
  <c r="AH208" i="10"/>
  <c r="AG208" i="10"/>
  <c r="AF208" i="10"/>
  <c r="AE208" i="10"/>
  <c r="AH207" i="10"/>
  <c r="AG207" i="10"/>
  <c r="AF207" i="10"/>
  <c r="AE207" i="10"/>
  <c r="AH206" i="10"/>
  <c r="AG206" i="10"/>
  <c r="AF206" i="10"/>
  <c r="AE206" i="10"/>
  <c r="AH205" i="10"/>
  <c r="AG205" i="10"/>
  <c r="AF205" i="10"/>
  <c r="AE205" i="10"/>
  <c r="AH204" i="10"/>
  <c r="AG204" i="10"/>
  <c r="AF204" i="10"/>
  <c r="AE204" i="10"/>
  <c r="AH203" i="10"/>
  <c r="AG203" i="10"/>
  <c r="AF203" i="10"/>
  <c r="AE203" i="10"/>
  <c r="AH202" i="10"/>
  <c r="AG202" i="10"/>
  <c r="AF202" i="10"/>
  <c r="AE202" i="10"/>
  <c r="AH201" i="10"/>
  <c r="AG201" i="10"/>
  <c r="AF201" i="10"/>
  <c r="AE201" i="10"/>
  <c r="AH200" i="10"/>
  <c r="AG200" i="10"/>
  <c r="AF200" i="10"/>
  <c r="AE200" i="10"/>
  <c r="AH199" i="10"/>
  <c r="AG199" i="10"/>
  <c r="AF199" i="10"/>
  <c r="AE199" i="10"/>
  <c r="AH198" i="10"/>
  <c r="AG198" i="10"/>
  <c r="AF198" i="10"/>
  <c r="AE198" i="10"/>
  <c r="AH197" i="10"/>
  <c r="AG197" i="10"/>
  <c r="AF197" i="10"/>
  <c r="AE197" i="10"/>
  <c r="AH196" i="10"/>
  <c r="AG196" i="10"/>
  <c r="AF196" i="10"/>
  <c r="AE196" i="10"/>
  <c r="AH195" i="10"/>
  <c r="AG195" i="10"/>
  <c r="AF195" i="10"/>
  <c r="AE195" i="10"/>
  <c r="AH194" i="10"/>
  <c r="AG194" i="10"/>
  <c r="AF194" i="10"/>
  <c r="AE194" i="10"/>
  <c r="AH193" i="10"/>
  <c r="AG193" i="10"/>
  <c r="AF193" i="10"/>
  <c r="AE193" i="10"/>
  <c r="AH192" i="10"/>
  <c r="AG192" i="10"/>
  <c r="AF192" i="10"/>
  <c r="AE192" i="10"/>
  <c r="AH191" i="10"/>
  <c r="AG191" i="10"/>
  <c r="AF191" i="10"/>
  <c r="AE191" i="10"/>
  <c r="AH190" i="10"/>
  <c r="AG190" i="10"/>
  <c r="AF190" i="10"/>
  <c r="AE190" i="10"/>
  <c r="AH189" i="10"/>
  <c r="AG189" i="10"/>
  <c r="AF189" i="10"/>
  <c r="AE189" i="10"/>
  <c r="AH188" i="10"/>
  <c r="AG188" i="10"/>
  <c r="AF188" i="10"/>
  <c r="AE188" i="10"/>
  <c r="AH187" i="10"/>
  <c r="AG187" i="10"/>
  <c r="AF187" i="10"/>
  <c r="AE187" i="10"/>
  <c r="AH186" i="10"/>
  <c r="AG186" i="10"/>
  <c r="AF186" i="10"/>
  <c r="AE186" i="10"/>
  <c r="AH185" i="10"/>
  <c r="AG185" i="10"/>
  <c r="AF185" i="10"/>
  <c r="AE185" i="10"/>
  <c r="AH184" i="10"/>
  <c r="AG184" i="10"/>
  <c r="AF184" i="10"/>
  <c r="AE184" i="10"/>
  <c r="AH183" i="10"/>
  <c r="AG183" i="10"/>
  <c r="AF183" i="10"/>
  <c r="AE183" i="10"/>
  <c r="AH182" i="10"/>
  <c r="AG182" i="10"/>
  <c r="AF182" i="10"/>
  <c r="AE182" i="10"/>
  <c r="AH181" i="10"/>
  <c r="AG181" i="10"/>
  <c r="AF181" i="10"/>
  <c r="AE181" i="10"/>
  <c r="AH180" i="10"/>
  <c r="AG180" i="10"/>
  <c r="AF180" i="10"/>
  <c r="AE180" i="10"/>
  <c r="AH179" i="10"/>
  <c r="AG179" i="10"/>
  <c r="AF179" i="10"/>
  <c r="AE179" i="10"/>
  <c r="AH178" i="10"/>
  <c r="AG178" i="10"/>
  <c r="AF178" i="10"/>
  <c r="AE178" i="10"/>
  <c r="AH177" i="10"/>
  <c r="AG177" i="10"/>
  <c r="AF177" i="10"/>
  <c r="AE177" i="10"/>
  <c r="AH176" i="10"/>
  <c r="AG176" i="10"/>
  <c r="AF176" i="10"/>
  <c r="AE176" i="10"/>
  <c r="AH175" i="10"/>
  <c r="AG175" i="10"/>
  <c r="AF175" i="10"/>
  <c r="AE175" i="10"/>
  <c r="AH174" i="10"/>
  <c r="AG174" i="10"/>
  <c r="AF174" i="10"/>
  <c r="AE174" i="10"/>
  <c r="AH173" i="10"/>
  <c r="AG173" i="10"/>
  <c r="AF173" i="10"/>
  <c r="AE173" i="10"/>
  <c r="AH172" i="10"/>
  <c r="AG172" i="10"/>
  <c r="AF172" i="10"/>
  <c r="AE172" i="10"/>
  <c r="AH171" i="10"/>
  <c r="AG171" i="10"/>
  <c r="AF171" i="10"/>
  <c r="AE171" i="10"/>
  <c r="AH170" i="10"/>
  <c r="AG170" i="10"/>
  <c r="AF170" i="10"/>
  <c r="AE170" i="10"/>
  <c r="AH169" i="10"/>
  <c r="AG169" i="10"/>
  <c r="AF169" i="10"/>
  <c r="AE169" i="10"/>
  <c r="AH168" i="10"/>
  <c r="AG168" i="10"/>
  <c r="AF168" i="10"/>
  <c r="AE168" i="10"/>
  <c r="AH167" i="10"/>
  <c r="AG167" i="10"/>
  <c r="AF167" i="10"/>
  <c r="AE167" i="10"/>
  <c r="AH166" i="10"/>
  <c r="AG166" i="10"/>
  <c r="AF166" i="10"/>
  <c r="AE166" i="10"/>
  <c r="AH165" i="10"/>
  <c r="AG165" i="10"/>
  <c r="AF165" i="10"/>
  <c r="AE165" i="10"/>
  <c r="AH164" i="10"/>
  <c r="AG164" i="10"/>
  <c r="AF164" i="10"/>
  <c r="AE164" i="10"/>
  <c r="AH163" i="10"/>
  <c r="AG163" i="10"/>
  <c r="AF163" i="10"/>
  <c r="AE163" i="10"/>
  <c r="AH162" i="10"/>
  <c r="AG162" i="10"/>
  <c r="AF162" i="10"/>
  <c r="AE162" i="10"/>
  <c r="AH161" i="10"/>
  <c r="AG161" i="10"/>
  <c r="AF161" i="10"/>
  <c r="AE161" i="10"/>
  <c r="AH160" i="10"/>
  <c r="AG160" i="10"/>
  <c r="AF160" i="10"/>
  <c r="AE160" i="10"/>
  <c r="AH159" i="10"/>
  <c r="AG159" i="10"/>
  <c r="AF159" i="10"/>
  <c r="AE159" i="10"/>
  <c r="AH158" i="10"/>
  <c r="AG158" i="10"/>
  <c r="AF158" i="10"/>
  <c r="AE158" i="10"/>
  <c r="AH157" i="10"/>
  <c r="AG157" i="10"/>
  <c r="AF157" i="10"/>
  <c r="AE157" i="10"/>
  <c r="AH156" i="10"/>
  <c r="AG156" i="10"/>
  <c r="AF156" i="10"/>
  <c r="AE156" i="10"/>
  <c r="AH155" i="10"/>
  <c r="AG155" i="10"/>
  <c r="AF155" i="10"/>
  <c r="AE155" i="10"/>
  <c r="AH154" i="10"/>
  <c r="AG154" i="10"/>
  <c r="AF154" i="10"/>
  <c r="AE154" i="10"/>
  <c r="AH153" i="10"/>
  <c r="AG153" i="10"/>
  <c r="AF153" i="10"/>
  <c r="AE153" i="10"/>
  <c r="AH152" i="10"/>
  <c r="AG152" i="10"/>
  <c r="AF152" i="10"/>
  <c r="AE152" i="10"/>
  <c r="AH151" i="10"/>
  <c r="AG151" i="10"/>
  <c r="AF151" i="10"/>
  <c r="AE151" i="10"/>
  <c r="AH150" i="10"/>
  <c r="AG150" i="10"/>
  <c r="AF150" i="10"/>
  <c r="AE150" i="10"/>
  <c r="AH149" i="10"/>
  <c r="AG149" i="10"/>
  <c r="AF149" i="10"/>
  <c r="AE149" i="10"/>
  <c r="AH148" i="10"/>
  <c r="AG148" i="10"/>
  <c r="AF148" i="10"/>
  <c r="AE148" i="10"/>
  <c r="AH147" i="10"/>
  <c r="AG147" i="10"/>
  <c r="AF147" i="10"/>
  <c r="AE147" i="10"/>
  <c r="AH146" i="10"/>
  <c r="AG146" i="10"/>
  <c r="AF146" i="10"/>
  <c r="AE146" i="10"/>
  <c r="AH145" i="10"/>
  <c r="AG145" i="10"/>
  <c r="AF145" i="10"/>
  <c r="AE145" i="10"/>
  <c r="AH144" i="10"/>
  <c r="AG144" i="10"/>
  <c r="AF144" i="10"/>
  <c r="AE144" i="10"/>
  <c r="AH143" i="10"/>
  <c r="AG143" i="10"/>
  <c r="AF143" i="10"/>
  <c r="AE143" i="10"/>
  <c r="AH142" i="10"/>
  <c r="AG142" i="10"/>
  <c r="AF142" i="10"/>
  <c r="AE142" i="10"/>
  <c r="AH141" i="10"/>
  <c r="AG141" i="10"/>
  <c r="AF141" i="10"/>
  <c r="AE141" i="10"/>
  <c r="AH140" i="10"/>
  <c r="AG140" i="10"/>
  <c r="AF140" i="10"/>
  <c r="AE140" i="10"/>
  <c r="AH139" i="10"/>
  <c r="AG139" i="10"/>
  <c r="AF139" i="10"/>
  <c r="AE139" i="10"/>
  <c r="AH138" i="10"/>
  <c r="AG138" i="10"/>
  <c r="AF138" i="10"/>
  <c r="AE138" i="10"/>
  <c r="AH137" i="10"/>
  <c r="AG137" i="10"/>
  <c r="AF137" i="10"/>
  <c r="AE137" i="10"/>
  <c r="AH136" i="10"/>
  <c r="AG136" i="10"/>
  <c r="AF136" i="10"/>
  <c r="AE136" i="10"/>
  <c r="AH135" i="10"/>
  <c r="AG135" i="10"/>
  <c r="AF135" i="10"/>
  <c r="AE135" i="10"/>
  <c r="AH134" i="10"/>
  <c r="AG134" i="10"/>
  <c r="AF134" i="10"/>
  <c r="AE134" i="10"/>
  <c r="AH133" i="10"/>
  <c r="AG133" i="10"/>
  <c r="AF133" i="10"/>
  <c r="AE133" i="10"/>
  <c r="AH132" i="10"/>
  <c r="AG132" i="10"/>
  <c r="AF132" i="10"/>
  <c r="AE132" i="10"/>
  <c r="AH131" i="10"/>
  <c r="AG131" i="10"/>
  <c r="AF131" i="10"/>
  <c r="AE131" i="10"/>
  <c r="AH130" i="10"/>
  <c r="AG130" i="10"/>
  <c r="AF130" i="10"/>
  <c r="AE130" i="10"/>
  <c r="AH129" i="10"/>
  <c r="AG129" i="10"/>
  <c r="AF129" i="10"/>
  <c r="AE129" i="10"/>
  <c r="AH128" i="10"/>
  <c r="AG128" i="10"/>
  <c r="AF128" i="10"/>
  <c r="AE128" i="10"/>
  <c r="AH127" i="10"/>
  <c r="AG127" i="10"/>
  <c r="AF127" i="10"/>
  <c r="AE127" i="10"/>
  <c r="AH126" i="10"/>
  <c r="AG126" i="10"/>
  <c r="AF126" i="10"/>
  <c r="AE126" i="10"/>
  <c r="AH125" i="10"/>
  <c r="AG125" i="10"/>
  <c r="AF125" i="10"/>
  <c r="AE125" i="10"/>
  <c r="AH124" i="10"/>
  <c r="AG124" i="10"/>
  <c r="AF124" i="10"/>
  <c r="AE124" i="10"/>
  <c r="AH123" i="10"/>
  <c r="AG123" i="10"/>
  <c r="AF123" i="10"/>
  <c r="AE123" i="10"/>
  <c r="AH122" i="10"/>
  <c r="AG122" i="10"/>
  <c r="AF122" i="10"/>
  <c r="AE122" i="10"/>
  <c r="AH121" i="10"/>
  <c r="AG121" i="10"/>
  <c r="AF121" i="10"/>
  <c r="AE121" i="10"/>
  <c r="AH120" i="10"/>
  <c r="AG120" i="10"/>
  <c r="AF120" i="10"/>
  <c r="AE120" i="10"/>
  <c r="AH119" i="10"/>
  <c r="AG119" i="10"/>
  <c r="AF119" i="10"/>
  <c r="AE119" i="10"/>
  <c r="AH118" i="10"/>
  <c r="AG118" i="10"/>
  <c r="AF118" i="10"/>
  <c r="AE118" i="10"/>
  <c r="AH117" i="10"/>
  <c r="AG117" i="10"/>
  <c r="AF117" i="10"/>
  <c r="AE117" i="10"/>
  <c r="AH116" i="10"/>
  <c r="AG116" i="10"/>
  <c r="AF116" i="10"/>
  <c r="AE116" i="10"/>
  <c r="AH115" i="10"/>
  <c r="AG115" i="10"/>
  <c r="AF115" i="10"/>
  <c r="AE115" i="10"/>
  <c r="AH114" i="10"/>
  <c r="AG114" i="10"/>
  <c r="AF114" i="10"/>
  <c r="AE114" i="10"/>
  <c r="AH113" i="10"/>
  <c r="AG113" i="10"/>
  <c r="AF113" i="10"/>
  <c r="AE113" i="10"/>
  <c r="AH112" i="10"/>
  <c r="AG112" i="10"/>
  <c r="AF112" i="10"/>
  <c r="AE112" i="10"/>
  <c r="AH111" i="10"/>
  <c r="AG111" i="10"/>
  <c r="AF111" i="10"/>
  <c r="AE111" i="10"/>
  <c r="AH110" i="10"/>
  <c r="AG110" i="10"/>
  <c r="AF110" i="10"/>
  <c r="AE110" i="10"/>
  <c r="AH109" i="10"/>
  <c r="AG109" i="10"/>
  <c r="AF109" i="10"/>
  <c r="AE109" i="10"/>
  <c r="AH108" i="10"/>
  <c r="AG108" i="10"/>
  <c r="AF108" i="10"/>
  <c r="AE108" i="10"/>
  <c r="AH107" i="10"/>
  <c r="AG107" i="10"/>
  <c r="AF107" i="10"/>
  <c r="AE107" i="10"/>
  <c r="AH106" i="10"/>
  <c r="AG106" i="10"/>
  <c r="AF106" i="10"/>
  <c r="AE106" i="10"/>
  <c r="AH105" i="10"/>
  <c r="AG105" i="10"/>
  <c r="AF105" i="10"/>
  <c r="AE105" i="10"/>
  <c r="AH104" i="10"/>
  <c r="AG104" i="10"/>
  <c r="AF104" i="10"/>
  <c r="AE104" i="10"/>
  <c r="AH103" i="10"/>
  <c r="AG103" i="10"/>
  <c r="AF103" i="10"/>
  <c r="AE103" i="10"/>
  <c r="AH102" i="10"/>
  <c r="AG102" i="10"/>
  <c r="AF102" i="10"/>
  <c r="AE102" i="10"/>
  <c r="AH101" i="10"/>
  <c r="AG101" i="10"/>
  <c r="AF101" i="10"/>
  <c r="AE101" i="10"/>
  <c r="AH100" i="10"/>
  <c r="AG100" i="10"/>
  <c r="AF100" i="10"/>
  <c r="AE100" i="10"/>
  <c r="AH99" i="10"/>
  <c r="AG99" i="10"/>
  <c r="AF99" i="10"/>
  <c r="AE99" i="10"/>
  <c r="AH98" i="10"/>
  <c r="AG98" i="10"/>
  <c r="AF98" i="10"/>
  <c r="AE98" i="10"/>
  <c r="AH97" i="10"/>
  <c r="AG97" i="10"/>
  <c r="AF97" i="10"/>
  <c r="AE97" i="10"/>
  <c r="AH96" i="10"/>
  <c r="AG96" i="10"/>
  <c r="AF96" i="10"/>
  <c r="AE96" i="10"/>
  <c r="AH95" i="10"/>
  <c r="AG95" i="10"/>
  <c r="AF95" i="10"/>
  <c r="AE95" i="10"/>
  <c r="AH94" i="10"/>
  <c r="AG94" i="10"/>
  <c r="AF94" i="10"/>
  <c r="AE94" i="10"/>
  <c r="AH93" i="10"/>
  <c r="AG93" i="10"/>
  <c r="AF93" i="10"/>
  <c r="AE93" i="10"/>
  <c r="AH92" i="10"/>
  <c r="AG92" i="10"/>
  <c r="AF92" i="10"/>
  <c r="AE92" i="10"/>
  <c r="AH91" i="10"/>
  <c r="AG91" i="10"/>
  <c r="AF91" i="10"/>
  <c r="AE91" i="10"/>
  <c r="AH90" i="10"/>
  <c r="AG90" i="10"/>
  <c r="AF90" i="10"/>
  <c r="AE90" i="10"/>
  <c r="AH89" i="10"/>
  <c r="AG89" i="10"/>
  <c r="AF89" i="10"/>
  <c r="AE89" i="10"/>
  <c r="AH88" i="10"/>
  <c r="AG88" i="10"/>
  <c r="AF88" i="10"/>
  <c r="AE88" i="10"/>
  <c r="AH87" i="10"/>
  <c r="AG87" i="10"/>
  <c r="AF87" i="10"/>
  <c r="AE87" i="10"/>
  <c r="AH86" i="10"/>
  <c r="AG86" i="10"/>
  <c r="AF86" i="10"/>
  <c r="AE86" i="10"/>
  <c r="AH85" i="10"/>
  <c r="AG85" i="10"/>
  <c r="AF85" i="10"/>
  <c r="AE85" i="10"/>
  <c r="AH84" i="10"/>
  <c r="AG84" i="10"/>
  <c r="AF84" i="10"/>
  <c r="AE84" i="10"/>
  <c r="AH83" i="10"/>
  <c r="AG83" i="10"/>
  <c r="AF83" i="10"/>
  <c r="AE83" i="10"/>
  <c r="AH82" i="10"/>
  <c r="AG82" i="10"/>
  <c r="AF82" i="10"/>
  <c r="AE82" i="10"/>
  <c r="AH81" i="10"/>
  <c r="AG81" i="10"/>
  <c r="AF81" i="10"/>
  <c r="AE81" i="10"/>
  <c r="AH80" i="10"/>
  <c r="AG80" i="10"/>
  <c r="AF80" i="10"/>
  <c r="AE80" i="10"/>
  <c r="AH79" i="10"/>
  <c r="AG79" i="10"/>
  <c r="AF79" i="10"/>
  <c r="AE79" i="10"/>
  <c r="AH78" i="10"/>
  <c r="AG78" i="10"/>
  <c r="AF78" i="10"/>
  <c r="AE78" i="10"/>
  <c r="AH77" i="10"/>
  <c r="AG77" i="10"/>
  <c r="AF77" i="10"/>
  <c r="AE77" i="10"/>
  <c r="AH76" i="10"/>
  <c r="AG76" i="10"/>
  <c r="AF76" i="10"/>
  <c r="AE76" i="10"/>
  <c r="AH75" i="10"/>
  <c r="AG75" i="10"/>
  <c r="AF75" i="10"/>
  <c r="AE75" i="10"/>
  <c r="AH74" i="10"/>
  <c r="AG74" i="10"/>
  <c r="AF74" i="10"/>
  <c r="AE74" i="10"/>
  <c r="AH73" i="10"/>
  <c r="AG73" i="10"/>
  <c r="AF73" i="10"/>
  <c r="AE73" i="10"/>
  <c r="AH72" i="10"/>
  <c r="AG72" i="10"/>
  <c r="AF72" i="10"/>
  <c r="AE72" i="10"/>
  <c r="AH71" i="10"/>
  <c r="AG71" i="10"/>
  <c r="AF71" i="10"/>
  <c r="AE71" i="10"/>
  <c r="AH70" i="10"/>
  <c r="AG70" i="10"/>
  <c r="AF70" i="10"/>
  <c r="AE70" i="10"/>
  <c r="AH69" i="10"/>
  <c r="AG69" i="10"/>
  <c r="AF69" i="10"/>
  <c r="AE69" i="10"/>
  <c r="AH68" i="10"/>
  <c r="AG68" i="10"/>
  <c r="AF68" i="10"/>
  <c r="AE68" i="10"/>
  <c r="AH67" i="10"/>
  <c r="AG67" i="10"/>
  <c r="AF67" i="10"/>
  <c r="AE67" i="10"/>
  <c r="AH66" i="10"/>
  <c r="AG66" i="10"/>
  <c r="AF66" i="10"/>
  <c r="AE66" i="10"/>
  <c r="AH65" i="10"/>
  <c r="AG65" i="10"/>
  <c r="AF65" i="10"/>
  <c r="AE65" i="10"/>
  <c r="AH64" i="10"/>
  <c r="AG64" i="10"/>
  <c r="AF64" i="10"/>
  <c r="AE64" i="10"/>
  <c r="AH63" i="10"/>
  <c r="AG63" i="10"/>
  <c r="AF63" i="10"/>
  <c r="AE63" i="10"/>
  <c r="AH62" i="10"/>
  <c r="AG62" i="10"/>
  <c r="AF62" i="10"/>
  <c r="AE62" i="10"/>
  <c r="AH61" i="10"/>
  <c r="AG61" i="10"/>
  <c r="AF61" i="10"/>
  <c r="AE61" i="10"/>
  <c r="AH60" i="10"/>
  <c r="AG60" i="10"/>
  <c r="AF60" i="10"/>
  <c r="AE60" i="10"/>
  <c r="AH59" i="10"/>
  <c r="AG59" i="10"/>
  <c r="AF59" i="10"/>
  <c r="AE59" i="10"/>
  <c r="AH58" i="10"/>
  <c r="AG58" i="10"/>
  <c r="AF58" i="10"/>
  <c r="AE58" i="10"/>
  <c r="AH57" i="10"/>
  <c r="AG57" i="10"/>
  <c r="AF57" i="10"/>
  <c r="AE57" i="10"/>
  <c r="AH56" i="10"/>
  <c r="AG56" i="10"/>
  <c r="AF56" i="10"/>
  <c r="AE56" i="10"/>
  <c r="AH55" i="10"/>
  <c r="AG55" i="10"/>
  <c r="AF55" i="10"/>
  <c r="AE55" i="10"/>
  <c r="AH54" i="10"/>
  <c r="AG54" i="10"/>
  <c r="AF54" i="10"/>
  <c r="AE54" i="10"/>
  <c r="AH53" i="10"/>
  <c r="AG53" i="10"/>
  <c r="AF53" i="10"/>
  <c r="AE53" i="10"/>
  <c r="AH52" i="10"/>
  <c r="AG52" i="10"/>
  <c r="AF52" i="10"/>
  <c r="AE52" i="10"/>
  <c r="AH51" i="10"/>
  <c r="AG51" i="10"/>
  <c r="AF51" i="10"/>
  <c r="AE51" i="10"/>
  <c r="AH50" i="10"/>
  <c r="AG50" i="10"/>
  <c r="AF50" i="10"/>
  <c r="AE50" i="10"/>
  <c r="AH49" i="10"/>
  <c r="AG49" i="10"/>
  <c r="AF49" i="10"/>
  <c r="AE49" i="10"/>
  <c r="AH48" i="10"/>
  <c r="AG48" i="10"/>
  <c r="AF48" i="10"/>
  <c r="AE48" i="10"/>
  <c r="AH47" i="10"/>
  <c r="AG47" i="10"/>
  <c r="AF47" i="10"/>
  <c r="AE47" i="10"/>
  <c r="AH46" i="10"/>
  <c r="AG46" i="10"/>
  <c r="AF46" i="10"/>
  <c r="AE46" i="10"/>
  <c r="AA172" i="9"/>
  <c r="Z172" i="9"/>
  <c r="Y172" i="9"/>
  <c r="X172" i="9"/>
  <c r="AA171" i="9"/>
  <c r="Z171" i="9"/>
  <c r="Y171" i="9"/>
  <c r="X171" i="9"/>
  <c r="AA170" i="9"/>
  <c r="Z170" i="9"/>
  <c r="Y170" i="9"/>
  <c r="X170" i="9"/>
  <c r="AA169" i="9"/>
  <c r="Z169" i="9"/>
  <c r="Y169" i="9"/>
  <c r="X169" i="9"/>
  <c r="AA168" i="9"/>
  <c r="Z168" i="9"/>
  <c r="Y168" i="9"/>
  <c r="X168" i="9"/>
  <c r="AA167" i="9"/>
  <c r="Z167" i="9"/>
  <c r="Y167" i="9"/>
  <c r="X167" i="9"/>
  <c r="AA166" i="9"/>
  <c r="Z166" i="9"/>
  <c r="Y166" i="9"/>
  <c r="X166" i="9"/>
  <c r="AA165" i="9"/>
  <c r="Z165" i="9"/>
  <c r="Y165" i="9"/>
  <c r="X165" i="9"/>
  <c r="AA164" i="9"/>
  <c r="Z164" i="9"/>
  <c r="Y164" i="9"/>
  <c r="X164" i="9"/>
  <c r="AA163" i="9"/>
  <c r="Z163" i="9"/>
  <c r="Y163" i="9"/>
  <c r="X163" i="9"/>
  <c r="AA162" i="9"/>
  <c r="Z162" i="9"/>
  <c r="Y162" i="9"/>
  <c r="X162" i="9"/>
  <c r="AA161" i="9"/>
  <c r="Z161" i="9"/>
  <c r="Y161" i="9"/>
  <c r="X161" i="9"/>
  <c r="AA160" i="9"/>
  <c r="Z160" i="9"/>
  <c r="Y160" i="9"/>
  <c r="X160" i="9"/>
  <c r="AA159" i="9"/>
  <c r="Z159" i="9"/>
  <c r="Y159" i="9"/>
  <c r="X159" i="9"/>
  <c r="AA158" i="9"/>
  <c r="Z158" i="9"/>
  <c r="Y158" i="9"/>
  <c r="X158" i="9"/>
  <c r="AA157" i="9"/>
  <c r="Z157" i="9"/>
  <c r="Y157" i="9"/>
  <c r="X157" i="9"/>
  <c r="AA156" i="9"/>
  <c r="Z156" i="9"/>
  <c r="Y156" i="9"/>
  <c r="X156" i="9"/>
  <c r="AA155" i="9"/>
  <c r="Z155" i="9"/>
  <c r="Y155" i="9"/>
  <c r="X155" i="9"/>
  <c r="AA154" i="9"/>
  <c r="Z154" i="9"/>
  <c r="Y154" i="9"/>
  <c r="X154" i="9"/>
  <c r="AA153" i="9"/>
  <c r="Z153" i="9"/>
  <c r="Y153" i="9"/>
  <c r="X153" i="9"/>
  <c r="AA152" i="9"/>
  <c r="Z152" i="9"/>
  <c r="Y152" i="9"/>
  <c r="X152" i="9"/>
  <c r="AA151" i="9"/>
  <c r="Z151" i="9"/>
  <c r="Y151" i="9"/>
  <c r="X151" i="9"/>
  <c r="AA150" i="9"/>
  <c r="Z150" i="9"/>
  <c r="Y150" i="9"/>
  <c r="X150" i="9"/>
  <c r="AA149" i="9"/>
  <c r="Z149" i="9"/>
  <c r="Y149" i="9"/>
  <c r="X149" i="9"/>
  <c r="AA148" i="9"/>
  <c r="Z148" i="9"/>
  <c r="Y148" i="9"/>
  <c r="X148" i="9"/>
  <c r="AA147" i="9"/>
  <c r="Z147" i="9"/>
  <c r="Y147" i="9"/>
  <c r="X147" i="9"/>
  <c r="AA146" i="9"/>
  <c r="Z146" i="9"/>
  <c r="Y146" i="9"/>
  <c r="X146" i="9"/>
  <c r="AA145" i="9"/>
  <c r="Z145" i="9"/>
  <c r="Y145" i="9"/>
  <c r="X145" i="9"/>
  <c r="AA144" i="9"/>
  <c r="Z144" i="9"/>
  <c r="Y144" i="9"/>
  <c r="X144" i="9"/>
  <c r="AA143" i="9"/>
  <c r="Z143" i="9"/>
  <c r="Y143" i="9"/>
  <c r="X143" i="9"/>
  <c r="AA142" i="9"/>
  <c r="Z142" i="9"/>
  <c r="Y142" i="9"/>
  <c r="X142" i="9"/>
  <c r="AA141" i="9"/>
  <c r="Z141" i="9"/>
  <c r="Y141" i="9"/>
  <c r="X141" i="9"/>
  <c r="AA140" i="9"/>
  <c r="Z140" i="9"/>
  <c r="Y140" i="9"/>
  <c r="X140" i="9"/>
  <c r="AA139" i="9"/>
  <c r="Z139" i="9"/>
  <c r="Y139" i="9"/>
  <c r="X139" i="9"/>
  <c r="AA138" i="9"/>
  <c r="Z138" i="9"/>
  <c r="Y138" i="9"/>
  <c r="X138" i="9"/>
  <c r="AA137" i="9"/>
  <c r="Z137" i="9"/>
  <c r="Y137" i="9"/>
  <c r="X137" i="9"/>
  <c r="AA136" i="9"/>
  <c r="Z136" i="9"/>
  <c r="Y136" i="9"/>
  <c r="X136" i="9"/>
  <c r="AA135" i="9"/>
  <c r="Z135" i="9"/>
  <c r="Y135" i="9"/>
  <c r="X135" i="9"/>
  <c r="AA134" i="9"/>
  <c r="Z134" i="9"/>
  <c r="Y134" i="9"/>
  <c r="X134" i="9"/>
  <c r="AA133" i="9"/>
  <c r="Z133" i="9"/>
  <c r="Y133" i="9"/>
  <c r="X133" i="9"/>
  <c r="AA132" i="9"/>
  <c r="Z132" i="9"/>
  <c r="Y132" i="9"/>
  <c r="X132" i="9"/>
  <c r="AA131" i="9"/>
  <c r="Z131" i="9"/>
  <c r="Y131" i="9"/>
  <c r="X131" i="9"/>
  <c r="AA130" i="9"/>
  <c r="Z130" i="9"/>
  <c r="Y130" i="9"/>
  <c r="X130" i="9"/>
  <c r="AA129" i="9"/>
  <c r="Z129" i="9"/>
  <c r="Y129" i="9"/>
  <c r="X129" i="9"/>
  <c r="AA128" i="9"/>
  <c r="Z128" i="9"/>
  <c r="Y128" i="9"/>
  <c r="X128" i="9"/>
  <c r="AA127" i="9"/>
  <c r="Z127" i="9"/>
  <c r="Y127" i="9"/>
  <c r="X127" i="9"/>
  <c r="AA126" i="9"/>
  <c r="Z126" i="9"/>
  <c r="Y126" i="9"/>
  <c r="X126" i="9"/>
  <c r="AA125" i="9"/>
  <c r="Z125" i="9"/>
  <c r="Y125" i="9"/>
  <c r="X125" i="9"/>
  <c r="AA124" i="9"/>
  <c r="Z124" i="9"/>
  <c r="Y124" i="9"/>
  <c r="X124" i="9"/>
  <c r="AA123" i="9"/>
  <c r="Z123" i="9"/>
  <c r="Y123" i="9"/>
  <c r="X123" i="9"/>
  <c r="AA122" i="9"/>
  <c r="Z122" i="9"/>
  <c r="Y122" i="9"/>
  <c r="X122" i="9"/>
  <c r="AA121" i="9"/>
  <c r="Z121" i="9"/>
  <c r="Y121" i="9"/>
  <c r="X121" i="9"/>
  <c r="AA120" i="9"/>
  <c r="Z120" i="9"/>
  <c r="Y120" i="9"/>
  <c r="X120" i="9"/>
  <c r="AA119" i="9"/>
  <c r="Z119" i="9"/>
  <c r="Y119" i="9"/>
  <c r="X119" i="9"/>
  <c r="AA118" i="9"/>
  <c r="Z118" i="9"/>
  <c r="Y118" i="9"/>
  <c r="X118" i="9"/>
  <c r="AA117" i="9"/>
  <c r="Z117" i="9"/>
  <c r="Y117" i="9"/>
  <c r="X117" i="9"/>
  <c r="AA116" i="9"/>
  <c r="Z116" i="9"/>
  <c r="Y116" i="9"/>
  <c r="X116" i="9"/>
  <c r="AA115" i="9"/>
  <c r="Z115" i="9"/>
  <c r="Y115" i="9"/>
  <c r="X115" i="9"/>
  <c r="AA114" i="9"/>
  <c r="Z114" i="9"/>
  <c r="Y114" i="9"/>
  <c r="X114" i="9"/>
  <c r="AA113" i="9"/>
  <c r="Z113" i="9"/>
  <c r="Y113" i="9"/>
  <c r="X113" i="9"/>
  <c r="AA112" i="9"/>
  <c r="Z112" i="9"/>
  <c r="Y112" i="9"/>
  <c r="X112" i="9"/>
  <c r="AA111" i="9"/>
  <c r="Z111" i="9"/>
  <c r="Y111" i="9"/>
  <c r="X111" i="9"/>
  <c r="AA110" i="9"/>
  <c r="Z110" i="9"/>
  <c r="Y110" i="9"/>
  <c r="X110" i="9"/>
  <c r="AA109" i="9"/>
  <c r="Z109" i="9"/>
  <c r="Y109" i="9"/>
  <c r="X109" i="9"/>
  <c r="AA108" i="9"/>
  <c r="Z108" i="9"/>
  <c r="Y108" i="9"/>
  <c r="X108" i="9"/>
  <c r="AA107" i="9"/>
  <c r="Z107" i="9"/>
  <c r="Y107" i="9"/>
  <c r="X107" i="9"/>
  <c r="AA106" i="9"/>
  <c r="Z106" i="9"/>
  <c r="Y106" i="9"/>
  <c r="X106" i="9"/>
  <c r="AA105" i="9"/>
  <c r="Z105" i="9"/>
  <c r="Y105" i="9"/>
  <c r="X105" i="9"/>
  <c r="AA104" i="9"/>
  <c r="Z104" i="9"/>
  <c r="Y104" i="9"/>
  <c r="X104" i="9"/>
  <c r="AA103" i="9"/>
  <c r="Z103" i="9"/>
  <c r="Y103" i="9"/>
  <c r="X103" i="9"/>
  <c r="AA102" i="9"/>
  <c r="Z102" i="9"/>
  <c r="Y102" i="9"/>
  <c r="X102" i="9"/>
  <c r="AA101" i="9"/>
  <c r="Z101" i="9"/>
  <c r="Y101" i="9"/>
  <c r="X101" i="9"/>
  <c r="AA100" i="9"/>
  <c r="Z100" i="9"/>
  <c r="Y100" i="9"/>
  <c r="X100" i="9"/>
  <c r="AA99" i="9"/>
  <c r="Z99" i="9"/>
  <c r="Y99" i="9"/>
  <c r="X99" i="9"/>
  <c r="AA98" i="9"/>
  <c r="Z98" i="9"/>
  <c r="Y98" i="9"/>
  <c r="X98" i="9"/>
  <c r="AA97" i="9"/>
  <c r="Z97" i="9"/>
  <c r="Y97" i="9"/>
  <c r="X97" i="9"/>
  <c r="AA96" i="9"/>
  <c r="Z96" i="9"/>
  <c r="Y96" i="9"/>
  <c r="X96" i="9"/>
  <c r="AA95" i="9"/>
  <c r="Z95" i="9"/>
  <c r="Y95" i="9"/>
  <c r="X95" i="9"/>
  <c r="AA94" i="9"/>
  <c r="Z94" i="9"/>
  <c r="Y94" i="9"/>
  <c r="X94" i="9"/>
  <c r="AA93" i="9"/>
  <c r="Z93" i="9"/>
  <c r="Y93" i="9"/>
  <c r="X93" i="9"/>
  <c r="AA92" i="9"/>
  <c r="Z92" i="9"/>
  <c r="Y92" i="9"/>
  <c r="X92" i="9"/>
  <c r="AA91" i="9"/>
  <c r="Z91" i="9"/>
  <c r="Y91" i="9"/>
  <c r="X91" i="9"/>
  <c r="AA90" i="9"/>
  <c r="Z90" i="9"/>
  <c r="Y90" i="9"/>
  <c r="X90" i="9"/>
  <c r="AA89" i="9"/>
  <c r="Z89" i="9"/>
  <c r="Y89" i="9"/>
  <c r="X89" i="9"/>
  <c r="AA88" i="9"/>
  <c r="Z88" i="9"/>
  <c r="Y88" i="9"/>
  <c r="X88" i="9"/>
  <c r="AA87" i="9"/>
  <c r="Z87" i="9"/>
  <c r="Y87" i="9"/>
  <c r="X87" i="9"/>
  <c r="AA86" i="9"/>
  <c r="Z86" i="9"/>
  <c r="Y86" i="9"/>
  <c r="X86" i="9"/>
  <c r="AA85" i="9"/>
  <c r="Z85" i="9"/>
  <c r="Y85" i="9"/>
  <c r="X85" i="9"/>
  <c r="AA84" i="9"/>
  <c r="Z84" i="9"/>
  <c r="Y84" i="9"/>
  <c r="X84" i="9"/>
  <c r="AA83" i="9"/>
  <c r="Z83" i="9"/>
  <c r="Y83" i="9"/>
  <c r="X83" i="9"/>
  <c r="AA82" i="9"/>
  <c r="Z82" i="9"/>
  <c r="Y82" i="9"/>
  <c r="X82" i="9"/>
  <c r="AA81" i="9"/>
  <c r="Z81" i="9"/>
  <c r="Y81" i="9"/>
  <c r="X81" i="9"/>
  <c r="AA80" i="9"/>
  <c r="Z80" i="9"/>
  <c r="Y80" i="9"/>
  <c r="X80" i="9"/>
  <c r="AA79" i="9"/>
  <c r="Z79" i="9"/>
  <c r="Y79" i="9"/>
  <c r="X79" i="9"/>
  <c r="AA78" i="9"/>
  <c r="Z78" i="9"/>
  <c r="Y78" i="9"/>
  <c r="X78" i="9"/>
  <c r="AA77" i="9"/>
  <c r="Z77" i="9"/>
  <c r="Y77" i="9"/>
  <c r="X77" i="9"/>
  <c r="AA76" i="9"/>
  <c r="Z76" i="9"/>
  <c r="Y76" i="9"/>
  <c r="X76" i="9"/>
  <c r="AA75" i="9"/>
  <c r="Z75" i="9"/>
  <c r="Y75" i="9"/>
  <c r="X75" i="9"/>
  <c r="AA74" i="9"/>
  <c r="Z74" i="9"/>
  <c r="Y74" i="9"/>
  <c r="X74" i="9"/>
  <c r="AA73" i="9"/>
  <c r="Z73" i="9"/>
  <c r="Y73" i="9"/>
  <c r="X73" i="9"/>
  <c r="AA72" i="9"/>
  <c r="Z72" i="9"/>
  <c r="Y72" i="9"/>
  <c r="X72" i="9"/>
  <c r="AA71" i="9"/>
  <c r="Z71" i="9"/>
  <c r="Y71" i="9"/>
  <c r="X71" i="9"/>
  <c r="AA70" i="9"/>
  <c r="Z70" i="9"/>
  <c r="Y70" i="9"/>
  <c r="X70" i="9"/>
  <c r="AA69" i="9"/>
  <c r="Z69" i="9"/>
  <c r="Y69" i="9"/>
  <c r="X69" i="9"/>
  <c r="AA68" i="9"/>
  <c r="Z68" i="9"/>
  <c r="Y68" i="9"/>
  <c r="X68" i="9"/>
  <c r="AA67" i="9"/>
  <c r="Z67" i="9"/>
  <c r="Y67" i="9"/>
  <c r="X67" i="9"/>
  <c r="AA66" i="9"/>
  <c r="Z66" i="9"/>
  <c r="Y66" i="9"/>
  <c r="X66" i="9"/>
  <c r="AA65" i="9"/>
  <c r="Z65" i="9"/>
  <c r="Y65" i="9"/>
  <c r="X65" i="9"/>
  <c r="AA64" i="9"/>
  <c r="Z64" i="9"/>
  <c r="Y64" i="9"/>
  <c r="X64" i="9"/>
  <c r="AA63" i="9"/>
  <c r="Z63" i="9"/>
  <c r="Y63" i="9"/>
  <c r="X63" i="9"/>
  <c r="AA62" i="9"/>
  <c r="Z62" i="9"/>
  <c r="Y62" i="9"/>
  <c r="X62" i="9"/>
  <c r="AA61" i="9"/>
  <c r="Z61" i="9"/>
  <c r="Y61" i="9"/>
  <c r="X61" i="9"/>
  <c r="AA60" i="9"/>
  <c r="Z60" i="9"/>
  <c r="Y60" i="9"/>
  <c r="X60" i="9"/>
  <c r="AA59" i="9"/>
  <c r="Z59" i="9"/>
  <c r="Y59" i="9"/>
  <c r="X59" i="9"/>
  <c r="AA58" i="9"/>
  <c r="Z58" i="9"/>
  <c r="Y58" i="9"/>
  <c r="X58" i="9"/>
  <c r="AA57" i="9"/>
  <c r="Z57" i="9"/>
  <c r="Y57" i="9"/>
  <c r="X57" i="9"/>
  <c r="AA56" i="9"/>
  <c r="Z56" i="9"/>
  <c r="Y56" i="9"/>
  <c r="X56" i="9"/>
  <c r="AA55" i="9"/>
  <c r="Z55" i="9"/>
  <c r="Y55" i="9"/>
  <c r="X55" i="9"/>
  <c r="AA54" i="9"/>
  <c r="Z54" i="9"/>
  <c r="Y54" i="9"/>
  <c r="X54" i="9"/>
  <c r="AA53" i="9"/>
  <c r="Z53" i="9"/>
  <c r="Y53" i="9"/>
  <c r="X53" i="9"/>
  <c r="B3" i="9"/>
  <c r="G3" i="11"/>
  <c r="E3" i="11"/>
  <c r="C3" i="11"/>
  <c r="A3" i="11"/>
  <c r="E3" i="9"/>
  <c r="A3" i="9"/>
  <c r="G3" i="9"/>
  <c r="C3" i="9"/>
  <c r="C3" i="10"/>
  <c r="A3" i="10"/>
</calcChain>
</file>

<file path=xl/sharedStrings.xml><?xml version="1.0" encoding="utf-8"?>
<sst xmlns="http://schemas.openxmlformats.org/spreadsheetml/2006/main" count="2249" uniqueCount="100">
  <si>
    <t>Atliqo</t>
  </si>
  <si>
    <t>Britel</t>
  </si>
  <si>
    <t>PIO</t>
  </si>
  <si>
    <t>DADAFONE</t>
  </si>
  <si>
    <t>Others</t>
  </si>
  <si>
    <t>plans</t>
  </si>
  <si>
    <t>Smart Recharge Pack (2 GB / Day Combo For 3 months)</t>
  </si>
  <si>
    <t>Super Saviour Pack (1.5 GB / Day Combo For 56 days)</t>
  </si>
  <si>
    <t>Elite saver Pack (1 GB/ Day) Valid: 28 Days</t>
  </si>
  <si>
    <t>Mini Data Saver Pack (500 MB/ Day) Valid: 20 Days</t>
  </si>
  <si>
    <t>Rs. 99 Full Talktime Combo Pack</t>
  </si>
  <si>
    <t>Xstream Mobile Data Pack: 15GB Data | 28 days</t>
  </si>
  <si>
    <t>25 GB Combo 3G / 4G Data Pack</t>
  </si>
  <si>
    <t>Daily Saviour (1 GB / Day) validity: 1 Day</t>
  </si>
  <si>
    <t>Combo TopUp: 14.95 Talktime and 300 MB data</t>
  </si>
  <si>
    <t>Big Combo Pack (6 GB / Day) validity: 3 Days</t>
  </si>
  <si>
    <t>Ultra Fast Mega Pack (3GB / Day Combo For 80 days)</t>
  </si>
  <si>
    <t>Ultra Duo Data Pack (1.8GB / Day Combo For 55 days )</t>
  </si>
  <si>
    <t>Mini Ultra Saver Pack (750 MB/Day for 28 Days)</t>
  </si>
  <si>
    <t>Jan</t>
  </si>
  <si>
    <t>Before 5G</t>
  </si>
  <si>
    <t>Feb</t>
  </si>
  <si>
    <t>Mar</t>
  </si>
  <si>
    <t>Apr</t>
  </si>
  <si>
    <t>Jun</t>
  </si>
  <si>
    <t>After 5G</t>
  </si>
  <si>
    <t>Jul</t>
  </si>
  <si>
    <t>Aug</t>
  </si>
  <si>
    <t>Sep</t>
  </si>
  <si>
    <t>Average of atliqo_revenue_crores</t>
  </si>
  <si>
    <t>Average Revenue (Crores)</t>
  </si>
  <si>
    <t>Average of arpu</t>
  </si>
  <si>
    <t>Sum of active_users_lakhs</t>
  </si>
  <si>
    <t>Sum of unsubscribed_users_lakhs</t>
  </si>
  <si>
    <t>Average ARPU (Crores)</t>
  </si>
  <si>
    <t>Active Users (Lakhs)</t>
  </si>
  <si>
    <t>Unsubscribed Users (Lakhs)</t>
  </si>
  <si>
    <t>Row Labels</t>
  </si>
  <si>
    <t>Grand Total</t>
  </si>
  <si>
    <t>Column Labels</t>
  </si>
  <si>
    <r>
      <t xml:space="preserve">                        </t>
    </r>
    <r>
      <rPr>
        <sz val="22"/>
        <color theme="1"/>
        <rFont val="Calibri (Body)"/>
      </rPr>
      <t xml:space="preserve">   </t>
    </r>
    <r>
      <rPr>
        <sz val="24"/>
        <color theme="1"/>
        <rFont val="Calibri (Body)"/>
      </rPr>
      <t>AtliQ Metrics</t>
    </r>
  </si>
  <si>
    <t xml:space="preserve">                                                                             Plan Revenue</t>
  </si>
  <si>
    <t>Sum of plan_revenue_crores</t>
  </si>
  <si>
    <t xml:space="preserve">                                                                                 Market Share Value</t>
  </si>
  <si>
    <t>Sum of ms_pct</t>
  </si>
  <si>
    <t>date</t>
  </si>
  <si>
    <t>city_code</t>
  </si>
  <si>
    <t>company</t>
  </si>
  <si>
    <t>atliqo_revenue_crores</t>
  </si>
  <si>
    <t>arpu</t>
  </si>
  <si>
    <t>active_users_lakhs</t>
  </si>
  <si>
    <t>unsubscribed_users_lakhs</t>
  </si>
  <si>
    <t>month_name</t>
  </si>
  <si>
    <t>before/after_5g</t>
  </si>
  <si>
    <t>time_period</t>
  </si>
  <si>
    <t>city_name</t>
  </si>
  <si>
    <t>Mumbai</t>
  </si>
  <si>
    <t>Delhi</t>
  </si>
  <si>
    <t>Kolkata</t>
  </si>
  <si>
    <t>Bangalore</t>
  </si>
  <si>
    <t>Chennai</t>
  </si>
  <si>
    <t>Hyderabad</t>
  </si>
  <si>
    <t>Pune</t>
  </si>
  <si>
    <t>Ahmedabad</t>
  </si>
  <si>
    <t>Jaipur</t>
  </si>
  <si>
    <t>Lucknow</t>
  </si>
  <si>
    <t>Patna</t>
  </si>
  <si>
    <t>Coimbatore</t>
  </si>
  <si>
    <t>Chandigarh</t>
  </si>
  <si>
    <t>Gurgaon</t>
  </si>
  <si>
    <t>Raipur</t>
  </si>
  <si>
    <t>p13</t>
  </si>
  <si>
    <t>p12</t>
  </si>
  <si>
    <t>p1</t>
  </si>
  <si>
    <t>plan_revenue_crores</t>
  </si>
  <si>
    <t>plan_description</t>
  </si>
  <si>
    <t>p2</t>
  </si>
  <si>
    <t>p3</t>
  </si>
  <si>
    <t>p4</t>
  </si>
  <si>
    <t>p5</t>
  </si>
  <si>
    <t>p6</t>
  </si>
  <si>
    <t>p7</t>
  </si>
  <si>
    <t>p8</t>
  </si>
  <si>
    <t>p9</t>
  </si>
  <si>
    <t>p10</t>
  </si>
  <si>
    <t>p11</t>
  </si>
  <si>
    <t>Count of plans</t>
  </si>
  <si>
    <t>Total Plans</t>
  </si>
  <si>
    <t>tmv_city_crores</t>
  </si>
  <si>
    <t>ms_pct</t>
  </si>
  <si>
    <t>Sum of tmv_city_crores</t>
  </si>
  <si>
    <t>Atliqo_market_value</t>
  </si>
  <si>
    <t>Atliqo_market_share</t>
  </si>
  <si>
    <t>Sum of Atliqo_market_value</t>
  </si>
  <si>
    <t>Total Plans Revenue (Crores)</t>
  </si>
  <si>
    <t>Total Market Value (Crores)</t>
  </si>
  <si>
    <t>Total Market Share (Crores)</t>
  </si>
  <si>
    <t>Atliqo Market Share (Crores)</t>
  </si>
  <si>
    <t>Atliqo Market Value (Crores)</t>
  </si>
  <si>
    <t>Sum of Atliqo_market_share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</si>
</sst>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7" x14ac:knownFonts="1">
    <font>
      <sz val="12"/>
      <color theme="1"/>
      <name val="Century Gothic"/>
      <family val="2"/>
      <scheme val="minor"/>
    </font>
    <font>
      <sz val="12"/>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2"/>
      <color rgb="FF006100"/>
      <name val="Century Gothic"/>
      <family val="2"/>
      <scheme val="minor"/>
    </font>
    <font>
      <sz val="12"/>
      <color rgb="FF9C0006"/>
      <name val="Century Gothic"/>
      <family val="2"/>
      <scheme val="minor"/>
    </font>
    <font>
      <sz val="12"/>
      <color rgb="FF9C5700"/>
      <name val="Century Gothic"/>
      <family val="2"/>
      <scheme val="minor"/>
    </font>
    <font>
      <sz val="12"/>
      <color rgb="FF3F3F76"/>
      <name val="Century Gothic"/>
      <family val="2"/>
      <scheme val="minor"/>
    </font>
    <font>
      <b/>
      <sz val="12"/>
      <color rgb="FF3F3F3F"/>
      <name val="Century Gothic"/>
      <family val="2"/>
      <scheme val="minor"/>
    </font>
    <font>
      <b/>
      <sz val="12"/>
      <color rgb="FFFA7D00"/>
      <name val="Century Gothic"/>
      <family val="2"/>
      <scheme val="minor"/>
    </font>
    <font>
      <sz val="12"/>
      <color rgb="FFFA7D00"/>
      <name val="Century Gothic"/>
      <family val="2"/>
      <scheme val="minor"/>
    </font>
    <font>
      <b/>
      <sz val="12"/>
      <color theme="0"/>
      <name val="Century Gothic"/>
      <family val="2"/>
      <scheme val="minor"/>
    </font>
    <font>
      <sz val="12"/>
      <color rgb="FFFF0000"/>
      <name val="Century Gothic"/>
      <family val="2"/>
      <scheme val="minor"/>
    </font>
    <font>
      <i/>
      <sz val="12"/>
      <color rgb="FF7F7F7F"/>
      <name val="Century Gothic"/>
      <family val="2"/>
      <scheme val="minor"/>
    </font>
    <font>
      <b/>
      <sz val="12"/>
      <color theme="1"/>
      <name val="Century Gothic"/>
      <family val="2"/>
      <scheme val="minor"/>
    </font>
    <font>
      <sz val="12"/>
      <color theme="0"/>
      <name val="Century Gothic"/>
      <family val="2"/>
      <scheme val="minor"/>
    </font>
    <font>
      <sz val="22"/>
      <color theme="1"/>
      <name val="Calibri (Body)"/>
    </font>
    <font>
      <sz val="18"/>
      <color theme="1"/>
      <name val="Century Gothic"/>
      <family val="2"/>
      <scheme val="minor"/>
    </font>
    <font>
      <sz val="24"/>
      <color theme="1"/>
      <name val="Calibri (Body)"/>
    </font>
    <font>
      <b/>
      <sz val="26"/>
      <color theme="1"/>
      <name val="Century Gothic"/>
      <family val="2"/>
      <scheme val="minor"/>
    </font>
    <font>
      <b/>
      <sz val="24"/>
      <color theme="1"/>
      <name val="Century Gothic"/>
      <family val="2"/>
      <scheme val="minor"/>
    </font>
    <font>
      <b/>
      <sz val="11"/>
      <color theme="1"/>
      <name val="Century Gothic"/>
      <family val="2"/>
      <scheme val="minor"/>
    </font>
    <font>
      <b/>
      <sz val="12"/>
      <color theme="1"/>
      <name val="Century Gothic"/>
      <family val="1"/>
      <scheme val="minor"/>
    </font>
    <font>
      <b/>
      <sz val="18"/>
      <color theme="1"/>
      <name val="Century Gothic"/>
      <family val="1"/>
      <scheme val="minor"/>
    </font>
    <font>
      <b/>
      <sz val="20"/>
      <color theme="1"/>
      <name val="Century Gothic"/>
      <family val="1"/>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0"/>
        <bgColor indexed="64"/>
      </patternFill>
    </fill>
    <fill>
      <patternFill patternType="solid">
        <fgColor theme="0"/>
        <bgColor theme="4" tint="0.79998168889431442"/>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15" fontId="0" fillId="0" borderId="0" xfId="0" applyNumberFormat="1"/>
    <xf numFmtId="1" fontId="0" fillId="0" borderId="0" xfId="0" applyNumberFormat="1"/>
    <xf numFmtId="164" fontId="19" fillId="0" borderId="0" xfId="0" applyNumberFormat="1" applyFont="1" applyAlignment="1">
      <alignment horizontal="center" vertical="center"/>
    </xf>
    <xf numFmtId="2" fontId="0" fillId="0" borderId="0" xfId="0" applyNumberFormat="1"/>
    <xf numFmtId="0" fontId="0" fillId="0" borderId="0" xfId="0" pivotButton="1"/>
    <xf numFmtId="0" fontId="0" fillId="0" borderId="0" xfId="0" applyAlignment="1">
      <alignment horizontal="left"/>
    </xf>
    <xf numFmtId="0" fontId="22" fillId="33" borderId="0" xfId="0" applyFont="1" applyFill="1"/>
    <xf numFmtId="0" fontId="0" fillId="33" borderId="0" xfId="0" applyFill="1"/>
    <xf numFmtId="0" fontId="0" fillId="0" borderId="0" xfId="0" applyAlignment="1">
      <alignment vertical="top"/>
    </xf>
    <xf numFmtId="0" fontId="0" fillId="34" borderId="0" xfId="0" applyFill="1"/>
    <xf numFmtId="0" fontId="23" fillId="35" borderId="0" xfId="0" applyFont="1" applyFill="1"/>
    <xf numFmtId="164" fontId="19" fillId="37" borderId="0" xfId="0" applyNumberFormat="1" applyFont="1" applyFill="1" applyAlignment="1">
      <alignment horizontal="center" vertical="center"/>
    </xf>
    <xf numFmtId="0" fontId="16" fillId="36" borderId="0" xfId="0" applyFont="1" applyFill="1" applyAlignment="1">
      <alignment horizontal="center" vertical="center"/>
    </xf>
    <xf numFmtId="165" fontId="19" fillId="37" borderId="0" xfId="0" applyNumberFormat="1" applyFont="1" applyFill="1" applyAlignment="1">
      <alignment horizontal="center" vertical="center"/>
    </xf>
    <xf numFmtId="0" fontId="21" fillId="38" borderId="0" xfId="0" applyFont="1" applyFill="1"/>
    <xf numFmtId="0" fontId="0" fillId="38"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4" fillId="36" borderId="0" xfId="0" applyFont="1" applyFill="1" applyAlignment="1">
      <alignment horizontal="center"/>
    </xf>
    <xf numFmtId="0" fontId="25" fillId="36" borderId="0" xfId="0" applyFont="1" applyFill="1" applyAlignment="1">
      <alignment horizontal="center" vertical="center"/>
    </xf>
    <xf numFmtId="0" fontId="26" fillId="37" borderId="0" xfId="0" applyFont="1" applyFill="1" applyAlignment="1">
      <alignment horizontal="center" vertical="center"/>
    </xf>
    <xf numFmtId="0" fontId="24" fillId="36" borderId="0" xfId="0" applyFont="1" applyFill="1" applyAlignment="1">
      <alignment horizontal="center" vertical="center"/>
    </xf>
    <xf numFmtId="0" fontId="24" fillId="37" borderId="0" xfId="0" applyFont="1" applyFill="1" applyAlignment="1">
      <alignment horizontal="center" vertical="center"/>
    </xf>
    <xf numFmtId="1" fontId="24" fillId="37" borderId="0" xfId="0" applyNumberFormat="1" applyFont="1" applyFill="1" applyAlignment="1">
      <alignment horizontal="center" vertical="center"/>
    </xf>
    <xf numFmtId="0" fontId="0" fillId="38" borderId="0" xfId="0" applyFill="1" applyAlignment="1">
      <alignment horizontal="left" vertical="center" indent="67"/>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s>
  <tableStyles count="0" defaultTableStyle="TableStyleMedium2" defaultPivotStyle="PivotStyleLight16"/>
  <colors>
    <mruColors>
      <color rgb="FFECD900"/>
      <color rgb="FFFFFDA9"/>
      <color rgb="FF4F1149"/>
      <color rgb="FFFFC4FF"/>
      <color rgb="FFFFE2FF"/>
      <color rgb="FFC0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5.xml"/><Relationship Id="rId18" Type="http://schemas.microsoft.com/office/2007/relationships/slicerCache" Target="slicerCaches/slicerCache10.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3.xml"/><Relationship Id="rId7" Type="http://schemas.openxmlformats.org/officeDocument/2006/relationships/pivotCacheDefinition" Target="pivotCache/pivotCacheDefinition3.xml"/><Relationship Id="rId12" Type="http://schemas.microsoft.com/office/2007/relationships/slicerCache" Target="slicerCaches/slicerCache4.xml"/><Relationship Id="rId17" Type="http://schemas.microsoft.com/office/2007/relationships/slicerCache" Target="slicerCaches/slicerCache9.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8.xml"/><Relationship Id="rId20"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24" Type="http://schemas.openxmlformats.org/officeDocument/2006/relationships/theme" Target="theme/theme1.xml"/><Relationship Id="rId5" Type="http://schemas.openxmlformats.org/officeDocument/2006/relationships/pivotCacheDefinition" Target="pivotCache/pivotCacheDefinition1.xml"/><Relationship Id="rId15" Type="http://schemas.microsoft.com/office/2007/relationships/slicerCache" Target="slicerCaches/slicerCache7.xml"/><Relationship Id="rId23" Type="http://schemas.microsoft.com/office/2007/relationships/slicerCache" Target="slicerCaches/slicerCache15.xml"/><Relationship Id="rId10" Type="http://schemas.microsoft.com/office/2007/relationships/slicerCache" Target="slicerCaches/slicerCache2.xml"/><Relationship Id="rId19" Type="http://schemas.microsoft.com/office/2007/relationships/slicerCache" Target="slicerCaches/slicerCache11.xml"/><Relationship Id="rId4" Type="http://schemas.openxmlformats.org/officeDocument/2006/relationships/externalLink" Target="externalLinks/externalLink1.xml"/><Relationship Id="rId9" Type="http://schemas.microsoft.com/office/2007/relationships/slicerCache" Target="slicerCaches/slicerCache1.xml"/><Relationship Id="rId14" Type="http://schemas.microsoft.com/office/2007/relationships/slicerCache" Target="slicerCaches/slicerCache6.xml"/><Relationship Id="rId22" Type="http://schemas.microsoft.com/office/2007/relationships/slicerCache" Target="slicerCaches/slicerCache14.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[total_3_including_pivot_chart.xlsx]Fact_AtliQ_Metrics!PivotTable27</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Revenue </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manualLayout>
          <c:layoutTarget val="inner"/>
          <c:xMode val="edge"/>
          <c:yMode val="edge"/>
          <c:x val="3.2209577504717167E-2"/>
          <c:y val="9.5435207393113314E-2"/>
          <c:w val="0.88306308340382755"/>
          <c:h val="0.80630512738380766"/>
        </c:manualLayout>
      </c:layout>
      <c:barChart>
        <c:barDir val="col"/>
        <c:grouping val="clustered"/>
        <c:varyColors val="0"/>
        <c:ser>
          <c:idx val="0"/>
          <c:order val="0"/>
          <c:tx>
            <c:strRef>
              <c:f>Fact_AtliQ_Metrics!$AI$79:$AI$80</c:f>
              <c:strCache>
                <c:ptCount val="1"/>
                <c:pt idx="0">
                  <c:v>Ahmedabad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Fact_AtliQ_Metrics!$AI$81:$AI$89</c:f>
              <c:numCache>
                <c:formatCode>General</c:formatCode>
                <c:ptCount val="8"/>
                <c:pt idx="0">
                  <c:v>12.71</c:v>
                </c:pt>
                <c:pt idx="1">
                  <c:v>12.06</c:v>
                </c:pt>
                <c:pt idx="2">
                  <c:v>14.05</c:v>
                </c:pt>
                <c:pt idx="3">
                  <c:v>14.69</c:v>
                </c:pt>
                <c:pt idx="4">
                  <c:v>10.17</c:v>
                </c:pt>
                <c:pt idx="5">
                  <c:v>11.11</c:v>
                </c:pt>
                <c:pt idx="6">
                  <c:v>13.05</c:v>
                </c:pt>
                <c:pt idx="7">
                  <c:v>9.0500000000000007</c:v>
                </c:pt>
              </c:numCache>
            </c:numRef>
          </c:val>
          <c:extLst>
            <c:ext xmlns:c16="http://schemas.microsoft.com/office/drawing/2014/chart" uri="{C3380CC4-5D6E-409C-BE32-E72D297353CC}">
              <c16:uniqueId val="{00000000-DEAB-E84D-82E1-978CC82A2DF1}"/>
            </c:ext>
          </c:extLst>
        </c:ser>
        <c:ser>
          <c:idx val="1"/>
          <c:order val="1"/>
          <c:tx>
            <c:strRef>
              <c:f>Fact_AtliQ_Metrics!$AJ$79:$AJ$80</c:f>
              <c:strCache>
                <c:ptCount val="1"/>
                <c:pt idx="0">
                  <c:v>Bangalore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Fact_AtliQ_Metrics!$AJ$81:$AJ$89</c:f>
              <c:numCache>
                <c:formatCode>General</c:formatCode>
                <c:ptCount val="8"/>
                <c:pt idx="0">
                  <c:v>21.37</c:v>
                </c:pt>
                <c:pt idx="1">
                  <c:v>24.9</c:v>
                </c:pt>
                <c:pt idx="2">
                  <c:v>25.22</c:v>
                </c:pt>
                <c:pt idx="3">
                  <c:v>25.05</c:v>
                </c:pt>
                <c:pt idx="4">
                  <c:v>15.71</c:v>
                </c:pt>
                <c:pt idx="5">
                  <c:v>24.79</c:v>
                </c:pt>
                <c:pt idx="6">
                  <c:v>23.82</c:v>
                </c:pt>
                <c:pt idx="7">
                  <c:v>18.760000000000002</c:v>
                </c:pt>
              </c:numCache>
            </c:numRef>
          </c:val>
          <c:extLst>
            <c:ext xmlns:c16="http://schemas.microsoft.com/office/drawing/2014/chart" uri="{C3380CC4-5D6E-409C-BE32-E72D297353CC}">
              <c16:uniqueId val="{0000000F-3242-8E43-90B0-75580B3AD87D}"/>
            </c:ext>
          </c:extLst>
        </c:ser>
        <c:ser>
          <c:idx val="2"/>
          <c:order val="2"/>
          <c:tx>
            <c:strRef>
              <c:f>Fact_AtliQ_Metrics!$AK$79:$AK$80</c:f>
              <c:strCache>
                <c:ptCount val="1"/>
                <c:pt idx="0">
                  <c:v>Chandigarh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Fact_AtliQ_Metrics!$AK$81:$AK$89</c:f>
              <c:numCache>
                <c:formatCode>General</c:formatCode>
                <c:ptCount val="8"/>
                <c:pt idx="0">
                  <c:v>3.43</c:v>
                </c:pt>
                <c:pt idx="1">
                  <c:v>3.91</c:v>
                </c:pt>
                <c:pt idx="2">
                  <c:v>3.72</c:v>
                </c:pt>
                <c:pt idx="3">
                  <c:v>5.79</c:v>
                </c:pt>
                <c:pt idx="4">
                  <c:v>3.22</c:v>
                </c:pt>
                <c:pt idx="5">
                  <c:v>2.44</c:v>
                </c:pt>
                <c:pt idx="6">
                  <c:v>4.0199999999999996</c:v>
                </c:pt>
                <c:pt idx="7">
                  <c:v>6.33</c:v>
                </c:pt>
              </c:numCache>
            </c:numRef>
          </c:val>
          <c:extLst>
            <c:ext xmlns:c16="http://schemas.microsoft.com/office/drawing/2014/chart" uri="{C3380CC4-5D6E-409C-BE32-E72D297353CC}">
              <c16:uniqueId val="{00000010-3242-8E43-90B0-75580B3AD87D}"/>
            </c:ext>
          </c:extLst>
        </c:ser>
        <c:ser>
          <c:idx val="3"/>
          <c:order val="3"/>
          <c:tx>
            <c:strRef>
              <c:f>Fact_AtliQ_Metrics!$AL$79:$AL$80</c:f>
              <c:strCache>
                <c:ptCount val="1"/>
                <c:pt idx="0">
                  <c:v>Chennai</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Fact_AtliQ_Metrics!$AL$81:$AL$89</c:f>
              <c:numCache>
                <c:formatCode>General</c:formatCode>
                <c:ptCount val="8"/>
                <c:pt idx="0">
                  <c:v>15.17</c:v>
                </c:pt>
                <c:pt idx="1">
                  <c:v>27.14</c:v>
                </c:pt>
                <c:pt idx="2">
                  <c:v>14.45</c:v>
                </c:pt>
                <c:pt idx="3">
                  <c:v>17.149999999999999</c:v>
                </c:pt>
                <c:pt idx="4">
                  <c:v>15.43</c:v>
                </c:pt>
                <c:pt idx="5">
                  <c:v>27.48</c:v>
                </c:pt>
                <c:pt idx="6">
                  <c:v>14.48</c:v>
                </c:pt>
                <c:pt idx="7">
                  <c:v>16.78</c:v>
                </c:pt>
              </c:numCache>
            </c:numRef>
          </c:val>
          <c:extLst>
            <c:ext xmlns:c16="http://schemas.microsoft.com/office/drawing/2014/chart" uri="{C3380CC4-5D6E-409C-BE32-E72D297353CC}">
              <c16:uniqueId val="{00000011-3242-8E43-90B0-75580B3AD87D}"/>
            </c:ext>
          </c:extLst>
        </c:ser>
        <c:ser>
          <c:idx val="4"/>
          <c:order val="4"/>
          <c:tx>
            <c:strRef>
              <c:f>Fact_AtliQ_Metrics!$AM$79:$AM$80</c:f>
              <c:strCache>
                <c:ptCount val="1"/>
                <c:pt idx="0">
                  <c:v>Coimbatore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Fact_AtliQ_Metrics!$AM$81:$AM$89</c:f>
              <c:numCache>
                <c:formatCode>General</c:formatCode>
                <c:ptCount val="8"/>
                <c:pt idx="0">
                  <c:v>3.69</c:v>
                </c:pt>
                <c:pt idx="1">
                  <c:v>7.02</c:v>
                </c:pt>
                <c:pt idx="2">
                  <c:v>8.31</c:v>
                </c:pt>
                <c:pt idx="3">
                  <c:v>4.1500000000000004</c:v>
                </c:pt>
                <c:pt idx="4">
                  <c:v>3.35</c:v>
                </c:pt>
                <c:pt idx="5">
                  <c:v>5.29</c:v>
                </c:pt>
                <c:pt idx="6">
                  <c:v>7.53</c:v>
                </c:pt>
                <c:pt idx="7">
                  <c:v>4.8499999999999996</c:v>
                </c:pt>
              </c:numCache>
            </c:numRef>
          </c:val>
          <c:extLst>
            <c:ext xmlns:c16="http://schemas.microsoft.com/office/drawing/2014/chart" uri="{C3380CC4-5D6E-409C-BE32-E72D297353CC}">
              <c16:uniqueId val="{00000012-3242-8E43-90B0-75580B3AD87D}"/>
            </c:ext>
          </c:extLst>
        </c:ser>
        <c:ser>
          <c:idx val="5"/>
          <c:order val="5"/>
          <c:tx>
            <c:strRef>
              <c:f>Fact_AtliQ_Metrics!$AN$79:$AN$80</c:f>
              <c:strCache>
                <c:ptCount val="1"/>
                <c:pt idx="0">
                  <c:v>Delhi</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Fact_AtliQ_Metrics!$AN$81:$AN$89</c:f>
              <c:numCache>
                <c:formatCode>General</c:formatCode>
                <c:ptCount val="8"/>
                <c:pt idx="0">
                  <c:v>24.41</c:v>
                </c:pt>
                <c:pt idx="1">
                  <c:v>28.67</c:v>
                </c:pt>
                <c:pt idx="2">
                  <c:v>28.64</c:v>
                </c:pt>
                <c:pt idx="3">
                  <c:v>26.45</c:v>
                </c:pt>
                <c:pt idx="4">
                  <c:v>21.27</c:v>
                </c:pt>
                <c:pt idx="5">
                  <c:v>21.38</c:v>
                </c:pt>
                <c:pt idx="6">
                  <c:v>24.22</c:v>
                </c:pt>
                <c:pt idx="7">
                  <c:v>22.23</c:v>
                </c:pt>
              </c:numCache>
            </c:numRef>
          </c:val>
          <c:extLst>
            <c:ext xmlns:c16="http://schemas.microsoft.com/office/drawing/2014/chart" uri="{C3380CC4-5D6E-409C-BE32-E72D297353CC}">
              <c16:uniqueId val="{00000013-3242-8E43-90B0-75580B3AD87D}"/>
            </c:ext>
          </c:extLst>
        </c:ser>
        <c:ser>
          <c:idx val="6"/>
          <c:order val="6"/>
          <c:tx>
            <c:strRef>
              <c:f>Fact_AtliQ_Metrics!$AO$79:$AO$80</c:f>
              <c:strCache>
                <c:ptCount val="1"/>
                <c:pt idx="0">
                  <c:v>Gurgaon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Fact_AtliQ_Metrics!$AO$81:$AO$89</c:f>
              <c:numCache>
                <c:formatCode>General</c:formatCode>
                <c:ptCount val="8"/>
                <c:pt idx="0">
                  <c:v>2.94</c:v>
                </c:pt>
                <c:pt idx="1">
                  <c:v>5.05</c:v>
                </c:pt>
                <c:pt idx="2">
                  <c:v>3.34</c:v>
                </c:pt>
                <c:pt idx="3">
                  <c:v>3.41</c:v>
                </c:pt>
                <c:pt idx="4">
                  <c:v>2.79</c:v>
                </c:pt>
                <c:pt idx="5">
                  <c:v>4.0599999999999996</c:v>
                </c:pt>
                <c:pt idx="6">
                  <c:v>3.29</c:v>
                </c:pt>
                <c:pt idx="7">
                  <c:v>2.67</c:v>
                </c:pt>
              </c:numCache>
            </c:numRef>
          </c:val>
          <c:extLst>
            <c:ext xmlns:c16="http://schemas.microsoft.com/office/drawing/2014/chart" uri="{C3380CC4-5D6E-409C-BE32-E72D297353CC}">
              <c16:uniqueId val="{00000014-3242-8E43-90B0-75580B3AD87D}"/>
            </c:ext>
          </c:extLst>
        </c:ser>
        <c:ser>
          <c:idx val="7"/>
          <c:order val="7"/>
          <c:tx>
            <c:strRef>
              <c:f>Fact_AtliQ_Metrics!$AP$79:$AP$80</c:f>
              <c:strCache>
                <c:ptCount val="1"/>
                <c:pt idx="0">
                  <c:v>Hyderabad</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Fact_AtliQ_Metrics!$AP$81:$AP$89</c:f>
              <c:numCache>
                <c:formatCode>General</c:formatCode>
                <c:ptCount val="8"/>
                <c:pt idx="0">
                  <c:v>15.44</c:v>
                </c:pt>
                <c:pt idx="1">
                  <c:v>17.86</c:v>
                </c:pt>
                <c:pt idx="2">
                  <c:v>13.25</c:v>
                </c:pt>
                <c:pt idx="3">
                  <c:v>14.05</c:v>
                </c:pt>
                <c:pt idx="4">
                  <c:v>12.54</c:v>
                </c:pt>
                <c:pt idx="5">
                  <c:v>20.32</c:v>
                </c:pt>
                <c:pt idx="6">
                  <c:v>12.27</c:v>
                </c:pt>
                <c:pt idx="7">
                  <c:v>10.94</c:v>
                </c:pt>
              </c:numCache>
            </c:numRef>
          </c:val>
          <c:extLst>
            <c:ext xmlns:c16="http://schemas.microsoft.com/office/drawing/2014/chart" uri="{C3380CC4-5D6E-409C-BE32-E72D297353CC}">
              <c16:uniqueId val="{00000015-3242-8E43-90B0-75580B3AD87D}"/>
            </c:ext>
          </c:extLst>
        </c:ser>
        <c:ser>
          <c:idx val="8"/>
          <c:order val="8"/>
          <c:tx>
            <c:strRef>
              <c:f>Fact_AtliQ_Metrics!$AQ$79:$AQ$80</c:f>
              <c:strCache>
                <c:ptCount val="1"/>
                <c:pt idx="0">
                  <c:v>Jaipur</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Fact_AtliQ_Metrics!$AQ$81:$AQ$89</c:f>
              <c:numCache>
                <c:formatCode>General</c:formatCode>
                <c:ptCount val="8"/>
                <c:pt idx="0">
                  <c:v>11.75</c:v>
                </c:pt>
                <c:pt idx="1">
                  <c:v>7.87</c:v>
                </c:pt>
                <c:pt idx="2">
                  <c:v>9.19</c:v>
                </c:pt>
                <c:pt idx="3">
                  <c:v>7.33</c:v>
                </c:pt>
                <c:pt idx="4">
                  <c:v>9.1</c:v>
                </c:pt>
                <c:pt idx="5">
                  <c:v>8.4</c:v>
                </c:pt>
                <c:pt idx="6">
                  <c:v>10.119999999999999</c:v>
                </c:pt>
                <c:pt idx="7">
                  <c:v>6.52</c:v>
                </c:pt>
              </c:numCache>
            </c:numRef>
          </c:val>
          <c:extLst>
            <c:ext xmlns:c16="http://schemas.microsoft.com/office/drawing/2014/chart" uri="{C3380CC4-5D6E-409C-BE32-E72D297353CC}">
              <c16:uniqueId val="{00000016-3242-8E43-90B0-75580B3AD87D}"/>
            </c:ext>
          </c:extLst>
        </c:ser>
        <c:ser>
          <c:idx val="9"/>
          <c:order val="9"/>
          <c:tx>
            <c:strRef>
              <c:f>Fact_AtliQ_Metrics!$AR$79:$AR$80</c:f>
              <c:strCache>
                <c:ptCount val="1"/>
                <c:pt idx="0">
                  <c:v>Kolkata</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Fact_AtliQ_Metrics!$AR$81:$AR$89</c:f>
              <c:numCache>
                <c:formatCode>General</c:formatCode>
                <c:ptCount val="8"/>
                <c:pt idx="0">
                  <c:v>21.09</c:v>
                </c:pt>
                <c:pt idx="1">
                  <c:v>22.56</c:v>
                </c:pt>
                <c:pt idx="2">
                  <c:v>35.99</c:v>
                </c:pt>
                <c:pt idx="3">
                  <c:v>24.67</c:v>
                </c:pt>
                <c:pt idx="4">
                  <c:v>18.48</c:v>
                </c:pt>
                <c:pt idx="5">
                  <c:v>22.56</c:v>
                </c:pt>
                <c:pt idx="6">
                  <c:v>35.380000000000003</c:v>
                </c:pt>
                <c:pt idx="7">
                  <c:v>22.94</c:v>
                </c:pt>
              </c:numCache>
            </c:numRef>
          </c:val>
          <c:extLst>
            <c:ext xmlns:c16="http://schemas.microsoft.com/office/drawing/2014/chart" uri="{C3380CC4-5D6E-409C-BE32-E72D297353CC}">
              <c16:uniqueId val="{00000017-3242-8E43-90B0-75580B3AD87D}"/>
            </c:ext>
          </c:extLst>
        </c:ser>
        <c:ser>
          <c:idx val="10"/>
          <c:order val="10"/>
          <c:tx>
            <c:strRef>
              <c:f>Fact_AtliQ_Metrics!$AS$79:$AS$80</c:f>
              <c:strCache>
                <c:ptCount val="1"/>
                <c:pt idx="0">
                  <c:v>Lucknow</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Fact_AtliQ_Metrics!$AS$81:$AS$89</c:f>
              <c:numCache>
                <c:formatCode>General</c:formatCode>
                <c:ptCount val="8"/>
                <c:pt idx="0">
                  <c:v>5.99</c:v>
                </c:pt>
                <c:pt idx="1">
                  <c:v>11.8</c:v>
                </c:pt>
                <c:pt idx="2">
                  <c:v>7.04</c:v>
                </c:pt>
                <c:pt idx="3">
                  <c:v>6.88</c:v>
                </c:pt>
                <c:pt idx="4">
                  <c:v>5.61</c:v>
                </c:pt>
                <c:pt idx="5">
                  <c:v>15.29</c:v>
                </c:pt>
                <c:pt idx="6">
                  <c:v>6.32</c:v>
                </c:pt>
                <c:pt idx="7">
                  <c:v>5.33</c:v>
                </c:pt>
              </c:numCache>
            </c:numRef>
          </c:val>
          <c:extLst>
            <c:ext xmlns:c16="http://schemas.microsoft.com/office/drawing/2014/chart" uri="{C3380CC4-5D6E-409C-BE32-E72D297353CC}">
              <c16:uniqueId val="{00000018-3242-8E43-90B0-75580B3AD87D}"/>
            </c:ext>
          </c:extLst>
        </c:ser>
        <c:ser>
          <c:idx val="11"/>
          <c:order val="11"/>
          <c:tx>
            <c:strRef>
              <c:f>Fact_AtliQ_Metrics!$AT$79:$AT$80</c:f>
              <c:strCache>
                <c:ptCount val="1"/>
                <c:pt idx="0">
                  <c:v>Mumbai</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Fact_AtliQ_Metrics!$AT$81:$AT$89</c:f>
              <c:numCache>
                <c:formatCode>General</c:formatCode>
                <c:ptCount val="8"/>
                <c:pt idx="0">
                  <c:v>31.61</c:v>
                </c:pt>
                <c:pt idx="1">
                  <c:v>36.21</c:v>
                </c:pt>
                <c:pt idx="2">
                  <c:v>26.89</c:v>
                </c:pt>
                <c:pt idx="3">
                  <c:v>30.63</c:v>
                </c:pt>
                <c:pt idx="4">
                  <c:v>32.17</c:v>
                </c:pt>
                <c:pt idx="5">
                  <c:v>24.65</c:v>
                </c:pt>
                <c:pt idx="6">
                  <c:v>23.53</c:v>
                </c:pt>
                <c:pt idx="7">
                  <c:v>27</c:v>
                </c:pt>
              </c:numCache>
            </c:numRef>
          </c:val>
          <c:extLst>
            <c:ext xmlns:c16="http://schemas.microsoft.com/office/drawing/2014/chart" uri="{C3380CC4-5D6E-409C-BE32-E72D297353CC}">
              <c16:uniqueId val="{00000019-3242-8E43-90B0-75580B3AD87D}"/>
            </c:ext>
          </c:extLst>
        </c:ser>
        <c:ser>
          <c:idx val="12"/>
          <c:order val="12"/>
          <c:tx>
            <c:strRef>
              <c:f>Fact_AtliQ_Metrics!$AU$79:$AU$80</c:f>
              <c:strCache>
                <c:ptCount val="1"/>
                <c:pt idx="0">
                  <c:v>Patna</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Fact_AtliQ_Metrics!$AU$81:$AU$89</c:f>
              <c:numCache>
                <c:formatCode>General</c:formatCode>
                <c:ptCount val="8"/>
                <c:pt idx="0">
                  <c:v>7.76</c:v>
                </c:pt>
                <c:pt idx="1">
                  <c:v>5.63</c:v>
                </c:pt>
                <c:pt idx="2">
                  <c:v>5.39</c:v>
                </c:pt>
                <c:pt idx="3">
                  <c:v>6.67</c:v>
                </c:pt>
                <c:pt idx="4">
                  <c:v>5.98</c:v>
                </c:pt>
                <c:pt idx="5">
                  <c:v>5.42</c:v>
                </c:pt>
                <c:pt idx="6">
                  <c:v>5.21</c:v>
                </c:pt>
                <c:pt idx="7">
                  <c:v>4.74</c:v>
                </c:pt>
              </c:numCache>
            </c:numRef>
          </c:val>
          <c:extLst>
            <c:ext xmlns:c16="http://schemas.microsoft.com/office/drawing/2014/chart" uri="{C3380CC4-5D6E-409C-BE32-E72D297353CC}">
              <c16:uniqueId val="{0000001A-3242-8E43-90B0-75580B3AD87D}"/>
            </c:ext>
          </c:extLst>
        </c:ser>
        <c:ser>
          <c:idx val="13"/>
          <c:order val="13"/>
          <c:tx>
            <c:strRef>
              <c:f>Fact_AtliQ_Metrics!$AV$79:$AV$80</c:f>
              <c:strCache>
                <c:ptCount val="1"/>
                <c:pt idx="0">
                  <c:v>Pune</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Fact_AtliQ_Metrics!$AV$81:$AV$89</c:f>
              <c:numCache>
                <c:formatCode>General</c:formatCode>
                <c:ptCount val="8"/>
                <c:pt idx="0">
                  <c:v>12.11</c:v>
                </c:pt>
                <c:pt idx="1">
                  <c:v>15.08</c:v>
                </c:pt>
                <c:pt idx="2">
                  <c:v>15.34</c:v>
                </c:pt>
                <c:pt idx="3">
                  <c:v>21.98</c:v>
                </c:pt>
                <c:pt idx="4">
                  <c:v>12.41</c:v>
                </c:pt>
                <c:pt idx="5">
                  <c:v>16.170000000000002</c:v>
                </c:pt>
                <c:pt idx="6">
                  <c:v>19.66</c:v>
                </c:pt>
                <c:pt idx="7">
                  <c:v>27.92</c:v>
                </c:pt>
              </c:numCache>
            </c:numRef>
          </c:val>
          <c:extLst>
            <c:ext xmlns:c16="http://schemas.microsoft.com/office/drawing/2014/chart" uri="{C3380CC4-5D6E-409C-BE32-E72D297353CC}">
              <c16:uniqueId val="{0000001B-3242-8E43-90B0-75580B3AD87D}"/>
            </c:ext>
          </c:extLst>
        </c:ser>
        <c:ser>
          <c:idx val="14"/>
          <c:order val="14"/>
          <c:tx>
            <c:strRef>
              <c:f>Fact_AtliQ_Metrics!$AW$79:$AW$80</c:f>
              <c:strCache>
                <c:ptCount val="1"/>
                <c:pt idx="0">
                  <c:v>Raipur</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Fact_AtliQ_Metrics!$AW$81:$AW$89</c:f>
              <c:numCache>
                <c:formatCode>General</c:formatCode>
                <c:ptCount val="8"/>
                <c:pt idx="0">
                  <c:v>2.2400000000000002</c:v>
                </c:pt>
                <c:pt idx="1">
                  <c:v>2.52</c:v>
                </c:pt>
                <c:pt idx="2">
                  <c:v>1.76</c:v>
                </c:pt>
                <c:pt idx="3">
                  <c:v>2.06</c:v>
                </c:pt>
                <c:pt idx="4">
                  <c:v>1.71</c:v>
                </c:pt>
                <c:pt idx="5">
                  <c:v>1.77</c:v>
                </c:pt>
                <c:pt idx="6">
                  <c:v>1.51</c:v>
                </c:pt>
                <c:pt idx="7">
                  <c:v>2.16</c:v>
                </c:pt>
              </c:numCache>
            </c:numRef>
          </c:val>
          <c:extLst>
            <c:ext xmlns:c16="http://schemas.microsoft.com/office/drawing/2014/chart" uri="{C3380CC4-5D6E-409C-BE32-E72D297353CC}">
              <c16:uniqueId val="{0000001C-3242-8E43-90B0-75580B3AD87D}"/>
            </c:ext>
          </c:extLst>
        </c:ser>
        <c:dLbls>
          <c:showLegendKey val="0"/>
          <c:showVal val="0"/>
          <c:showCatName val="0"/>
          <c:showSerName val="0"/>
          <c:showPercent val="0"/>
          <c:showBubbleSize val="0"/>
        </c:dLbls>
        <c:gapWidth val="219"/>
        <c:overlap val="-27"/>
        <c:axId val="1131089167"/>
        <c:axId val="1704377839"/>
      </c:barChart>
      <c:catAx>
        <c:axId val="113108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377839"/>
        <c:crosses val="autoZero"/>
        <c:auto val="1"/>
        <c:lblAlgn val="ctr"/>
        <c:lblOffset val="100"/>
        <c:noMultiLvlLbl val="0"/>
      </c:catAx>
      <c:valAx>
        <c:axId val="170437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8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[total_3_including_pivot_chart.xlsx]Market_Share!PivotTable64</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Market</a:t>
            </a:r>
            <a:r>
              <a:rPr lang="en-GB" sz="1600" b="1" baseline="0"/>
              <a:t> Value</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719317835356832E-2"/>
          <c:y val="3.8641661242911664E-2"/>
          <c:w val="0.91503569840271215"/>
          <c:h val="0.88039838805909043"/>
        </c:manualLayout>
      </c:layout>
      <c:barChart>
        <c:barDir val="col"/>
        <c:grouping val="clustered"/>
        <c:varyColors val="0"/>
        <c:ser>
          <c:idx val="0"/>
          <c:order val="0"/>
          <c:tx>
            <c:strRef>
              <c:f>Market_Share!$BE$65:$BE$66</c:f>
              <c:strCache>
                <c:ptCount val="1"/>
                <c:pt idx="0">
                  <c:v>Atliqo</c:v>
                </c:pt>
              </c:strCache>
            </c:strRef>
          </c:tx>
          <c:spPr>
            <a:solidFill>
              <a:schemeClr val="accent1"/>
            </a:solidFill>
            <a:ln>
              <a:noFill/>
            </a:ln>
            <a:effectLst/>
          </c:spPr>
          <c:invertIfNegative val="0"/>
          <c:cat>
            <c:strRef>
              <c:f>Market_Share!$BD$67:$BD$82</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Market_Share!$BE$67:$BE$82</c:f>
              <c:numCache>
                <c:formatCode>General</c:formatCode>
                <c:ptCount val="15"/>
                <c:pt idx="0">
                  <c:v>981.18999999999994</c:v>
                </c:pt>
                <c:pt idx="1">
                  <c:v>1769.01</c:v>
                </c:pt>
                <c:pt idx="2">
                  <c:v>328.82</c:v>
                </c:pt>
                <c:pt idx="3">
                  <c:v>1486.76</c:v>
                </c:pt>
                <c:pt idx="4">
                  <c:v>451.70999999999992</c:v>
                </c:pt>
                <c:pt idx="5">
                  <c:v>2154.19</c:v>
                </c:pt>
                <c:pt idx="6">
                  <c:v>253.32999999999998</c:v>
                </c:pt>
                <c:pt idx="7">
                  <c:v>1332.58</c:v>
                </c:pt>
                <c:pt idx="8">
                  <c:v>716.78</c:v>
                </c:pt>
                <c:pt idx="9">
                  <c:v>1992.6800000000003</c:v>
                </c:pt>
                <c:pt idx="10">
                  <c:v>614.66999999999996</c:v>
                </c:pt>
                <c:pt idx="11">
                  <c:v>2585.2299999999996</c:v>
                </c:pt>
                <c:pt idx="12">
                  <c:v>505.82</c:v>
                </c:pt>
                <c:pt idx="13">
                  <c:v>1276.4500000000003</c:v>
                </c:pt>
                <c:pt idx="14">
                  <c:v>158.63</c:v>
                </c:pt>
              </c:numCache>
            </c:numRef>
          </c:val>
          <c:extLst>
            <c:ext xmlns:c16="http://schemas.microsoft.com/office/drawing/2014/chart" uri="{C3380CC4-5D6E-409C-BE32-E72D297353CC}">
              <c16:uniqueId val="{00000000-5E13-AD49-A7D7-BE8DDACF8071}"/>
            </c:ext>
          </c:extLst>
        </c:ser>
        <c:ser>
          <c:idx val="1"/>
          <c:order val="1"/>
          <c:tx>
            <c:strRef>
              <c:f>Market_Share!$BF$65:$BF$66</c:f>
              <c:strCache>
                <c:ptCount val="1"/>
                <c:pt idx="0">
                  <c:v>Britel</c:v>
                </c:pt>
              </c:strCache>
            </c:strRef>
          </c:tx>
          <c:spPr>
            <a:solidFill>
              <a:schemeClr val="accent2"/>
            </a:solidFill>
            <a:ln>
              <a:noFill/>
            </a:ln>
            <a:effectLst/>
          </c:spPr>
          <c:invertIfNegative val="0"/>
          <c:cat>
            <c:strRef>
              <c:f>Market_Share!$BD$67:$BD$82</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Market_Share!$BF$67:$BF$82</c:f>
              <c:numCache>
                <c:formatCode>General</c:formatCode>
                <c:ptCount val="15"/>
                <c:pt idx="0">
                  <c:v>981.18999999999994</c:v>
                </c:pt>
                <c:pt idx="1">
                  <c:v>1769.01</c:v>
                </c:pt>
                <c:pt idx="2">
                  <c:v>328.82</c:v>
                </c:pt>
                <c:pt idx="3">
                  <c:v>1486.76</c:v>
                </c:pt>
                <c:pt idx="4">
                  <c:v>451.70999999999992</c:v>
                </c:pt>
                <c:pt idx="5">
                  <c:v>2154.19</c:v>
                </c:pt>
                <c:pt idx="6">
                  <c:v>253.32999999999998</c:v>
                </c:pt>
                <c:pt idx="7">
                  <c:v>1332.58</c:v>
                </c:pt>
                <c:pt idx="8">
                  <c:v>716.78</c:v>
                </c:pt>
                <c:pt idx="9">
                  <c:v>1992.6800000000003</c:v>
                </c:pt>
                <c:pt idx="10">
                  <c:v>614.66999999999996</c:v>
                </c:pt>
                <c:pt idx="11">
                  <c:v>2585.2299999999996</c:v>
                </c:pt>
                <c:pt idx="12">
                  <c:v>505.82</c:v>
                </c:pt>
                <c:pt idx="13">
                  <c:v>1276.4500000000003</c:v>
                </c:pt>
                <c:pt idx="14">
                  <c:v>158.63</c:v>
                </c:pt>
              </c:numCache>
            </c:numRef>
          </c:val>
          <c:extLst>
            <c:ext xmlns:c16="http://schemas.microsoft.com/office/drawing/2014/chart" uri="{C3380CC4-5D6E-409C-BE32-E72D297353CC}">
              <c16:uniqueId val="{00000000-C2B4-4040-AF05-CD022FFF1975}"/>
            </c:ext>
          </c:extLst>
        </c:ser>
        <c:ser>
          <c:idx val="2"/>
          <c:order val="2"/>
          <c:tx>
            <c:strRef>
              <c:f>Market_Share!$BG$65:$BG$66</c:f>
              <c:strCache>
                <c:ptCount val="1"/>
                <c:pt idx="0">
                  <c:v>DADAFONE</c:v>
                </c:pt>
              </c:strCache>
            </c:strRef>
          </c:tx>
          <c:spPr>
            <a:solidFill>
              <a:schemeClr val="accent3"/>
            </a:solidFill>
            <a:ln>
              <a:noFill/>
            </a:ln>
            <a:effectLst/>
          </c:spPr>
          <c:invertIfNegative val="0"/>
          <c:cat>
            <c:strRef>
              <c:f>Market_Share!$BD$67:$BD$82</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Market_Share!$BG$67:$BG$82</c:f>
              <c:numCache>
                <c:formatCode>General</c:formatCode>
                <c:ptCount val="15"/>
                <c:pt idx="0">
                  <c:v>981.18999999999994</c:v>
                </c:pt>
                <c:pt idx="1">
                  <c:v>1769.01</c:v>
                </c:pt>
                <c:pt idx="2">
                  <c:v>328.82</c:v>
                </c:pt>
                <c:pt idx="3">
                  <c:v>1486.76</c:v>
                </c:pt>
                <c:pt idx="4">
                  <c:v>451.70999999999992</c:v>
                </c:pt>
                <c:pt idx="5">
                  <c:v>2154.19</c:v>
                </c:pt>
                <c:pt idx="6">
                  <c:v>253.32999999999998</c:v>
                </c:pt>
                <c:pt idx="7">
                  <c:v>1332.58</c:v>
                </c:pt>
                <c:pt idx="8">
                  <c:v>716.78</c:v>
                </c:pt>
                <c:pt idx="9">
                  <c:v>1992.6800000000003</c:v>
                </c:pt>
                <c:pt idx="10">
                  <c:v>614.66999999999996</c:v>
                </c:pt>
                <c:pt idx="11">
                  <c:v>2585.2299999999996</c:v>
                </c:pt>
                <c:pt idx="12">
                  <c:v>505.82</c:v>
                </c:pt>
                <c:pt idx="13">
                  <c:v>1276.4500000000003</c:v>
                </c:pt>
                <c:pt idx="14">
                  <c:v>158.63</c:v>
                </c:pt>
              </c:numCache>
            </c:numRef>
          </c:val>
          <c:extLst>
            <c:ext xmlns:c16="http://schemas.microsoft.com/office/drawing/2014/chart" uri="{C3380CC4-5D6E-409C-BE32-E72D297353CC}">
              <c16:uniqueId val="{00000005-C2B4-4040-AF05-CD022FFF1975}"/>
            </c:ext>
          </c:extLst>
        </c:ser>
        <c:ser>
          <c:idx val="3"/>
          <c:order val="3"/>
          <c:tx>
            <c:strRef>
              <c:f>Market_Share!$BH$65:$BH$66</c:f>
              <c:strCache>
                <c:ptCount val="1"/>
                <c:pt idx="0">
                  <c:v>Others</c:v>
                </c:pt>
              </c:strCache>
            </c:strRef>
          </c:tx>
          <c:spPr>
            <a:solidFill>
              <a:schemeClr val="accent4"/>
            </a:solidFill>
            <a:ln>
              <a:noFill/>
            </a:ln>
            <a:effectLst/>
          </c:spPr>
          <c:invertIfNegative val="0"/>
          <c:cat>
            <c:strRef>
              <c:f>Market_Share!$BD$67:$BD$82</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Market_Share!$BH$67:$BH$82</c:f>
              <c:numCache>
                <c:formatCode>General</c:formatCode>
                <c:ptCount val="15"/>
                <c:pt idx="0">
                  <c:v>981.18999999999994</c:v>
                </c:pt>
                <c:pt idx="1">
                  <c:v>1769.01</c:v>
                </c:pt>
                <c:pt idx="2">
                  <c:v>328.82</c:v>
                </c:pt>
                <c:pt idx="3">
                  <c:v>1486.76</c:v>
                </c:pt>
                <c:pt idx="4">
                  <c:v>451.70999999999992</c:v>
                </c:pt>
                <c:pt idx="5">
                  <c:v>2154.19</c:v>
                </c:pt>
                <c:pt idx="6">
                  <c:v>253.32999999999998</c:v>
                </c:pt>
                <c:pt idx="7">
                  <c:v>1332.58</c:v>
                </c:pt>
                <c:pt idx="8">
                  <c:v>716.78</c:v>
                </c:pt>
                <c:pt idx="9">
                  <c:v>1992.6800000000003</c:v>
                </c:pt>
                <c:pt idx="10">
                  <c:v>614.66999999999996</c:v>
                </c:pt>
                <c:pt idx="11">
                  <c:v>2585.2299999999996</c:v>
                </c:pt>
                <c:pt idx="12">
                  <c:v>505.82</c:v>
                </c:pt>
                <c:pt idx="13">
                  <c:v>1276.4500000000003</c:v>
                </c:pt>
                <c:pt idx="14">
                  <c:v>158.63</c:v>
                </c:pt>
              </c:numCache>
            </c:numRef>
          </c:val>
          <c:extLst>
            <c:ext xmlns:c16="http://schemas.microsoft.com/office/drawing/2014/chart" uri="{C3380CC4-5D6E-409C-BE32-E72D297353CC}">
              <c16:uniqueId val="{00000006-C2B4-4040-AF05-CD022FFF1975}"/>
            </c:ext>
          </c:extLst>
        </c:ser>
        <c:ser>
          <c:idx val="4"/>
          <c:order val="4"/>
          <c:tx>
            <c:strRef>
              <c:f>Market_Share!$BI$65:$BI$66</c:f>
              <c:strCache>
                <c:ptCount val="1"/>
                <c:pt idx="0">
                  <c:v>PIO</c:v>
                </c:pt>
              </c:strCache>
            </c:strRef>
          </c:tx>
          <c:spPr>
            <a:solidFill>
              <a:schemeClr val="accent5"/>
            </a:solidFill>
            <a:ln>
              <a:noFill/>
            </a:ln>
            <a:effectLst/>
          </c:spPr>
          <c:invertIfNegative val="0"/>
          <c:cat>
            <c:strRef>
              <c:f>Market_Share!$BD$67:$BD$82</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Market_Share!$BI$67:$BI$82</c:f>
              <c:numCache>
                <c:formatCode>General</c:formatCode>
                <c:ptCount val="15"/>
                <c:pt idx="0">
                  <c:v>981.18999999999994</c:v>
                </c:pt>
                <c:pt idx="1">
                  <c:v>1769.01</c:v>
                </c:pt>
                <c:pt idx="2">
                  <c:v>328.82</c:v>
                </c:pt>
                <c:pt idx="3">
                  <c:v>1486.76</c:v>
                </c:pt>
                <c:pt idx="4">
                  <c:v>451.70999999999992</c:v>
                </c:pt>
                <c:pt idx="5">
                  <c:v>2154.19</c:v>
                </c:pt>
                <c:pt idx="6">
                  <c:v>253.32999999999998</c:v>
                </c:pt>
                <c:pt idx="7">
                  <c:v>1332.58</c:v>
                </c:pt>
                <c:pt idx="8">
                  <c:v>716.78</c:v>
                </c:pt>
                <c:pt idx="9">
                  <c:v>1992.6800000000003</c:v>
                </c:pt>
                <c:pt idx="10">
                  <c:v>614.66999999999996</c:v>
                </c:pt>
                <c:pt idx="11">
                  <c:v>2585.2299999999996</c:v>
                </c:pt>
                <c:pt idx="12">
                  <c:v>505.82</c:v>
                </c:pt>
                <c:pt idx="13">
                  <c:v>1276.4500000000003</c:v>
                </c:pt>
                <c:pt idx="14">
                  <c:v>158.63</c:v>
                </c:pt>
              </c:numCache>
            </c:numRef>
          </c:val>
          <c:extLst>
            <c:ext xmlns:c16="http://schemas.microsoft.com/office/drawing/2014/chart" uri="{C3380CC4-5D6E-409C-BE32-E72D297353CC}">
              <c16:uniqueId val="{00000007-C2B4-4040-AF05-CD022FFF1975}"/>
            </c:ext>
          </c:extLst>
        </c:ser>
        <c:dLbls>
          <c:showLegendKey val="0"/>
          <c:showVal val="0"/>
          <c:showCatName val="0"/>
          <c:showSerName val="0"/>
          <c:showPercent val="0"/>
          <c:showBubbleSize val="0"/>
        </c:dLbls>
        <c:gapWidth val="219"/>
        <c:overlap val="-27"/>
        <c:axId val="1519545872"/>
        <c:axId val="1519992784"/>
      </c:barChart>
      <c:catAx>
        <c:axId val="151954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992784"/>
        <c:crosses val="autoZero"/>
        <c:auto val="1"/>
        <c:lblAlgn val="ctr"/>
        <c:lblOffset val="100"/>
        <c:noMultiLvlLbl val="0"/>
      </c:catAx>
      <c:valAx>
        <c:axId val="151999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54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[total_3_including_pivot_chart.xlsx]Market_Share!PivotTable65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Market</a:t>
            </a:r>
            <a:r>
              <a:rPr lang="en-US" baseline="0"/>
              <a:t> Share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s>
    <c:plotArea>
      <c:layout/>
      <c:pieChart>
        <c:varyColors val="1"/>
        <c:ser>
          <c:idx val="0"/>
          <c:order val="0"/>
          <c:tx>
            <c:strRef>
              <c:f>Market_Share!$BE$134</c:f>
              <c:strCache>
                <c:ptCount val="1"/>
                <c:pt idx="0">
                  <c:v>Total</c:v>
                </c:pt>
              </c:strCache>
            </c:strRef>
          </c:tx>
          <c:dPt>
            <c:idx val="0"/>
            <c:bubble3D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2-4898-5644-8E33-32F210661254}"/>
              </c:ext>
            </c:extLst>
          </c:dPt>
          <c:dPt>
            <c:idx val="1"/>
            <c:bubble3D val="0"/>
            <c:spPr>
              <a:gradFill rotWithShape="1">
                <a:gsLst>
                  <a:gs pos="0">
                    <a:schemeClr val="accent2">
                      <a:satMod val="100000"/>
                      <a:lumMod val="100000"/>
                    </a:schemeClr>
                  </a:gs>
                  <a:gs pos="50000">
                    <a:schemeClr val="accent2">
                      <a:shade val="99000"/>
                      <a:satMod val="105000"/>
                      <a:lumMod val="100000"/>
                    </a:schemeClr>
                  </a:gs>
                  <a:gs pos="100000">
                    <a:schemeClr val="accent2">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3-4898-5644-8E33-32F210661254}"/>
              </c:ext>
            </c:extLst>
          </c:dPt>
          <c:dPt>
            <c:idx val="2"/>
            <c:bubble3D val="0"/>
            <c:spPr>
              <a:gradFill rotWithShape="1">
                <a:gsLst>
                  <a:gs pos="0">
                    <a:schemeClr val="accent3">
                      <a:satMod val="100000"/>
                      <a:lumMod val="100000"/>
                    </a:schemeClr>
                  </a:gs>
                  <a:gs pos="50000">
                    <a:schemeClr val="accent3">
                      <a:shade val="99000"/>
                      <a:satMod val="105000"/>
                      <a:lumMod val="100000"/>
                    </a:schemeClr>
                  </a:gs>
                  <a:gs pos="100000">
                    <a:schemeClr val="accent3">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4-4898-5644-8E33-32F210661254}"/>
              </c:ext>
            </c:extLst>
          </c:dPt>
          <c:dPt>
            <c:idx val="3"/>
            <c:bubble3D val="0"/>
            <c:spPr>
              <a:gradFill rotWithShape="1">
                <a:gsLst>
                  <a:gs pos="0">
                    <a:schemeClr val="accent4">
                      <a:satMod val="100000"/>
                      <a:lumMod val="100000"/>
                    </a:schemeClr>
                  </a:gs>
                  <a:gs pos="50000">
                    <a:schemeClr val="accent4">
                      <a:shade val="99000"/>
                      <a:satMod val="105000"/>
                      <a:lumMod val="100000"/>
                    </a:schemeClr>
                  </a:gs>
                  <a:gs pos="100000">
                    <a:schemeClr val="accent4">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5-4898-5644-8E33-32F210661254}"/>
              </c:ext>
            </c:extLst>
          </c:dPt>
          <c:dPt>
            <c:idx val="4"/>
            <c:bubble3D val="0"/>
            <c:spPr>
              <a:gradFill rotWithShape="1">
                <a:gsLst>
                  <a:gs pos="0">
                    <a:schemeClr val="accent5">
                      <a:satMod val="100000"/>
                      <a:lumMod val="100000"/>
                    </a:schemeClr>
                  </a:gs>
                  <a:gs pos="50000">
                    <a:schemeClr val="accent5">
                      <a:shade val="99000"/>
                      <a:satMod val="105000"/>
                      <a:lumMod val="100000"/>
                    </a:schemeClr>
                  </a:gs>
                  <a:gs pos="100000">
                    <a:schemeClr val="accent5">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6-4898-5644-8E33-32F2106612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Market_Share!$BD$135:$BD$140</c:f>
              <c:strCache>
                <c:ptCount val="5"/>
                <c:pt idx="0">
                  <c:v>Atliqo</c:v>
                </c:pt>
                <c:pt idx="1">
                  <c:v>Britel</c:v>
                </c:pt>
                <c:pt idx="2">
                  <c:v>DADAFONE</c:v>
                </c:pt>
                <c:pt idx="3">
                  <c:v>Others</c:v>
                </c:pt>
                <c:pt idx="4">
                  <c:v>PIO</c:v>
                </c:pt>
              </c:strCache>
            </c:strRef>
          </c:cat>
          <c:val>
            <c:numRef>
              <c:f>Market_Share!$BE$135:$BE$140</c:f>
              <c:numCache>
                <c:formatCode>General</c:formatCode>
                <c:ptCount val="5"/>
                <c:pt idx="0">
                  <c:v>2347.1999999999998</c:v>
                </c:pt>
                <c:pt idx="1">
                  <c:v>3298.4500000000007</c:v>
                </c:pt>
                <c:pt idx="2">
                  <c:v>1236.7399999999996</c:v>
                </c:pt>
                <c:pt idx="3">
                  <c:v>867.79000000000019</c:v>
                </c:pt>
                <c:pt idx="4">
                  <c:v>4249.8500000000004</c:v>
                </c:pt>
              </c:numCache>
            </c:numRef>
          </c:val>
          <c:extLst>
            <c:ext xmlns:c16="http://schemas.microsoft.com/office/drawing/2014/chart" uri="{C3380CC4-5D6E-409C-BE32-E72D297353CC}">
              <c16:uniqueId val="{00000000-4898-5644-8E33-32F210661254}"/>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[total_3_including_pivot_chart.xlsx]Fact_AtliQ_Metrics!PivotTable29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Active</a:t>
            </a:r>
            <a:r>
              <a:rPr lang="en-GB" b="1" baseline="0"/>
              <a:t> Revenue Per User</a:t>
            </a:r>
            <a:endParaRPr lang="en-GB" b="1"/>
          </a:p>
        </c:rich>
      </c:tx>
      <c:layout>
        <c:manualLayout>
          <c:xMode val="edge"/>
          <c:yMode val="edge"/>
          <c:x val="0.31282931872962394"/>
          <c:y val="9.28231616445925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Fact_AtliQ_Metrics!$AN$152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EDE8-C849-B769-745098D72C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E8-C849-B769-745098D72C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DE8-C849-B769-745098D72C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DE8-C849-B769-745098D72C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DE8-C849-B769-745098D72CC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DE8-C849-B769-745098D72CC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DE8-C849-B769-745098D72CC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9-EDE8-C849-B769-745098D72CC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A-EDE8-C849-B769-745098D72CC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EDE8-C849-B769-745098D72CC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C-EDE8-C849-B769-745098D72CC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D-EDE8-C849-B769-745098D72CC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E-EDE8-C849-B769-745098D72CC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F-EDE8-C849-B769-745098D72CC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0-EDE8-C849-B769-745098D72C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Fact_AtliQ_Metrics!$AM$153:$AM$168</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Fact_AtliQ_Metrics!$AN$153:$AN$168</c:f>
              <c:numCache>
                <c:formatCode>General</c:formatCode>
                <c:ptCount val="15"/>
                <c:pt idx="0">
                  <c:v>195.5</c:v>
                </c:pt>
                <c:pt idx="1">
                  <c:v>191.875</c:v>
                </c:pt>
                <c:pt idx="2">
                  <c:v>191.625</c:v>
                </c:pt>
                <c:pt idx="3">
                  <c:v>200.375</c:v>
                </c:pt>
                <c:pt idx="4">
                  <c:v>208.25</c:v>
                </c:pt>
                <c:pt idx="5">
                  <c:v>198</c:v>
                </c:pt>
                <c:pt idx="6">
                  <c:v>199</c:v>
                </c:pt>
                <c:pt idx="7">
                  <c:v>206.875</c:v>
                </c:pt>
                <c:pt idx="8">
                  <c:v>202.125</c:v>
                </c:pt>
                <c:pt idx="9">
                  <c:v>188.375</c:v>
                </c:pt>
                <c:pt idx="10">
                  <c:v>211.375</c:v>
                </c:pt>
                <c:pt idx="11">
                  <c:v>213.875</c:v>
                </c:pt>
                <c:pt idx="12">
                  <c:v>212</c:v>
                </c:pt>
                <c:pt idx="13">
                  <c:v>187.125</c:v>
                </c:pt>
                <c:pt idx="14">
                  <c:v>204.75</c:v>
                </c:pt>
              </c:numCache>
            </c:numRef>
          </c:val>
          <c:extLst>
            <c:ext xmlns:c16="http://schemas.microsoft.com/office/drawing/2014/chart" uri="{C3380CC4-5D6E-409C-BE32-E72D297353CC}">
              <c16:uniqueId val="{00000000-EDE8-C849-B769-745098D72CC4}"/>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[total_3_including_pivot_chart.xlsx]Fact_AtliQ_Metrics!PivotTable28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Unsubscribes</a:t>
            </a:r>
            <a:r>
              <a:rPr lang="en-GB" b="1" baseline="0"/>
              <a:t> Users</a:t>
            </a:r>
            <a:r>
              <a:rPr lang="en-GB"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Fact_AtliQ_Metrics!$AL$121:$AL$122</c:f>
              <c:strCache>
                <c:ptCount val="1"/>
                <c:pt idx="0">
                  <c:v>Ahmedabad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Fact_AtliQ_Metrics!$AK$123:$AK$131</c:f>
              <c:strCache>
                <c:ptCount val="8"/>
                <c:pt idx="0">
                  <c:v>Jan</c:v>
                </c:pt>
                <c:pt idx="1">
                  <c:v>Feb</c:v>
                </c:pt>
                <c:pt idx="2">
                  <c:v>Mar</c:v>
                </c:pt>
                <c:pt idx="3">
                  <c:v>Apr</c:v>
                </c:pt>
                <c:pt idx="4">
                  <c:v>Jun</c:v>
                </c:pt>
                <c:pt idx="5">
                  <c:v>Jul</c:v>
                </c:pt>
                <c:pt idx="6">
                  <c:v>Aug</c:v>
                </c:pt>
                <c:pt idx="7">
                  <c:v>Sep</c:v>
                </c:pt>
              </c:strCache>
            </c:strRef>
          </c:cat>
          <c:val>
            <c:numRef>
              <c:f>Fact_AtliQ_Metrics!$AL$123:$AL$131</c:f>
              <c:numCache>
                <c:formatCode>General</c:formatCode>
                <c:ptCount val="8"/>
                <c:pt idx="0">
                  <c:v>0.62</c:v>
                </c:pt>
                <c:pt idx="1">
                  <c:v>0.74</c:v>
                </c:pt>
                <c:pt idx="2">
                  <c:v>0.75</c:v>
                </c:pt>
                <c:pt idx="3">
                  <c:v>1.21</c:v>
                </c:pt>
                <c:pt idx="4">
                  <c:v>1.1000000000000001</c:v>
                </c:pt>
                <c:pt idx="5">
                  <c:v>0.89</c:v>
                </c:pt>
                <c:pt idx="6">
                  <c:v>1.22</c:v>
                </c:pt>
                <c:pt idx="7">
                  <c:v>0.65</c:v>
                </c:pt>
              </c:numCache>
            </c:numRef>
          </c:val>
          <c:smooth val="0"/>
          <c:extLst>
            <c:ext xmlns:c16="http://schemas.microsoft.com/office/drawing/2014/chart" uri="{C3380CC4-5D6E-409C-BE32-E72D297353CC}">
              <c16:uniqueId val="{00000000-1294-B842-BD91-171F26CDDD2A}"/>
            </c:ext>
          </c:extLst>
        </c:ser>
        <c:ser>
          <c:idx val="1"/>
          <c:order val="1"/>
          <c:tx>
            <c:strRef>
              <c:f>Fact_AtliQ_Metrics!$AM$121:$AM$122</c:f>
              <c:strCache>
                <c:ptCount val="1"/>
                <c:pt idx="0">
                  <c:v>Bangalore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Fact_AtliQ_Metrics!$AK$123:$AK$131</c:f>
              <c:strCache>
                <c:ptCount val="8"/>
                <c:pt idx="0">
                  <c:v>Jan</c:v>
                </c:pt>
                <c:pt idx="1">
                  <c:v>Feb</c:v>
                </c:pt>
                <c:pt idx="2">
                  <c:v>Mar</c:v>
                </c:pt>
                <c:pt idx="3">
                  <c:v>Apr</c:v>
                </c:pt>
                <c:pt idx="4">
                  <c:v>Jun</c:v>
                </c:pt>
                <c:pt idx="5">
                  <c:v>Jul</c:v>
                </c:pt>
                <c:pt idx="6">
                  <c:v>Aug</c:v>
                </c:pt>
                <c:pt idx="7">
                  <c:v>Sep</c:v>
                </c:pt>
              </c:strCache>
            </c:strRef>
          </c:cat>
          <c:val>
            <c:numRef>
              <c:f>Fact_AtliQ_Metrics!$AM$123:$AM$131</c:f>
              <c:numCache>
                <c:formatCode>General</c:formatCode>
                <c:ptCount val="8"/>
                <c:pt idx="0">
                  <c:v>1.39</c:v>
                </c:pt>
                <c:pt idx="1">
                  <c:v>1.22</c:v>
                </c:pt>
                <c:pt idx="2">
                  <c:v>1.59</c:v>
                </c:pt>
                <c:pt idx="3">
                  <c:v>1.51</c:v>
                </c:pt>
                <c:pt idx="4">
                  <c:v>1.1399999999999999</c:v>
                </c:pt>
                <c:pt idx="5">
                  <c:v>2.02</c:v>
                </c:pt>
                <c:pt idx="6">
                  <c:v>1.81</c:v>
                </c:pt>
                <c:pt idx="7">
                  <c:v>1.92</c:v>
                </c:pt>
              </c:numCache>
            </c:numRef>
          </c:val>
          <c:smooth val="0"/>
          <c:extLst>
            <c:ext xmlns:c16="http://schemas.microsoft.com/office/drawing/2014/chart" uri="{C3380CC4-5D6E-409C-BE32-E72D297353CC}">
              <c16:uniqueId val="{0000000F-9015-6B40-9EE9-E6D0F9E86C9E}"/>
            </c:ext>
          </c:extLst>
        </c:ser>
        <c:ser>
          <c:idx val="2"/>
          <c:order val="2"/>
          <c:tx>
            <c:strRef>
              <c:f>Fact_AtliQ_Metrics!$AN$121:$AN$122</c:f>
              <c:strCache>
                <c:ptCount val="1"/>
                <c:pt idx="0">
                  <c:v>Chandigarh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Fact_AtliQ_Metrics!$AK$123:$AK$131</c:f>
              <c:strCache>
                <c:ptCount val="8"/>
                <c:pt idx="0">
                  <c:v>Jan</c:v>
                </c:pt>
                <c:pt idx="1">
                  <c:v>Feb</c:v>
                </c:pt>
                <c:pt idx="2">
                  <c:v>Mar</c:v>
                </c:pt>
                <c:pt idx="3">
                  <c:v>Apr</c:v>
                </c:pt>
                <c:pt idx="4">
                  <c:v>Jun</c:v>
                </c:pt>
                <c:pt idx="5">
                  <c:v>Jul</c:v>
                </c:pt>
                <c:pt idx="6">
                  <c:v>Aug</c:v>
                </c:pt>
                <c:pt idx="7">
                  <c:v>Sep</c:v>
                </c:pt>
              </c:strCache>
            </c:strRef>
          </c:cat>
          <c:val>
            <c:numRef>
              <c:f>Fact_AtliQ_Metrics!$AN$123:$AN$131</c:f>
              <c:numCache>
                <c:formatCode>General</c:formatCode>
                <c:ptCount val="8"/>
                <c:pt idx="0">
                  <c:v>0.17</c:v>
                </c:pt>
                <c:pt idx="1">
                  <c:v>0.17</c:v>
                </c:pt>
                <c:pt idx="2">
                  <c:v>0.25</c:v>
                </c:pt>
                <c:pt idx="3">
                  <c:v>0.44</c:v>
                </c:pt>
                <c:pt idx="4">
                  <c:v>0.26</c:v>
                </c:pt>
                <c:pt idx="5">
                  <c:v>0.22</c:v>
                </c:pt>
                <c:pt idx="6">
                  <c:v>0.39</c:v>
                </c:pt>
                <c:pt idx="7">
                  <c:v>0.63</c:v>
                </c:pt>
              </c:numCache>
            </c:numRef>
          </c:val>
          <c:smooth val="0"/>
          <c:extLst>
            <c:ext xmlns:c16="http://schemas.microsoft.com/office/drawing/2014/chart" uri="{C3380CC4-5D6E-409C-BE32-E72D297353CC}">
              <c16:uniqueId val="{00000010-9015-6B40-9EE9-E6D0F9E86C9E}"/>
            </c:ext>
          </c:extLst>
        </c:ser>
        <c:ser>
          <c:idx val="3"/>
          <c:order val="3"/>
          <c:tx>
            <c:strRef>
              <c:f>Fact_AtliQ_Metrics!$AO$121:$AO$122</c:f>
              <c:strCache>
                <c:ptCount val="1"/>
                <c:pt idx="0">
                  <c:v>Chennai</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Fact_AtliQ_Metrics!$AK$123:$AK$131</c:f>
              <c:strCache>
                <c:ptCount val="8"/>
                <c:pt idx="0">
                  <c:v>Jan</c:v>
                </c:pt>
                <c:pt idx="1">
                  <c:v>Feb</c:v>
                </c:pt>
                <c:pt idx="2">
                  <c:v>Mar</c:v>
                </c:pt>
                <c:pt idx="3">
                  <c:v>Apr</c:v>
                </c:pt>
                <c:pt idx="4">
                  <c:v>Jun</c:v>
                </c:pt>
                <c:pt idx="5">
                  <c:v>Jul</c:v>
                </c:pt>
                <c:pt idx="6">
                  <c:v>Aug</c:v>
                </c:pt>
                <c:pt idx="7">
                  <c:v>Sep</c:v>
                </c:pt>
              </c:strCache>
            </c:strRef>
          </c:cat>
          <c:val>
            <c:numRef>
              <c:f>Fact_AtliQ_Metrics!$AO$123:$AO$131</c:f>
              <c:numCache>
                <c:formatCode>General</c:formatCode>
                <c:ptCount val="8"/>
                <c:pt idx="0">
                  <c:v>1.1200000000000001</c:v>
                </c:pt>
                <c:pt idx="1">
                  <c:v>1.68</c:v>
                </c:pt>
                <c:pt idx="2">
                  <c:v>0.91</c:v>
                </c:pt>
                <c:pt idx="3">
                  <c:v>1.46</c:v>
                </c:pt>
                <c:pt idx="4">
                  <c:v>1.63</c:v>
                </c:pt>
                <c:pt idx="5">
                  <c:v>2.54</c:v>
                </c:pt>
                <c:pt idx="6">
                  <c:v>1.18</c:v>
                </c:pt>
                <c:pt idx="7">
                  <c:v>1.73</c:v>
                </c:pt>
              </c:numCache>
            </c:numRef>
          </c:val>
          <c:smooth val="0"/>
          <c:extLst>
            <c:ext xmlns:c16="http://schemas.microsoft.com/office/drawing/2014/chart" uri="{C3380CC4-5D6E-409C-BE32-E72D297353CC}">
              <c16:uniqueId val="{00000011-9015-6B40-9EE9-E6D0F9E86C9E}"/>
            </c:ext>
          </c:extLst>
        </c:ser>
        <c:ser>
          <c:idx val="4"/>
          <c:order val="4"/>
          <c:tx>
            <c:strRef>
              <c:f>Fact_AtliQ_Metrics!$AP$121:$AP$122</c:f>
              <c:strCache>
                <c:ptCount val="1"/>
                <c:pt idx="0">
                  <c:v>Coimbatore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Fact_AtliQ_Metrics!$AK$123:$AK$131</c:f>
              <c:strCache>
                <c:ptCount val="8"/>
                <c:pt idx="0">
                  <c:v>Jan</c:v>
                </c:pt>
                <c:pt idx="1">
                  <c:v>Feb</c:v>
                </c:pt>
                <c:pt idx="2">
                  <c:v>Mar</c:v>
                </c:pt>
                <c:pt idx="3">
                  <c:v>Apr</c:v>
                </c:pt>
                <c:pt idx="4">
                  <c:v>Jun</c:v>
                </c:pt>
                <c:pt idx="5">
                  <c:v>Jul</c:v>
                </c:pt>
                <c:pt idx="6">
                  <c:v>Aug</c:v>
                </c:pt>
                <c:pt idx="7">
                  <c:v>Sep</c:v>
                </c:pt>
              </c:strCache>
            </c:strRef>
          </c:cat>
          <c:val>
            <c:numRef>
              <c:f>Fact_AtliQ_Metrics!$AP$123:$AP$131</c:f>
              <c:numCache>
                <c:formatCode>General</c:formatCode>
                <c:ptCount val="8"/>
                <c:pt idx="0">
                  <c:v>0.28000000000000003</c:v>
                </c:pt>
                <c:pt idx="1">
                  <c:v>0.41</c:v>
                </c:pt>
                <c:pt idx="2">
                  <c:v>0.61</c:v>
                </c:pt>
                <c:pt idx="3">
                  <c:v>0.25</c:v>
                </c:pt>
                <c:pt idx="4">
                  <c:v>0.26</c:v>
                </c:pt>
                <c:pt idx="5">
                  <c:v>0.45</c:v>
                </c:pt>
                <c:pt idx="6">
                  <c:v>0.72</c:v>
                </c:pt>
                <c:pt idx="7">
                  <c:v>0.53</c:v>
                </c:pt>
              </c:numCache>
            </c:numRef>
          </c:val>
          <c:smooth val="0"/>
          <c:extLst>
            <c:ext xmlns:c16="http://schemas.microsoft.com/office/drawing/2014/chart" uri="{C3380CC4-5D6E-409C-BE32-E72D297353CC}">
              <c16:uniqueId val="{00000012-9015-6B40-9EE9-E6D0F9E86C9E}"/>
            </c:ext>
          </c:extLst>
        </c:ser>
        <c:ser>
          <c:idx val="5"/>
          <c:order val="5"/>
          <c:tx>
            <c:strRef>
              <c:f>Fact_AtliQ_Metrics!$AQ$121:$AQ$122</c:f>
              <c:strCache>
                <c:ptCount val="1"/>
                <c:pt idx="0">
                  <c:v>Delhi</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Fact_AtliQ_Metrics!$AK$123:$AK$131</c:f>
              <c:strCache>
                <c:ptCount val="8"/>
                <c:pt idx="0">
                  <c:v>Jan</c:v>
                </c:pt>
                <c:pt idx="1">
                  <c:v>Feb</c:v>
                </c:pt>
                <c:pt idx="2">
                  <c:v>Mar</c:v>
                </c:pt>
                <c:pt idx="3">
                  <c:v>Apr</c:v>
                </c:pt>
                <c:pt idx="4">
                  <c:v>Jun</c:v>
                </c:pt>
                <c:pt idx="5">
                  <c:v>Jul</c:v>
                </c:pt>
                <c:pt idx="6">
                  <c:v>Aug</c:v>
                </c:pt>
                <c:pt idx="7">
                  <c:v>Sep</c:v>
                </c:pt>
              </c:strCache>
            </c:strRef>
          </c:cat>
          <c:val>
            <c:numRef>
              <c:f>Fact_AtliQ_Metrics!$AQ$123:$AQ$131</c:f>
              <c:numCache>
                <c:formatCode>General</c:formatCode>
                <c:ptCount val="8"/>
                <c:pt idx="0">
                  <c:v>1.31</c:v>
                </c:pt>
                <c:pt idx="1">
                  <c:v>1.85</c:v>
                </c:pt>
                <c:pt idx="2">
                  <c:v>2.52</c:v>
                </c:pt>
                <c:pt idx="3">
                  <c:v>2.02</c:v>
                </c:pt>
                <c:pt idx="4">
                  <c:v>2.2799999999999998</c:v>
                </c:pt>
                <c:pt idx="5">
                  <c:v>2.11</c:v>
                </c:pt>
                <c:pt idx="6">
                  <c:v>2.37</c:v>
                </c:pt>
                <c:pt idx="7">
                  <c:v>2.2200000000000002</c:v>
                </c:pt>
              </c:numCache>
            </c:numRef>
          </c:val>
          <c:smooth val="0"/>
          <c:extLst>
            <c:ext xmlns:c16="http://schemas.microsoft.com/office/drawing/2014/chart" uri="{C3380CC4-5D6E-409C-BE32-E72D297353CC}">
              <c16:uniqueId val="{00000013-9015-6B40-9EE9-E6D0F9E86C9E}"/>
            </c:ext>
          </c:extLst>
        </c:ser>
        <c:ser>
          <c:idx val="6"/>
          <c:order val="6"/>
          <c:tx>
            <c:strRef>
              <c:f>Fact_AtliQ_Metrics!$AR$121:$AR$122</c:f>
              <c:strCache>
                <c:ptCount val="1"/>
                <c:pt idx="0">
                  <c:v>Gurgaon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Fact_AtliQ_Metrics!$AK$123:$AK$131</c:f>
              <c:strCache>
                <c:ptCount val="8"/>
                <c:pt idx="0">
                  <c:v>Jan</c:v>
                </c:pt>
                <c:pt idx="1">
                  <c:v>Feb</c:v>
                </c:pt>
                <c:pt idx="2">
                  <c:v>Mar</c:v>
                </c:pt>
                <c:pt idx="3">
                  <c:v>Apr</c:v>
                </c:pt>
                <c:pt idx="4">
                  <c:v>Jun</c:v>
                </c:pt>
                <c:pt idx="5">
                  <c:v>Jul</c:v>
                </c:pt>
                <c:pt idx="6">
                  <c:v>Aug</c:v>
                </c:pt>
                <c:pt idx="7">
                  <c:v>Sep</c:v>
                </c:pt>
              </c:strCache>
            </c:strRef>
          </c:cat>
          <c:val>
            <c:numRef>
              <c:f>Fact_AtliQ_Metrics!$AR$123:$AR$131</c:f>
              <c:numCache>
                <c:formatCode>General</c:formatCode>
                <c:ptCount val="8"/>
                <c:pt idx="0">
                  <c:v>0.25</c:v>
                </c:pt>
                <c:pt idx="1">
                  <c:v>0.27</c:v>
                </c:pt>
                <c:pt idx="2">
                  <c:v>0.19</c:v>
                </c:pt>
                <c:pt idx="3">
                  <c:v>0.2</c:v>
                </c:pt>
                <c:pt idx="4">
                  <c:v>0.25</c:v>
                </c:pt>
                <c:pt idx="5">
                  <c:v>0.3</c:v>
                </c:pt>
                <c:pt idx="6">
                  <c:v>0.26</c:v>
                </c:pt>
                <c:pt idx="7">
                  <c:v>0.21</c:v>
                </c:pt>
              </c:numCache>
            </c:numRef>
          </c:val>
          <c:smooth val="0"/>
          <c:extLst>
            <c:ext xmlns:c16="http://schemas.microsoft.com/office/drawing/2014/chart" uri="{C3380CC4-5D6E-409C-BE32-E72D297353CC}">
              <c16:uniqueId val="{00000014-9015-6B40-9EE9-E6D0F9E86C9E}"/>
            </c:ext>
          </c:extLst>
        </c:ser>
        <c:ser>
          <c:idx val="7"/>
          <c:order val="7"/>
          <c:tx>
            <c:strRef>
              <c:f>Fact_AtliQ_Metrics!$AS$121:$AS$122</c:f>
              <c:strCache>
                <c:ptCount val="1"/>
                <c:pt idx="0">
                  <c:v>Hyderabad</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Fact_AtliQ_Metrics!$AK$123:$AK$131</c:f>
              <c:strCache>
                <c:ptCount val="8"/>
                <c:pt idx="0">
                  <c:v>Jan</c:v>
                </c:pt>
                <c:pt idx="1">
                  <c:v>Feb</c:v>
                </c:pt>
                <c:pt idx="2">
                  <c:v>Mar</c:v>
                </c:pt>
                <c:pt idx="3">
                  <c:v>Apr</c:v>
                </c:pt>
                <c:pt idx="4">
                  <c:v>Jun</c:v>
                </c:pt>
                <c:pt idx="5">
                  <c:v>Jul</c:v>
                </c:pt>
                <c:pt idx="6">
                  <c:v>Aug</c:v>
                </c:pt>
                <c:pt idx="7">
                  <c:v>Sep</c:v>
                </c:pt>
              </c:strCache>
            </c:strRef>
          </c:cat>
          <c:val>
            <c:numRef>
              <c:f>Fact_AtliQ_Metrics!$AS$123:$AS$131</c:f>
              <c:numCache>
                <c:formatCode>General</c:formatCode>
                <c:ptCount val="8"/>
                <c:pt idx="0">
                  <c:v>0.78</c:v>
                </c:pt>
                <c:pt idx="1">
                  <c:v>1.1299999999999999</c:v>
                </c:pt>
                <c:pt idx="2">
                  <c:v>0.78</c:v>
                </c:pt>
                <c:pt idx="3">
                  <c:v>1.17</c:v>
                </c:pt>
                <c:pt idx="4">
                  <c:v>1.02</c:v>
                </c:pt>
                <c:pt idx="5">
                  <c:v>2.17</c:v>
                </c:pt>
                <c:pt idx="6">
                  <c:v>1.27</c:v>
                </c:pt>
                <c:pt idx="7">
                  <c:v>0.87</c:v>
                </c:pt>
              </c:numCache>
            </c:numRef>
          </c:val>
          <c:smooth val="0"/>
          <c:extLst>
            <c:ext xmlns:c16="http://schemas.microsoft.com/office/drawing/2014/chart" uri="{C3380CC4-5D6E-409C-BE32-E72D297353CC}">
              <c16:uniqueId val="{00000015-9015-6B40-9EE9-E6D0F9E86C9E}"/>
            </c:ext>
          </c:extLst>
        </c:ser>
        <c:ser>
          <c:idx val="8"/>
          <c:order val="8"/>
          <c:tx>
            <c:strRef>
              <c:f>Fact_AtliQ_Metrics!$AT$121:$AT$122</c:f>
              <c:strCache>
                <c:ptCount val="1"/>
                <c:pt idx="0">
                  <c:v>Jaipur</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Fact_AtliQ_Metrics!$AK$123:$AK$131</c:f>
              <c:strCache>
                <c:ptCount val="8"/>
                <c:pt idx="0">
                  <c:v>Jan</c:v>
                </c:pt>
                <c:pt idx="1">
                  <c:v>Feb</c:v>
                </c:pt>
                <c:pt idx="2">
                  <c:v>Mar</c:v>
                </c:pt>
                <c:pt idx="3">
                  <c:v>Apr</c:v>
                </c:pt>
                <c:pt idx="4">
                  <c:v>Jun</c:v>
                </c:pt>
                <c:pt idx="5">
                  <c:v>Jul</c:v>
                </c:pt>
                <c:pt idx="6">
                  <c:v>Aug</c:v>
                </c:pt>
                <c:pt idx="7">
                  <c:v>Sep</c:v>
                </c:pt>
              </c:strCache>
            </c:strRef>
          </c:cat>
          <c:val>
            <c:numRef>
              <c:f>Fact_AtliQ_Metrics!$AT$123:$AT$131</c:f>
              <c:numCache>
                <c:formatCode>General</c:formatCode>
                <c:ptCount val="8"/>
                <c:pt idx="0">
                  <c:v>0.52</c:v>
                </c:pt>
                <c:pt idx="1">
                  <c:v>0.55000000000000004</c:v>
                </c:pt>
                <c:pt idx="2">
                  <c:v>0.81</c:v>
                </c:pt>
                <c:pt idx="3">
                  <c:v>0.35</c:v>
                </c:pt>
                <c:pt idx="4">
                  <c:v>0.96</c:v>
                </c:pt>
                <c:pt idx="5">
                  <c:v>0.7</c:v>
                </c:pt>
                <c:pt idx="6">
                  <c:v>1.03</c:v>
                </c:pt>
                <c:pt idx="7">
                  <c:v>0.71</c:v>
                </c:pt>
              </c:numCache>
            </c:numRef>
          </c:val>
          <c:smooth val="0"/>
          <c:extLst>
            <c:ext xmlns:c16="http://schemas.microsoft.com/office/drawing/2014/chart" uri="{C3380CC4-5D6E-409C-BE32-E72D297353CC}">
              <c16:uniqueId val="{00000016-9015-6B40-9EE9-E6D0F9E86C9E}"/>
            </c:ext>
          </c:extLst>
        </c:ser>
        <c:ser>
          <c:idx val="9"/>
          <c:order val="9"/>
          <c:tx>
            <c:strRef>
              <c:f>Fact_AtliQ_Metrics!$AU$121:$AU$122</c:f>
              <c:strCache>
                <c:ptCount val="1"/>
                <c:pt idx="0">
                  <c:v>Kolkata</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Fact_AtliQ_Metrics!$AK$123:$AK$131</c:f>
              <c:strCache>
                <c:ptCount val="8"/>
                <c:pt idx="0">
                  <c:v>Jan</c:v>
                </c:pt>
                <c:pt idx="1">
                  <c:v>Feb</c:v>
                </c:pt>
                <c:pt idx="2">
                  <c:v>Mar</c:v>
                </c:pt>
                <c:pt idx="3">
                  <c:v>Apr</c:v>
                </c:pt>
                <c:pt idx="4">
                  <c:v>Jun</c:v>
                </c:pt>
                <c:pt idx="5">
                  <c:v>Jul</c:v>
                </c:pt>
                <c:pt idx="6">
                  <c:v>Aug</c:v>
                </c:pt>
                <c:pt idx="7">
                  <c:v>Sep</c:v>
                </c:pt>
              </c:strCache>
            </c:strRef>
          </c:cat>
          <c:val>
            <c:numRef>
              <c:f>Fact_AtliQ_Metrics!$AU$123:$AU$131</c:f>
              <c:numCache>
                <c:formatCode>General</c:formatCode>
                <c:ptCount val="8"/>
                <c:pt idx="0">
                  <c:v>1.25</c:v>
                </c:pt>
                <c:pt idx="1">
                  <c:v>1.75</c:v>
                </c:pt>
                <c:pt idx="2">
                  <c:v>2.2000000000000002</c:v>
                </c:pt>
                <c:pt idx="3">
                  <c:v>1.73</c:v>
                </c:pt>
                <c:pt idx="4">
                  <c:v>1.79</c:v>
                </c:pt>
                <c:pt idx="5">
                  <c:v>1.77</c:v>
                </c:pt>
                <c:pt idx="6">
                  <c:v>3.57</c:v>
                </c:pt>
                <c:pt idx="7">
                  <c:v>1.73</c:v>
                </c:pt>
              </c:numCache>
            </c:numRef>
          </c:val>
          <c:smooth val="0"/>
          <c:extLst>
            <c:ext xmlns:c16="http://schemas.microsoft.com/office/drawing/2014/chart" uri="{C3380CC4-5D6E-409C-BE32-E72D297353CC}">
              <c16:uniqueId val="{00000017-9015-6B40-9EE9-E6D0F9E86C9E}"/>
            </c:ext>
          </c:extLst>
        </c:ser>
        <c:ser>
          <c:idx val="10"/>
          <c:order val="10"/>
          <c:tx>
            <c:strRef>
              <c:f>Fact_AtliQ_Metrics!$AV$121:$AV$122</c:f>
              <c:strCache>
                <c:ptCount val="1"/>
                <c:pt idx="0">
                  <c:v>Lucknow</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Fact_AtliQ_Metrics!$AK$123:$AK$131</c:f>
              <c:strCache>
                <c:ptCount val="8"/>
                <c:pt idx="0">
                  <c:v>Jan</c:v>
                </c:pt>
                <c:pt idx="1">
                  <c:v>Feb</c:v>
                </c:pt>
                <c:pt idx="2">
                  <c:v>Mar</c:v>
                </c:pt>
                <c:pt idx="3">
                  <c:v>Apr</c:v>
                </c:pt>
                <c:pt idx="4">
                  <c:v>Jun</c:v>
                </c:pt>
                <c:pt idx="5">
                  <c:v>Jul</c:v>
                </c:pt>
                <c:pt idx="6">
                  <c:v>Aug</c:v>
                </c:pt>
                <c:pt idx="7">
                  <c:v>Sep</c:v>
                </c:pt>
              </c:strCache>
            </c:strRef>
          </c:cat>
          <c:val>
            <c:numRef>
              <c:f>Fact_AtliQ_Metrics!$AV$123:$AV$131</c:f>
              <c:numCache>
                <c:formatCode>General</c:formatCode>
                <c:ptCount val="8"/>
                <c:pt idx="0">
                  <c:v>0.45</c:v>
                </c:pt>
                <c:pt idx="1">
                  <c:v>0.55000000000000004</c:v>
                </c:pt>
                <c:pt idx="2">
                  <c:v>0.3</c:v>
                </c:pt>
                <c:pt idx="3">
                  <c:v>0.42</c:v>
                </c:pt>
                <c:pt idx="4">
                  <c:v>0.59</c:v>
                </c:pt>
                <c:pt idx="5">
                  <c:v>1.45</c:v>
                </c:pt>
                <c:pt idx="6">
                  <c:v>0.57999999999999996</c:v>
                </c:pt>
                <c:pt idx="7">
                  <c:v>0.44</c:v>
                </c:pt>
              </c:numCache>
            </c:numRef>
          </c:val>
          <c:smooth val="0"/>
          <c:extLst>
            <c:ext xmlns:c16="http://schemas.microsoft.com/office/drawing/2014/chart" uri="{C3380CC4-5D6E-409C-BE32-E72D297353CC}">
              <c16:uniqueId val="{00000018-9015-6B40-9EE9-E6D0F9E86C9E}"/>
            </c:ext>
          </c:extLst>
        </c:ser>
        <c:ser>
          <c:idx val="11"/>
          <c:order val="11"/>
          <c:tx>
            <c:strRef>
              <c:f>Fact_AtliQ_Metrics!$AW$121:$AW$122</c:f>
              <c:strCache>
                <c:ptCount val="1"/>
                <c:pt idx="0">
                  <c:v>Mumbai</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Fact_AtliQ_Metrics!$AK$123:$AK$131</c:f>
              <c:strCache>
                <c:ptCount val="8"/>
                <c:pt idx="0">
                  <c:v>Jan</c:v>
                </c:pt>
                <c:pt idx="1">
                  <c:v>Feb</c:v>
                </c:pt>
                <c:pt idx="2">
                  <c:v>Mar</c:v>
                </c:pt>
                <c:pt idx="3">
                  <c:v>Apr</c:v>
                </c:pt>
                <c:pt idx="4">
                  <c:v>Jun</c:v>
                </c:pt>
                <c:pt idx="5">
                  <c:v>Jul</c:v>
                </c:pt>
                <c:pt idx="6">
                  <c:v>Aug</c:v>
                </c:pt>
                <c:pt idx="7">
                  <c:v>Sep</c:v>
                </c:pt>
              </c:strCache>
            </c:strRef>
          </c:cat>
          <c:val>
            <c:numRef>
              <c:f>Fact_AtliQ_Metrics!$AW$123:$AW$131</c:f>
              <c:numCache>
                <c:formatCode>General</c:formatCode>
                <c:ptCount val="8"/>
                <c:pt idx="0">
                  <c:v>1.9</c:v>
                </c:pt>
                <c:pt idx="1">
                  <c:v>2.71</c:v>
                </c:pt>
                <c:pt idx="2">
                  <c:v>2.33</c:v>
                </c:pt>
                <c:pt idx="3">
                  <c:v>2.64</c:v>
                </c:pt>
                <c:pt idx="4">
                  <c:v>2.41</c:v>
                </c:pt>
                <c:pt idx="5">
                  <c:v>1.86</c:v>
                </c:pt>
                <c:pt idx="6">
                  <c:v>1.85</c:v>
                </c:pt>
                <c:pt idx="7">
                  <c:v>2.25</c:v>
                </c:pt>
              </c:numCache>
            </c:numRef>
          </c:val>
          <c:smooth val="0"/>
          <c:extLst>
            <c:ext xmlns:c16="http://schemas.microsoft.com/office/drawing/2014/chart" uri="{C3380CC4-5D6E-409C-BE32-E72D297353CC}">
              <c16:uniqueId val="{00000019-9015-6B40-9EE9-E6D0F9E86C9E}"/>
            </c:ext>
          </c:extLst>
        </c:ser>
        <c:ser>
          <c:idx val="12"/>
          <c:order val="12"/>
          <c:tx>
            <c:strRef>
              <c:f>Fact_AtliQ_Metrics!$AX$121:$AX$122</c:f>
              <c:strCache>
                <c:ptCount val="1"/>
                <c:pt idx="0">
                  <c:v>Patna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Fact_AtliQ_Metrics!$AK$123:$AK$131</c:f>
              <c:strCache>
                <c:ptCount val="8"/>
                <c:pt idx="0">
                  <c:v>Jan</c:v>
                </c:pt>
                <c:pt idx="1">
                  <c:v>Feb</c:v>
                </c:pt>
                <c:pt idx="2">
                  <c:v>Mar</c:v>
                </c:pt>
                <c:pt idx="3">
                  <c:v>Apr</c:v>
                </c:pt>
                <c:pt idx="4">
                  <c:v>Jun</c:v>
                </c:pt>
                <c:pt idx="5">
                  <c:v>Jul</c:v>
                </c:pt>
                <c:pt idx="6">
                  <c:v>Aug</c:v>
                </c:pt>
                <c:pt idx="7">
                  <c:v>Sep</c:v>
                </c:pt>
              </c:strCache>
            </c:strRef>
          </c:cat>
          <c:val>
            <c:numRef>
              <c:f>Fact_AtliQ_Metrics!$AX$123:$AX$131</c:f>
              <c:numCache>
                <c:formatCode>General</c:formatCode>
                <c:ptCount val="8"/>
                <c:pt idx="0">
                  <c:v>0.39</c:v>
                </c:pt>
                <c:pt idx="1">
                  <c:v>0.32</c:v>
                </c:pt>
                <c:pt idx="2">
                  <c:v>0.47</c:v>
                </c:pt>
                <c:pt idx="3">
                  <c:v>0.53</c:v>
                </c:pt>
                <c:pt idx="4">
                  <c:v>0.44</c:v>
                </c:pt>
                <c:pt idx="5">
                  <c:v>0.55000000000000004</c:v>
                </c:pt>
                <c:pt idx="6">
                  <c:v>0.52</c:v>
                </c:pt>
                <c:pt idx="7">
                  <c:v>0.38</c:v>
                </c:pt>
              </c:numCache>
            </c:numRef>
          </c:val>
          <c:smooth val="0"/>
          <c:extLst>
            <c:ext xmlns:c16="http://schemas.microsoft.com/office/drawing/2014/chart" uri="{C3380CC4-5D6E-409C-BE32-E72D297353CC}">
              <c16:uniqueId val="{0000001A-9015-6B40-9EE9-E6D0F9E86C9E}"/>
            </c:ext>
          </c:extLst>
        </c:ser>
        <c:ser>
          <c:idx val="13"/>
          <c:order val="13"/>
          <c:tx>
            <c:strRef>
              <c:f>Fact_AtliQ_Metrics!$AY$121:$AY$122</c:f>
              <c:strCache>
                <c:ptCount val="1"/>
                <c:pt idx="0">
                  <c:v>Pune</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Fact_AtliQ_Metrics!$AK$123:$AK$131</c:f>
              <c:strCache>
                <c:ptCount val="8"/>
                <c:pt idx="0">
                  <c:v>Jan</c:v>
                </c:pt>
                <c:pt idx="1">
                  <c:v>Feb</c:v>
                </c:pt>
                <c:pt idx="2">
                  <c:v>Mar</c:v>
                </c:pt>
                <c:pt idx="3">
                  <c:v>Apr</c:v>
                </c:pt>
                <c:pt idx="4">
                  <c:v>Jun</c:v>
                </c:pt>
                <c:pt idx="5">
                  <c:v>Jul</c:v>
                </c:pt>
                <c:pt idx="6">
                  <c:v>Aug</c:v>
                </c:pt>
                <c:pt idx="7">
                  <c:v>Sep</c:v>
                </c:pt>
              </c:strCache>
            </c:strRef>
          </c:cat>
          <c:val>
            <c:numRef>
              <c:f>Fact_AtliQ_Metrics!$AY$123:$AY$131</c:f>
              <c:numCache>
                <c:formatCode>General</c:formatCode>
                <c:ptCount val="8"/>
                <c:pt idx="0">
                  <c:v>1.08</c:v>
                </c:pt>
                <c:pt idx="1">
                  <c:v>0.72</c:v>
                </c:pt>
                <c:pt idx="2">
                  <c:v>1.1000000000000001</c:v>
                </c:pt>
                <c:pt idx="3">
                  <c:v>1.44</c:v>
                </c:pt>
                <c:pt idx="4">
                  <c:v>1.28</c:v>
                </c:pt>
                <c:pt idx="5">
                  <c:v>1.38</c:v>
                </c:pt>
                <c:pt idx="6">
                  <c:v>1.76</c:v>
                </c:pt>
                <c:pt idx="7">
                  <c:v>2.3199999999999998</c:v>
                </c:pt>
              </c:numCache>
            </c:numRef>
          </c:val>
          <c:smooth val="0"/>
          <c:extLst>
            <c:ext xmlns:c16="http://schemas.microsoft.com/office/drawing/2014/chart" uri="{C3380CC4-5D6E-409C-BE32-E72D297353CC}">
              <c16:uniqueId val="{0000001B-9015-6B40-9EE9-E6D0F9E86C9E}"/>
            </c:ext>
          </c:extLst>
        </c:ser>
        <c:ser>
          <c:idx val="14"/>
          <c:order val="14"/>
          <c:tx>
            <c:strRef>
              <c:f>Fact_AtliQ_Metrics!$AZ$121:$AZ$122</c:f>
              <c:strCache>
                <c:ptCount val="1"/>
                <c:pt idx="0">
                  <c:v>Raipur</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Fact_AtliQ_Metrics!$AK$123:$AK$131</c:f>
              <c:strCache>
                <c:ptCount val="8"/>
                <c:pt idx="0">
                  <c:v>Jan</c:v>
                </c:pt>
                <c:pt idx="1">
                  <c:v>Feb</c:v>
                </c:pt>
                <c:pt idx="2">
                  <c:v>Mar</c:v>
                </c:pt>
                <c:pt idx="3">
                  <c:v>Apr</c:v>
                </c:pt>
                <c:pt idx="4">
                  <c:v>Jun</c:v>
                </c:pt>
                <c:pt idx="5">
                  <c:v>Jul</c:v>
                </c:pt>
                <c:pt idx="6">
                  <c:v>Aug</c:v>
                </c:pt>
                <c:pt idx="7">
                  <c:v>Sep</c:v>
                </c:pt>
              </c:strCache>
            </c:strRef>
          </c:cat>
          <c:val>
            <c:numRef>
              <c:f>Fact_AtliQ_Metrics!$AZ$123:$AZ$131</c:f>
              <c:numCache>
                <c:formatCode>General</c:formatCode>
                <c:ptCount val="8"/>
                <c:pt idx="0">
                  <c:v>0.16</c:v>
                </c:pt>
                <c:pt idx="1">
                  <c:v>0.16</c:v>
                </c:pt>
                <c:pt idx="2">
                  <c:v>0.15</c:v>
                </c:pt>
                <c:pt idx="3">
                  <c:v>0.1</c:v>
                </c:pt>
                <c:pt idx="4">
                  <c:v>0.15</c:v>
                </c:pt>
                <c:pt idx="5">
                  <c:v>0.16</c:v>
                </c:pt>
                <c:pt idx="6">
                  <c:v>0.14000000000000001</c:v>
                </c:pt>
                <c:pt idx="7">
                  <c:v>0.18</c:v>
                </c:pt>
              </c:numCache>
            </c:numRef>
          </c:val>
          <c:smooth val="0"/>
          <c:extLst>
            <c:ext xmlns:c16="http://schemas.microsoft.com/office/drawing/2014/chart" uri="{C3380CC4-5D6E-409C-BE32-E72D297353CC}">
              <c16:uniqueId val="{0000001C-9015-6B40-9EE9-E6D0F9E86C9E}"/>
            </c:ext>
          </c:extLst>
        </c:ser>
        <c:dLbls>
          <c:showLegendKey val="0"/>
          <c:showVal val="0"/>
          <c:showCatName val="0"/>
          <c:showSerName val="0"/>
          <c:showPercent val="0"/>
          <c:showBubbleSize val="0"/>
        </c:dLbls>
        <c:marker val="1"/>
        <c:smooth val="0"/>
        <c:axId val="1176209727"/>
        <c:axId val="1848080367"/>
      </c:lineChart>
      <c:catAx>
        <c:axId val="117620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080367"/>
        <c:crosses val="autoZero"/>
        <c:auto val="1"/>
        <c:lblAlgn val="ctr"/>
        <c:lblOffset val="100"/>
        <c:noMultiLvlLbl val="0"/>
      </c:catAx>
      <c:valAx>
        <c:axId val="184808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20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[total_3_including_pivot_chart.xlsx]Fact_AtliQ_Metrics!PivotTable27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Active</a:t>
            </a:r>
            <a:r>
              <a:rPr lang="en-GB" b="1" baseline="0"/>
              <a:t> Users</a:t>
            </a:r>
            <a:r>
              <a:rPr lang="en-GB"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Fact_AtliQ_Metrics!$AI$79:$AI$80</c:f>
              <c:strCache>
                <c:ptCount val="1"/>
                <c:pt idx="0">
                  <c:v>Ahmedabad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Fact_AtliQ_Metrics!$AI$81:$AI$89</c:f>
              <c:numCache>
                <c:formatCode>General</c:formatCode>
                <c:ptCount val="8"/>
                <c:pt idx="0">
                  <c:v>12.71</c:v>
                </c:pt>
                <c:pt idx="1">
                  <c:v>12.06</c:v>
                </c:pt>
                <c:pt idx="2">
                  <c:v>14.05</c:v>
                </c:pt>
                <c:pt idx="3">
                  <c:v>14.69</c:v>
                </c:pt>
                <c:pt idx="4">
                  <c:v>10.17</c:v>
                </c:pt>
                <c:pt idx="5">
                  <c:v>11.11</c:v>
                </c:pt>
                <c:pt idx="6">
                  <c:v>13.05</c:v>
                </c:pt>
                <c:pt idx="7">
                  <c:v>9.0500000000000007</c:v>
                </c:pt>
              </c:numCache>
            </c:numRef>
          </c:val>
          <c:smooth val="0"/>
          <c:extLst>
            <c:ext xmlns:c16="http://schemas.microsoft.com/office/drawing/2014/chart" uri="{C3380CC4-5D6E-409C-BE32-E72D297353CC}">
              <c16:uniqueId val="{00000000-9B80-E342-A45E-7411E2CC950C}"/>
            </c:ext>
          </c:extLst>
        </c:ser>
        <c:ser>
          <c:idx val="1"/>
          <c:order val="1"/>
          <c:tx>
            <c:strRef>
              <c:f>Fact_AtliQ_Metrics!$AJ$79:$AJ$80</c:f>
              <c:strCache>
                <c:ptCount val="1"/>
                <c:pt idx="0">
                  <c:v>Bangalore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Fact_AtliQ_Metrics!$AJ$81:$AJ$89</c:f>
              <c:numCache>
                <c:formatCode>General</c:formatCode>
                <c:ptCount val="8"/>
                <c:pt idx="0">
                  <c:v>21.37</c:v>
                </c:pt>
                <c:pt idx="1">
                  <c:v>24.9</c:v>
                </c:pt>
                <c:pt idx="2">
                  <c:v>25.22</c:v>
                </c:pt>
                <c:pt idx="3">
                  <c:v>25.05</c:v>
                </c:pt>
                <c:pt idx="4">
                  <c:v>15.71</c:v>
                </c:pt>
                <c:pt idx="5">
                  <c:v>24.79</c:v>
                </c:pt>
                <c:pt idx="6">
                  <c:v>23.82</c:v>
                </c:pt>
                <c:pt idx="7">
                  <c:v>18.760000000000002</c:v>
                </c:pt>
              </c:numCache>
            </c:numRef>
          </c:val>
          <c:smooth val="0"/>
          <c:extLst>
            <c:ext xmlns:c16="http://schemas.microsoft.com/office/drawing/2014/chart" uri="{C3380CC4-5D6E-409C-BE32-E72D297353CC}">
              <c16:uniqueId val="{0000000F-1E1B-F944-B72C-EE59B8387D1F}"/>
            </c:ext>
          </c:extLst>
        </c:ser>
        <c:ser>
          <c:idx val="2"/>
          <c:order val="2"/>
          <c:tx>
            <c:strRef>
              <c:f>Fact_AtliQ_Metrics!$AK$79:$AK$80</c:f>
              <c:strCache>
                <c:ptCount val="1"/>
                <c:pt idx="0">
                  <c:v>Chandigarh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Fact_AtliQ_Metrics!$AK$81:$AK$89</c:f>
              <c:numCache>
                <c:formatCode>General</c:formatCode>
                <c:ptCount val="8"/>
                <c:pt idx="0">
                  <c:v>3.43</c:v>
                </c:pt>
                <c:pt idx="1">
                  <c:v>3.91</c:v>
                </c:pt>
                <c:pt idx="2">
                  <c:v>3.72</c:v>
                </c:pt>
                <c:pt idx="3">
                  <c:v>5.79</c:v>
                </c:pt>
                <c:pt idx="4">
                  <c:v>3.22</c:v>
                </c:pt>
                <c:pt idx="5">
                  <c:v>2.44</c:v>
                </c:pt>
                <c:pt idx="6">
                  <c:v>4.0199999999999996</c:v>
                </c:pt>
                <c:pt idx="7">
                  <c:v>6.33</c:v>
                </c:pt>
              </c:numCache>
            </c:numRef>
          </c:val>
          <c:smooth val="0"/>
          <c:extLst>
            <c:ext xmlns:c16="http://schemas.microsoft.com/office/drawing/2014/chart" uri="{C3380CC4-5D6E-409C-BE32-E72D297353CC}">
              <c16:uniqueId val="{00000010-1E1B-F944-B72C-EE59B8387D1F}"/>
            </c:ext>
          </c:extLst>
        </c:ser>
        <c:ser>
          <c:idx val="3"/>
          <c:order val="3"/>
          <c:tx>
            <c:strRef>
              <c:f>Fact_AtliQ_Metrics!$AL$79:$AL$80</c:f>
              <c:strCache>
                <c:ptCount val="1"/>
                <c:pt idx="0">
                  <c:v>Chennai</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Fact_AtliQ_Metrics!$AL$81:$AL$89</c:f>
              <c:numCache>
                <c:formatCode>General</c:formatCode>
                <c:ptCount val="8"/>
                <c:pt idx="0">
                  <c:v>15.17</c:v>
                </c:pt>
                <c:pt idx="1">
                  <c:v>27.14</c:v>
                </c:pt>
                <c:pt idx="2">
                  <c:v>14.45</c:v>
                </c:pt>
                <c:pt idx="3">
                  <c:v>17.149999999999999</c:v>
                </c:pt>
                <c:pt idx="4">
                  <c:v>15.43</c:v>
                </c:pt>
                <c:pt idx="5">
                  <c:v>27.48</c:v>
                </c:pt>
                <c:pt idx="6">
                  <c:v>14.48</c:v>
                </c:pt>
                <c:pt idx="7">
                  <c:v>16.78</c:v>
                </c:pt>
              </c:numCache>
            </c:numRef>
          </c:val>
          <c:smooth val="0"/>
          <c:extLst>
            <c:ext xmlns:c16="http://schemas.microsoft.com/office/drawing/2014/chart" uri="{C3380CC4-5D6E-409C-BE32-E72D297353CC}">
              <c16:uniqueId val="{00000011-1E1B-F944-B72C-EE59B8387D1F}"/>
            </c:ext>
          </c:extLst>
        </c:ser>
        <c:ser>
          <c:idx val="4"/>
          <c:order val="4"/>
          <c:tx>
            <c:strRef>
              <c:f>Fact_AtliQ_Metrics!$AM$79:$AM$80</c:f>
              <c:strCache>
                <c:ptCount val="1"/>
                <c:pt idx="0">
                  <c:v>Coimbatore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Fact_AtliQ_Metrics!$AM$81:$AM$89</c:f>
              <c:numCache>
                <c:formatCode>General</c:formatCode>
                <c:ptCount val="8"/>
                <c:pt idx="0">
                  <c:v>3.69</c:v>
                </c:pt>
                <c:pt idx="1">
                  <c:v>7.02</c:v>
                </c:pt>
                <c:pt idx="2">
                  <c:v>8.31</c:v>
                </c:pt>
                <c:pt idx="3">
                  <c:v>4.1500000000000004</c:v>
                </c:pt>
                <c:pt idx="4">
                  <c:v>3.35</c:v>
                </c:pt>
                <c:pt idx="5">
                  <c:v>5.29</c:v>
                </c:pt>
                <c:pt idx="6">
                  <c:v>7.53</c:v>
                </c:pt>
                <c:pt idx="7">
                  <c:v>4.8499999999999996</c:v>
                </c:pt>
              </c:numCache>
            </c:numRef>
          </c:val>
          <c:smooth val="0"/>
          <c:extLst>
            <c:ext xmlns:c16="http://schemas.microsoft.com/office/drawing/2014/chart" uri="{C3380CC4-5D6E-409C-BE32-E72D297353CC}">
              <c16:uniqueId val="{00000012-1E1B-F944-B72C-EE59B8387D1F}"/>
            </c:ext>
          </c:extLst>
        </c:ser>
        <c:ser>
          <c:idx val="5"/>
          <c:order val="5"/>
          <c:tx>
            <c:strRef>
              <c:f>Fact_AtliQ_Metrics!$AN$79:$AN$80</c:f>
              <c:strCache>
                <c:ptCount val="1"/>
                <c:pt idx="0">
                  <c:v>Delhi</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Fact_AtliQ_Metrics!$AN$81:$AN$89</c:f>
              <c:numCache>
                <c:formatCode>General</c:formatCode>
                <c:ptCount val="8"/>
                <c:pt idx="0">
                  <c:v>24.41</c:v>
                </c:pt>
                <c:pt idx="1">
                  <c:v>28.67</c:v>
                </c:pt>
                <c:pt idx="2">
                  <c:v>28.64</c:v>
                </c:pt>
                <c:pt idx="3">
                  <c:v>26.45</c:v>
                </c:pt>
                <c:pt idx="4">
                  <c:v>21.27</c:v>
                </c:pt>
                <c:pt idx="5">
                  <c:v>21.38</c:v>
                </c:pt>
                <c:pt idx="6">
                  <c:v>24.22</c:v>
                </c:pt>
                <c:pt idx="7">
                  <c:v>22.23</c:v>
                </c:pt>
              </c:numCache>
            </c:numRef>
          </c:val>
          <c:smooth val="0"/>
          <c:extLst>
            <c:ext xmlns:c16="http://schemas.microsoft.com/office/drawing/2014/chart" uri="{C3380CC4-5D6E-409C-BE32-E72D297353CC}">
              <c16:uniqueId val="{00000013-1E1B-F944-B72C-EE59B8387D1F}"/>
            </c:ext>
          </c:extLst>
        </c:ser>
        <c:ser>
          <c:idx val="6"/>
          <c:order val="6"/>
          <c:tx>
            <c:strRef>
              <c:f>Fact_AtliQ_Metrics!$AO$79:$AO$80</c:f>
              <c:strCache>
                <c:ptCount val="1"/>
                <c:pt idx="0">
                  <c:v>Gurgaon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Fact_AtliQ_Metrics!$AO$81:$AO$89</c:f>
              <c:numCache>
                <c:formatCode>General</c:formatCode>
                <c:ptCount val="8"/>
                <c:pt idx="0">
                  <c:v>2.94</c:v>
                </c:pt>
                <c:pt idx="1">
                  <c:v>5.05</c:v>
                </c:pt>
                <c:pt idx="2">
                  <c:v>3.34</c:v>
                </c:pt>
                <c:pt idx="3">
                  <c:v>3.41</c:v>
                </c:pt>
                <c:pt idx="4">
                  <c:v>2.79</c:v>
                </c:pt>
                <c:pt idx="5">
                  <c:v>4.0599999999999996</c:v>
                </c:pt>
                <c:pt idx="6">
                  <c:v>3.29</c:v>
                </c:pt>
                <c:pt idx="7">
                  <c:v>2.67</c:v>
                </c:pt>
              </c:numCache>
            </c:numRef>
          </c:val>
          <c:smooth val="0"/>
          <c:extLst>
            <c:ext xmlns:c16="http://schemas.microsoft.com/office/drawing/2014/chart" uri="{C3380CC4-5D6E-409C-BE32-E72D297353CC}">
              <c16:uniqueId val="{00000014-1E1B-F944-B72C-EE59B8387D1F}"/>
            </c:ext>
          </c:extLst>
        </c:ser>
        <c:ser>
          <c:idx val="7"/>
          <c:order val="7"/>
          <c:tx>
            <c:strRef>
              <c:f>Fact_AtliQ_Metrics!$AP$79:$AP$80</c:f>
              <c:strCache>
                <c:ptCount val="1"/>
                <c:pt idx="0">
                  <c:v>Hyderabad</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Fact_AtliQ_Metrics!$AP$81:$AP$89</c:f>
              <c:numCache>
                <c:formatCode>General</c:formatCode>
                <c:ptCount val="8"/>
                <c:pt idx="0">
                  <c:v>15.44</c:v>
                </c:pt>
                <c:pt idx="1">
                  <c:v>17.86</c:v>
                </c:pt>
                <c:pt idx="2">
                  <c:v>13.25</c:v>
                </c:pt>
                <c:pt idx="3">
                  <c:v>14.05</c:v>
                </c:pt>
                <c:pt idx="4">
                  <c:v>12.54</c:v>
                </c:pt>
                <c:pt idx="5">
                  <c:v>20.32</c:v>
                </c:pt>
                <c:pt idx="6">
                  <c:v>12.27</c:v>
                </c:pt>
                <c:pt idx="7">
                  <c:v>10.94</c:v>
                </c:pt>
              </c:numCache>
            </c:numRef>
          </c:val>
          <c:smooth val="0"/>
          <c:extLst>
            <c:ext xmlns:c16="http://schemas.microsoft.com/office/drawing/2014/chart" uri="{C3380CC4-5D6E-409C-BE32-E72D297353CC}">
              <c16:uniqueId val="{00000015-1E1B-F944-B72C-EE59B8387D1F}"/>
            </c:ext>
          </c:extLst>
        </c:ser>
        <c:ser>
          <c:idx val="8"/>
          <c:order val="8"/>
          <c:tx>
            <c:strRef>
              <c:f>Fact_AtliQ_Metrics!$AQ$79:$AQ$80</c:f>
              <c:strCache>
                <c:ptCount val="1"/>
                <c:pt idx="0">
                  <c:v>Jaipur</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Fact_AtliQ_Metrics!$AQ$81:$AQ$89</c:f>
              <c:numCache>
                <c:formatCode>General</c:formatCode>
                <c:ptCount val="8"/>
                <c:pt idx="0">
                  <c:v>11.75</c:v>
                </c:pt>
                <c:pt idx="1">
                  <c:v>7.87</c:v>
                </c:pt>
                <c:pt idx="2">
                  <c:v>9.19</c:v>
                </c:pt>
                <c:pt idx="3">
                  <c:v>7.33</c:v>
                </c:pt>
                <c:pt idx="4">
                  <c:v>9.1</c:v>
                </c:pt>
                <c:pt idx="5">
                  <c:v>8.4</c:v>
                </c:pt>
                <c:pt idx="6">
                  <c:v>10.119999999999999</c:v>
                </c:pt>
                <c:pt idx="7">
                  <c:v>6.52</c:v>
                </c:pt>
              </c:numCache>
            </c:numRef>
          </c:val>
          <c:smooth val="0"/>
          <c:extLst>
            <c:ext xmlns:c16="http://schemas.microsoft.com/office/drawing/2014/chart" uri="{C3380CC4-5D6E-409C-BE32-E72D297353CC}">
              <c16:uniqueId val="{00000016-1E1B-F944-B72C-EE59B8387D1F}"/>
            </c:ext>
          </c:extLst>
        </c:ser>
        <c:ser>
          <c:idx val="9"/>
          <c:order val="9"/>
          <c:tx>
            <c:strRef>
              <c:f>Fact_AtliQ_Metrics!$AR$79:$AR$80</c:f>
              <c:strCache>
                <c:ptCount val="1"/>
                <c:pt idx="0">
                  <c:v>Kolkata</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Fact_AtliQ_Metrics!$AR$81:$AR$89</c:f>
              <c:numCache>
                <c:formatCode>General</c:formatCode>
                <c:ptCount val="8"/>
                <c:pt idx="0">
                  <c:v>21.09</c:v>
                </c:pt>
                <c:pt idx="1">
                  <c:v>22.56</c:v>
                </c:pt>
                <c:pt idx="2">
                  <c:v>35.99</c:v>
                </c:pt>
                <c:pt idx="3">
                  <c:v>24.67</c:v>
                </c:pt>
                <c:pt idx="4">
                  <c:v>18.48</c:v>
                </c:pt>
                <c:pt idx="5">
                  <c:v>22.56</c:v>
                </c:pt>
                <c:pt idx="6">
                  <c:v>35.380000000000003</c:v>
                </c:pt>
                <c:pt idx="7">
                  <c:v>22.94</c:v>
                </c:pt>
              </c:numCache>
            </c:numRef>
          </c:val>
          <c:smooth val="0"/>
          <c:extLst>
            <c:ext xmlns:c16="http://schemas.microsoft.com/office/drawing/2014/chart" uri="{C3380CC4-5D6E-409C-BE32-E72D297353CC}">
              <c16:uniqueId val="{00000017-1E1B-F944-B72C-EE59B8387D1F}"/>
            </c:ext>
          </c:extLst>
        </c:ser>
        <c:ser>
          <c:idx val="10"/>
          <c:order val="10"/>
          <c:tx>
            <c:strRef>
              <c:f>Fact_AtliQ_Metrics!$AS$79:$AS$80</c:f>
              <c:strCache>
                <c:ptCount val="1"/>
                <c:pt idx="0">
                  <c:v>Lucknow</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Fact_AtliQ_Metrics!$AS$81:$AS$89</c:f>
              <c:numCache>
                <c:formatCode>General</c:formatCode>
                <c:ptCount val="8"/>
                <c:pt idx="0">
                  <c:v>5.99</c:v>
                </c:pt>
                <c:pt idx="1">
                  <c:v>11.8</c:v>
                </c:pt>
                <c:pt idx="2">
                  <c:v>7.04</c:v>
                </c:pt>
                <c:pt idx="3">
                  <c:v>6.88</c:v>
                </c:pt>
                <c:pt idx="4">
                  <c:v>5.61</c:v>
                </c:pt>
                <c:pt idx="5">
                  <c:v>15.29</c:v>
                </c:pt>
                <c:pt idx="6">
                  <c:v>6.32</c:v>
                </c:pt>
                <c:pt idx="7">
                  <c:v>5.33</c:v>
                </c:pt>
              </c:numCache>
            </c:numRef>
          </c:val>
          <c:smooth val="0"/>
          <c:extLst>
            <c:ext xmlns:c16="http://schemas.microsoft.com/office/drawing/2014/chart" uri="{C3380CC4-5D6E-409C-BE32-E72D297353CC}">
              <c16:uniqueId val="{00000018-1E1B-F944-B72C-EE59B8387D1F}"/>
            </c:ext>
          </c:extLst>
        </c:ser>
        <c:ser>
          <c:idx val="11"/>
          <c:order val="11"/>
          <c:tx>
            <c:strRef>
              <c:f>Fact_AtliQ_Metrics!$AT$79:$AT$80</c:f>
              <c:strCache>
                <c:ptCount val="1"/>
                <c:pt idx="0">
                  <c:v>Mumbai</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Fact_AtliQ_Metrics!$AT$81:$AT$89</c:f>
              <c:numCache>
                <c:formatCode>General</c:formatCode>
                <c:ptCount val="8"/>
                <c:pt idx="0">
                  <c:v>31.61</c:v>
                </c:pt>
                <c:pt idx="1">
                  <c:v>36.21</c:v>
                </c:pt>
                <c:pt idx="2">
                  <c:v>26.89</c:v>
                </c:pt>
                <c:pt idx="3">
                  <c:v>30.63</c:v>
                </c:pt>
                <c:pt idx="4">
                  <c:v>32.17</c:v>
                </c:pt>
                <c:pt idx="5">
                  <c:v>24.65</c:v>
                </c:pt>
                <c:pt idx="6">
                  <c:v>23.53</c:v>
                </c:pt>
                <c:pt idx="7">
                  <c:v>27</c:v>
                </c:pt>
              </c:numCache>
            </c:numRef>
          </c:val>
          <c:smooth val="0"/>
          <c:extLst>
            <c:ext xmlns:c16="http://schemas.microsoft.com/office/drawing/2014/chart" uri="{C3380CC4-5D6E-409C-BE32-E72D297353CC}">
              <c16:uniqueId val="{00000019-1E1B-F944-B72C-EE59B8387D1F}"/>
            </c:ext>
          </c:extLst>
        </c:ser>
        <c:ser>
          <c:idx val="12"/>
          <c:order val="12"/>
          <c:tx>
            <c:strRef>
              <c:f>Fact_AtliQ_Metrics!$AU$79:$AU$80</c:f>
              <c:strCache>
                <c:ptCount val="1"/>
                <c:pt idx="0">
                  <c:v>Patna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Fact_AtliQ_Metrics!$AU$81:$AU$89</c:f>
              <c:numCache>
                <c:formatCode>General</c:formatCode>
                <c:ptCount val="8"/>
                <c:pt idx="0">
                  <c:v>7.76</c:v>
                </c:pt>
                <c:pt idx="1">
                  <c:v>5.63</c:v>
                </c:pt>
                <c:pt idx="2">
                  <c:v>5.39</c:v>
                </c:pt>
                <c:pt idx="3">
                  <c:v>6.67</c:v>
                </c:pt>
                <c:pt idx="4">
                  <c:v>5.98</c:v>
                </c:pt>
                <c:pt idx="5">
                  <c:v>5.42</c:v>
                </c:pt>
                <c:pt idx="6">
                  <c:v>5.21</c:v>
                </c:pt>
                <c:pt idx="7">
                  <c:v>4.74</c:v>
                </c:pt>
              </c:numCache>
            </c:numRef>
          </c:val>
          <c:smooth val="0"/>
          <c:extLst>
            <c:ext xmlns:c16="http://schemas.microsoft.com/office/drawing/2014/chart" uri="{C3380CC4-5D6E-409C-BE32-E72D297353CC}">
              <c16:uniqueId val="{0000001A-1E1B-F944-B72C-EE59B8387D1F}"/>
            </c:ext>
          </c:extLst>
        </c:ser>
        <c:ser>
          <c:idx val="13"/>
          <c:order val="13"/>
          <c:tx>
            <c:strRef>
              <c:f>Fact_AtliQ_Metrics!$AV$79:$AV$80</c:f>
              <c:strCache>
                <c:ptCount val="1"/>
                <c:pt idx="0">
                  <c:v>Pune</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Fact_AtliQ_Metrics!$AV$81:$AV$89</c:f>
              <c:numCache>
                <c:formatCode>General</c:formatCode>
                <c:ptCount val="8"/>
                <c:pt idx="0">
                  <c:v>12.11</c:v>
                </c:pt>
                <c:pt idx="1">
                  <c:v>15.08</c:v>
                </c:pt>
                <c:pt idx="2">
                  <c:v>15.34</c:v>
                </c:pt>
                <c:pt idx="3">
                  <c:v>21.98</c:v>
                </c:pt>
                <c:pt idx="4">
                  <c:v>12.41</c:v>
                </c:pt>
                <c:pt idx="5">
                  <c:v>16.170000000000002</c:v>
                </c:pt>
                <c:pt idx="6">
                  <c:v>19.66</c:v>
                </c:pt>
                <c:pt idx="7">
                  <c:v>27.92</c:v>
                </c:pt>
              </c:numCache>
            </c:numRef>
          </c:val>
          <c:smooth val="0"/>
          <c:extLst>
            <c:ext xmlns:c16="http://schemas.microsoft.com/office/drawing/2014/chart" uri="{C3380CC4-5D6E-409C-BE32-E72D297353CC}">
              <c16:uniqueId val="{0000001B-1E1B-F944-B72C-EE59B8387D1F}"/>
            </c:ext>
          </c:extLst>
        </c:ser>
        <c:ser>
          <c:idx val="14"/>
          <c:order val="14"/>
          <c:tx>
            <c:strRef>
              <c:f>Fact_AtliQ_Metrics!$AW$79:$AW$80</c:f>
              <c:strCache>
                <c:ptCount val="1"/>
                <c:pt idx="0">
                  <c:v>Raipur</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Fact_AtliQ_Metrics!$AH$81:$AH$89</c:f>
              <c:strCache>
                <c:ptCount val="8"/>
                <c:pt idx="0">
                  <c:v>Jan</c:v>
                </c:pt>
                <c:pt idx="1">
                  <c:v>Feb</c:v>
                </c:pt>
                <c:pt idx="2">
                  <c:v>Mar</c:v>
                </c:pt>
                <c:pt idx="3">
                  <c:v>Apr</c:v>
                </c:pt>
                <c:pt idx="4">
                  <c:v>Jun</c:v>
                </c:pt>
                <c:pt idx="5">
                  <c:v>Jul</c:v>
                </c:pt>
                <c:pt idx="6">
                  <c:v>Aug</c:v>
                </c:pt>
                <c:pt idx="7">
                  <c:v>Sep</c:v>
                </c:pt>
              </c:strCache>
            </c:strRef>
          </c:cat>
          <c:val>
            <c:numRef>
              <c:f>Fact_AtliQ_Metrics!$AW$81:$AW$89</c:f>
              <c:numCache>
                <c:formatCode>General</c:formatCode>
                <c:ptCount val="8"/>
                <c:pt idx="0">
                  <c:v>2.2400000000000002</c:v>
                </c:pt>
                <c:pt idx="1">
                  <c:v>2.52</c:v>
                </c:pt>
                <c:pt idx="2">
                  <c:v>1.76</c:v>
                </c:pt>
                <c:pt idx="3">
                  <c:v>2.06</c:v>
                </c:pt>
                <c:pt idx="4">
                  <c:v>1.71</c:v>
                </c:pt>
                <c:pt idx="5">
                  <c:v>1.77</c:v>
                </c:pt>
                <c:pt idx="6">
                  <c:v>1.51</c:v>
                </c:pt>
                <c:pt idx="7">
                  <c:v>2.16</c:v>
                </c:pt>
              </c:numCache>
            </c:numRef>
          </c:val>
          <c:smooth val="0"/>
          <c:extLst>
            <c:ext xmlns:c16="http://schemas.microsoft.com/office/drawing/2014/chart" uri="{C3380CC4-5D6E-409C-BE32-E72D297353CC}">
              <c16:uniqueId val="{0000001C-1E1B-F944-B72C-EE59B8387D1F}"/>
            </c:ext>
          </c:extLst>
        </c:ser>
        <c:dLbls>
          <c:showLegendKey val="0"/>
          <c:showVal val="0"/>
          <c:showCatName val="0"/>
          <c:showSerName val="0"/>
          <c:showPercent val="0"/>
          <c:showBubbleSize val="0"/>
        </c:dLbls>
        <c:marker val="1"/>
        <c:smooth val="0"/>
        <c:axId val="1711195151"/>
        <c:axId val="1132224767"/>
      </c:lineChart>
      <c:catAx>
        <c:axId val="171119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224767"/>
        <c:crosses val="autoZero"/>
        <c:auto val="1"/>
        <c:lblAlgn val="ctr"/>
        <c:lblOffset val="100"/>
        <c:noMultiLvlLbl val="0"/>
      </c:catAx>
      <c:valAx>
        <c:axId val="113222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19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[total_3_including_pivot_chart.xlsx]Revenue_by_Plan!PivotTable36</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1"/>
              <a:t>Total</a:t>
            </a:r>
            <a:r>
              <a:rPr lang="en-GB" sz="1600" b="1" baseline="0"/>
              <a:t> Plan Revenue</a:t>
            </a:r>
            <a:endParaRPr lang="en-GB" sz="1600" b="1"/>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Revenue_by_Plan!$AP$61:$AP$62</c:f>
              <c:strCache>
                <c:ptCount val="1"/>
                <c:pt idx="0">
                  <c:v>After 5G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Revenue_by_Plan!$AO$63:$AO$71</c:f>
              <c:strCache>
                <c:ptCount val="8"/>
                <c:pt idx="0">
                  <c:v>Jan</c:v>
                </c:pt>
                <c:pt idx="1">
                  <c:v>Feb</c:v>
                </c:pt>
                <c:pt idx="2">
                  <c:v>Mar</c:v>
                </c:pt>
                <c:pt idx="3">
                  <c:v>Apr</c:v>
                </c:pt>
                <c:pt idx="4">
                  <c:v>Jun</c:v>
                </c:pt>
                <c:pt idx="5">
                  <c:v>Jul</c:v>
                </c:pt>
                <c:pt idx="6">
                  <c:v>Aug</c:v>
                </c:pt>
                <c:pt idx="7">
                  <c:v>Sep</c:v>
                </c:pt>
              </c:strCache>
            </c:strRef>
          </c:cat>
          <c:val>
            <c:numRef>
              <c:f>Revenue_by_Plan!$AP$63:$AP$71</c:f>
              <c:numCache>
                <c:formatCode>General</c:formatCode>
                <c:ptCount val="8"/>
                <c:pt idx="4">
                  <c:v>240.71999999999994</c:v>
                </c:pt>
                <c:pt idx="5">
                  <c:v>280.22000000000008</c:v>
                </c:pt>
                <c:pt idx="6">
                  <c:v>279.0800000000001</c:v>
                </c:pt>
                <c:pt idx="7">
                  <c:v>268.36</c:v>
                </c:pt>
              </c:numCache>
            </c:numRef>
          </c:val>
          <c:extLst>
            <c:ext xmlns:c16="http://schemas.microsoft.com/office/drawing/2014/chart" uri="{C3380CC4-5D6E-409C-BE32-E72D297353CC}">
              <c16:uniqueId val="{00000000-2895-A44D-A083-000419A13408}"/>
            </c:ext>
          </c:extLst>
        </c:ser>
        <c:ser>
          <c:idx val="1"/>
          <c:order val="1"/>
          <c:tx>
            <c:strRef>
              <c:f>Revenue_by_Plan!$AQ$61:$AQ$62</c:f>
              <c:strCache>
                <c:ptCount val="1"/>
                <c:pt idx="0">
                  <c:v>Before 5G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Revenue_by_Plan!$AO$63:$AO$71</c:f>
              <c:strCache>
                <c:ptCount val="8"/>
                <c:pt idx="0">
                  <c:v>Jan</c:v>
                </c:pt>
                <c:pt idx="1">
                  <c:v>Feb</c:v>
                </c:pt>
                <c:pt idx="2">
                  <c:v>Mar</c:v>
                </c:pt>
                <c:pt idx="3">
                  <c:v>Apr</c:v>
                </c:pt>
                <c:pt idx="4">
                  <c:v>Jun</c:v>
                </c:pt>
                <c:pt idx="5">
                  <c:v>Jul</c:v>
                </c:pt>
                <c:pt idx="6">
                  <c:v>Aug</c:v>
                </c:pt>
                <c:pt idx="7">
                  <c:v>Sep</c:v>
                </c:pt>
              </c:strCache>
            </c:strRef>
          </c:cat>
          <c:val>
            <c:numRef>
              <c:f>Revenue_by_Plan!$AQ$63:$AQ$71</c:f>
              <c:numCache>
                <c:formatCode>General</c:formatCode>
                <c:ptCount val="8"/>
                <c:pt idx="0">
                  <c:v>193.50999999999991</c:v>
                </c:pt>
                <c:pt idx="1">
                  <c:v>239.76000000000013</c:v>
                </c:pt>
                <c:pt idx="2">
                  <c:v>229.24000000000012</c:v>
                </c:pt>
                <c:pt idx="3">
                  <c:v>219.86</c:v>
                </c:pt>
              </c:numCache>
            </c:numRef>
          </c:val>
          <c:extLst>
            <c:ext xmlns:c16="http://schemas.microsoft.com/office/drawing/2014/chart" uri="{C3380CC4-5D6E-409C-BE32-E72D297353CC}">
              <c16:uniqueId val="{0000000D-F0B6-5444-BD1A-BF0839987EE4}"/>
            </c:ext>
          </c:extLst>
        </c:ser>
        <c:dLbls>
          <c:showLegendKey val="0"/>
          <c:showVal val="0"/>
          <c:showCatName val="0"/>
          <c:showSerName val="0"/>
          <c:showPercent val="0"/>
          <c:showBubbleSize val="0"/>
        </c:dLbls>
        <c:gapWidth val="182"/>
        <c:axId val="1426270575"/>
        <c:axId val="537575967"/>
      </c:barChart>
      <c:catAx>
        <c:axId val="142627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575967"/>
        <c:crosses val="autoZero"/>
        <c:auto val="1"/>
        <c:lblAlgn val="ctr"/>
        <c:lblOffset val="100"/>
        <c:noMultiLvlLbl val="0"/>
      </c:catAx>
      <c:valAx>
        <c:axId val="537575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27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[total_3_including_pivot_chart.xlsx]Revenue_by_Plan!PivotTable37</c:name>
    <c:fmtId val="1"/>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1"/>
              <a:t>Total</a:t>
            </a:r>
            <a:r>
              <a:rPr lang="en-GB" sz="1600" b="1" baseline="0"/>
              <a:t> Plans</a:t>
            </a:r>
            <a:r>
              <a:rPr lang="en-GB" sz="1600" b="1"/>
              <a:t>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Revenue_by_Plan!$AP$95:$AP$96</c:f>
              <c:strCache>
                <c:ptCount val="1"/>
                <c:pt idx="0">
                  <c:v>After 5G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Revenue_by_Plan!$AO$97:$AO$110</c:f>
              <c:strCache>
                <c:ptCount val="13"/>
                <c:pt idx="0">
                  <c:v>25 GB Combo 3G / 4G Data Pack</c:v>
                </c:pt>
                <c:pt idx="1">
                  <c:v>Big Combo Pack (6 GB / Day) validity: 3 Days</c:v>
                </c:pt>
                <c:pt idx="2">
                  <c:v>Combo TopUp: 14.95 Talktime and 300 MB data</c:v>
                </c:pt>
                <c:pt idx="3">
                  <c:v>Daily Saviour (1 GB / Day) validity: 1 Day</c:v>
                </c:pt>
                <c:pt idx="4">
                  <c:v>Elite saver Pack (1 GB/ Day) Valid: 28 Days</c:v>
                </c:pt>
                <c:pt idx="5">
                  <c:v>Mini Data Saver Pack (500 MB/ Day) Valid: 20 Days</c:v>
                </c:pt>
                <c:pt idx="6">
                  <c:v>Mini Ultra Saver Pack (750 MB/Day for 28 Days)</c:v>
                </c:pt>
                <c:pt idx="7">
                  <c:v>Rs. 99 Full Talktime Combo Pack</c:v>
                </c:pt>
                <c:pt idx="8">
                  <c:v>Smart Recharge Pack (2 GB / Day Combo For 3 months)</c:v>
                </c:pt>
                <c:pt idx="9">
                  <c:v>Super Saviour Pack (1.5 GB / Day Combo For 56 days)</c:v>
                </c:pt>
                <c:pt idx="10">
                  <c:v>Ultra Duo Data Pack (1.8GB / Day Combo For 55 days )</c:v>
                </c:pt>
                <c:pt idx="11">
                  <c:v>Ultra Fast Mega Pack (3GB / Day Combo For 80 days)</c:v>
                </c:pt>
                <c:pt idx="12">
                  <c:v>Xstream Mobile Data Pack: 15GB Data | 28 days</c:v>
                </c:pt>
              </c:strCache>
            </c:strRef>
          </c:cat>
          <c:val>
            <c:numRef>
              <c:f>Revenue_by_Plan!$AP$97:$AP$110</c:f>
              <c:numCache>
                <c:formatCode>General</c:formatCode>
                <c:ptCount val="13"/>
                <c:pt idx="0">
                  <c:v>60</c:v>
                </c:pt>
                <c:pt idx="4">
                  <c:v>60</c:v>
                </c:pt>
                <c:pt idx="5">
                  <c:v>60</c:v>
                </c:pt>
                <c:pt idx="6">
                  <c:v>60</c:v>
                </c:pt>
                <c:pt idx="7">
                  <c:v>60</c:v>
                </c:pt>
                <c:pt idx="8">
                  <c:v>60</c:v>
                </c:pt>
                <c:pt idx="9">
                  <c:v>60</c:v>
                </c:pt>
                <c:pt idx="10">
                  <c:v>60</c:v>
                </c:pt>
                <c:pt idx="11">
                  <c:v>60</c:v>
                </c:pt>
                <c:pt idx="12">
                  <c:v>60</c:v>
                </c:pt>
              </c:numCache>
            </c:numRef>
          </c:val>
          <c:extLst>
            <c:ext xmlns:c16="http://schemas.microsoft.com/office/drawing/2014/chart" uri="{C3380CC4-5D6E-409C-BE32-E72D297353CC}">
              <c16:uniqueId val="{00000000-E5DE-3743-AE52-7A676A431CE6}"/>
            </c:ext>
          </c:extLst>
        </c:ser>
        <c:ser>
          <c:idx val="1"/>
          <c:order val="1"/>
          <c:tx>
            <c:strRef>
              <c:f>Revenue_by_Plan!$AQ$95:$AQ$96</c:f>
              <c:strCache>
                <c:ptCount val="1"/>
                <c:pt idx="0">
                  <c:v>Before 5G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Revenue_by_Plan!$AO$97:$AO$110</c:f>
              <c:strCache>
                <c:ptCount val="13"/>
                <c:pt idx="0">
                  <c:v>25 GB Combo 3G / 4G Data Pack</c:v>
                </c:pt>
                <c:pt idx="1">
                  <c:v>Big Combo Pack (6 GB / Day) validity: 3 Days</c:v>
                </c:pt>
                <c:pt idx="2">
                  <c:v>Combo TopUp: 14.95 Talktime and 300 MB data</c:v>
                </c:pt>
                <c:pt idx="3">
                  <c:v>Daily Saviour (1 GB / Day) validity: 1 Day</c:v>
                </c:pt>
                <c:pt idx="4">
                  <c:v>Elite saver Pack (1 GB/ Day) Valid: 28 Days</c:v>
                </c:pt>
                <c:pt idx="5">
                  <c:v>Mini Data Saver Pack (500 MB/ Day) Valid: 20 Days</c:v>
                </c:pt>
                <c:pt idx="6">
                  <c:v>Mini Ultra Saver Pack (750 MB/Day for 28 Days)</c:v>
                </c:pt>
                <c:pt idx="7">
                  <c:v>Rs. 99 Full Talktime Combo Pack</c:v>
                </c:pt>
                <c:pt idx="8">
                  <c:v>Smart Recharge Pack (2 GB / Day Combo For 3 months)</c:v>
                </c:pt>
                <c:pt idx="9">
                  <c:v>Super Saviour Pack (1.5 GB / Day Combo For 56 days)</c:v>
                </c:pt>
                <c:pt idx="10">
                  <c:v>Ultra Duo Data Pack (1.8GB / Day Combo For 55 days )</c:v>
                </c:pt>
                <c:pt idx="11">
                  <c:v>Ultra Fast Mega Pack (3GB / Day Combo For 80 days)</c:v>
                </c:pt>
                <c:pt idx="12">
                  <c:v>Xstream Mobile Data Pack: 15GB Data | 28 days</c:v>
                </c:pt>
              </c:strCache>
            </c:strRef>
          </c:cat>
          <c:val>
            <c:numRef>
              <c:f>Revenue_by_Plan!$AQ$97:$AQ$110</c:f>
              <c:numCache>
                <c:formatCode>General</c:formatCode>
                <c:ptCount val="13"/>
                <c:pt idx="0">
                  <c:v>60</c:v>
                </c:pt>
                <c:pt idx="1">
                  <c:v>60</c:v>
                </c:pt>
                <c:pt idx="2">
                  <c:v>60</c:v>
                </c:pt>
                <c:pt idx="3">
                  <c:v>60</c:v>
                </c:pt>
                <c:pt idx="4">
                  <c:v>60</c:v>
                </c:pt>
                <c:pt idx="5">
                  <c:v>60</c:v>
                </c:pt>
                <c:pt idx="7">
                  <c:v>60</c:v>
                </c:pt>
                <c:pt idx="8">
                  <c:v>60</c:v>
                </c:pt>
                <c:pt idx="9">
                  <c:v>60</c:v>
                </c:pt>
                <c:pt idx="12">
                  <c:v>60</c:v>
                </c:pt>
              </c:numCache>
            </c:numRef>
          </c:val>
          <c:extLst>
            <c:ext xmlns:c16="http://schemas.microsoft.com/office/drawing/2014/chart" uri="{C3380CC4-5D6E-409C-BE32-E72D297353CC}">
              <c16:uniqueId val="{0000000D-F94C-E447-9DCD-7AB3BB059CD9}"/>
            </c:ext>
          </c:extLst>
        </c:ser>
        <c:dLbls>
          <c:showLegendKey val="0"/>
          <c:showVal val="0"/>
          <c:showCatName val="0"/>
          <c:showSerName val="0"/>
          <c:showPercent val="0"/>
          <c:showBubbleSize val="0"/>
        </c:dLbls>
        <c:gapWidth val="150"/>
        <c:overlap val="100"/>
        <c:axId val="1045453935"/>
        <c:axId val="1175314351"/>
      </c:barChart>
      <c:catAx>
        <c:axId val="104545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314351"/>
        <c:crosses val="autoZero"/>
        <c:auto val="1"/>
        <c:lblAlgn val="ctr"/>
        <c:lblOffset val="100"/>
        <c:noMultiLvlLbl val="0"/>
      </c:catAx>
      <c:valAx>
        <c:axId val="117531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45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[total_3_including_pivot_chart.xlsx]Revenue_by_Plan!PivotTable38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baseline="0"/>
              <a:t> Revenue</a:t>
            </a:r>
            <a:endParaRPr lang="en-GB" sz="1600" b="1"/>
          </a:p>
        </c:rich>
      </c:tx>
      <c:layout>
        <c:manualLayout>
          <c:xMode val="edge"/>
          <c:yMode val="edge"/>
          <c:x val="0.45278360157995962"/>
          <c:y val="5.3784868994081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521535557266698E-2"/>
          <c:y val="3.2868531051938869E-2"/>
          <c:w val="0.92979473455283035"/>
          <c:h val="0.89826707316671472"/>
        </c:manualLayout>
      </c:layout>
      <c:barChart>
        <c:barDir val="col"/>
        <c:grouping val="clustered"/>
        <c:varyColors val="0"/>
        <c:ser>
          <c:idx val="0"/>
          <c:order val="0"/>
          <c:tx>
            <c:strRef>
              <c:f>Revenue_by_Plan!$AP$133:$AP$134</c:f>
              <c:strCache>
                <c:ptCount val="1"/>
                <c:pt idx="0">
                  <c:v>Jan</c:v>
                </c:pt>
              </c:strCache>
            </c:strRef>
          </c:tx>
          <c:spPr>
            <a:solidFill>
              <a:schemeClr val="accent1"/>
            </a:solidFill>
            <a:ln>
              <a:noFill/>
            </a:ln>
            <a:effectLst/>
          </c:spPr>
          <c:invertIfNegative val="0"/>
          <c:cat>
            <c:strRef>
              <c:f>Revenue_by_Plan!$AO$135:$AO$150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Revenue_by_Plan!$AP$135:$AP$150</c:f>
              <c:numCache>
                <c:formatCode>General</c:formatCode>
                <c:ptCount val="15"/>
                <c:pt idx="0">
                  <c:v>12.159999999999998</c:v>
                </c:pt>
                <c:pt idx="1">
                  <c:v>21.299999999999997</c:v>
                </c:pt>
                <c:pt idx="2">
                  <c:v>3.43</c:v>
                </c:pt>
                <c:pt idx="3">
                  <c:v>16.64</c:v>
                </c:pt>
                <c:pt idx="4">
                  <c:v>3.68</c:v>
                </c:pt>
                <c:pt idx="5">
                  <c:v>24.769999999999996</c:v>
                </c:pt>
                <c:pt idx="6">
                  <c:v>2.6700000000000004</c:v>
                </c:pt>
                <c:pt idx="7">
                  <c:v>14.709999999999999</c:v>
                </c:pt>
                <c:pt idx="8">
                  <c:v>11.549999999999999</c:v>
                </c:pt>
                <c:pt idx="9">
                  <c:v>23.26</c:v>
                </c:pt>
                <c:pt idx="10">
                  <c:v>7.5799999999999992</c:v>
                </c:pt>
                <c:pt idx="11">
                  <c:v>28.519999999999992</c:v>
                </c:pt>
                <c:pt idx="12">
                  <c:v>9.2000000000000011</c:v>
                </c:pt>
                <c:pt idx="13">
                  <c:v>11.86</c:v>
                </c:pt>
                <c:pt idx="14">
                  <c:v>2.1799999999999997</c:v>
                </c:pt>
              </c:numCache>
            </c:numRef>
          </c:val>
          <c:extLst>
            <c:ext xmlns:c16="http://schemas.microsoft.com/office/drawing/2014/chart" uri="{C3380CC4-5D6E-409C-BE32-E72D297353CC}">
              <c16:uniqueId val="{00000000-43C0-E840-9FBA-B7495E25D87B}"/>
            </c:ext>
          </c:extLst>
        </c:ser>
        <c:ser>
          <c:idx val="1"/>
          <c:order val="1"/>
          <c:tx>
            <c:strRef>
              <c:f>Revenue_by_Plan!$AQ$133:$AQ$134</c:f>
              <c:strCache>
                <c:ptCount val="1"/>
                <c:pt idx="0">
                  <c:v>Feb</c:v>
                </c:pt>
              </c:strCache>
            </c:strRef>
          </c:tx>
          <c:spPr>
            <a:solidFill>
              <a:schemeClr val="accent2"/>
            </a:solidFill>
            <a:ln>
              <a:noFill/>
            </a:ln>
            <a:effectLst/>
          </c:spPr>
          <c:invertIfNegative val="0"/>
          <c:cat>
            <c:strRef>
              <c:f>Revenue_by_Plan!$AO$135:$AO$150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Revenue_by_Plan!$AQ$135:$AQ$150</c:f>
              <c:numCache>
                <c:formatCode>General</c:formatCode>
                <c:ptCount val="15"/>
                <c:pt idx="0">
                  <c:v>10.320000000000002</c:v>
                </c:pt>
                <c:pt idx="1">
                  <c:v>28.240000000000002</c:v>
                </c:pt>
                <c:pt idx="2">
                  <c:v>3.04</c:v>
                </c:pt>
                <c:pt idx="3">
                  <c:v>34.660000000000004</c:v>
                </c:pt>
                <c:pt idx="4">
                  <c:v>6.57</c:v>
                </c:pt>
                <c:pt idx="5">
                  <c:v>26</c:v>
                </c:pt>
                <c:pt idx="6">
                  <c:v>4.54</c:v>
                </c:pt>
                <c:pt idx="7">
                  <c:v>18.97</c:v>
                </c:pt>
                <c:pt idx="8">
                  <c:v>7.21</c:v>
                </c:pt>
                <c:pt idx="9">
                  <c:v>25.259999999999998</c:v>
                </c:pt>
                <c:pt idx="10">
                  <c:v>15.84</c:v>
                </c:pt>
                <c:pt idx="11">
                  <c:v>33.64</c:v>
                </c:pt>
                <c:pt idx="12">
                  <c:v>6.44</c:v>
                </c:pt>
                <c:pt idx="13">
                  <c:v>16.630000000000003</c:v>
                </c:pt>
                <c:pt idx="14">
                  <c:v>2.4</c:v>
                </c:pt>
              </c:numCache>
            </c:numRef>
          </c:val>
          <c:extLst>
            <c:ext xmlns:c16="http://schemas.microsoft.com/office/drawing/2014/chart" uri="{C3380CC4-5D6E-409C-BE32-E72D297353CC}">
              <c16:uniqueId val="{00000025-D851-DE45-89C1-77EB81239E2D}"/>
            </c:ext>
          </c:extLst>
        </c:ser>
        <c:ser>
          <c:idx val="2"/>
          <c:order val="2"/>
          <c:tx>
            <c:strRef>
              <c:f>Revenue_by_Plan!$AR$133:$AR$134</c:f>
              <c:strCache>
                <c:ptCount val="1"/>
                <c:pt idx="0">
                  <c:v>Mar</c:v>
                </c:pt>
              </c:strCache>
            </c:strRef>
          </c:tx>
          <c:spPr>
            <a:solidFill>
              <a:schemeClr val="accent3"/>
            </a:solidFill>
            <a:ln>
              <a:noFill/>
            </a:ln>
            <a:effectLst/>
          </c:spPr>
          <c:invertIfNegative val="0"/>
          <c:cat>
            <c:strRef>
              <c:f>Revenue_by_Plan!$AO$135:$AO$150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Revenue_by_Plan!$AR$135:$AR$150</c:f>
              <c:numCache>
                <c:formatCode>General</c:formatCode>
                <c:ptCount val="15"/>
                <c:pt idx="0">
                  <c:v>16.5</c:v>
                </c:pt>
                <c:pt idx="1">
                  <c:v>24.699999999999996</c:v>
                </c:pt>
                <c:pt idx="2">
                  <c:v>4.8999999999999995</c:v>
                </c:pt>
                <c:pt idx="3">
                  <c:v>15.549999999999999</c:v>
                </c:pt>
                <c:pt idx="4">
                  <c:v>9.93</c:v>
                </c:pt>
                <c:pt idx="5">
                  <c:v>27.43</c:v>
                </c:pt>
                <c:pt idx="6">
                  <c:v>3.07</c:v>
                </c:pt>
                <c:pt idx="7">
                  <c:v>17.060000000000002</c:v>
                </c:pt>
                <c:pt idx="8">
                  <c:v>8.8899999999999988</c:v>
                </c:pt>
                <c:pt idx="9">
                  <c:v>37.70000000000001</c:v>
                </c:pt>
                <c:pt idx="10">
                  <c:v>8.509999999999998</c:v>
                </c:pt>
                <c:pt idx="11">
                  <c:v>29.220000000000002</c:v>
                </c:pt>
                <c:pt idx="12">
                  <c:v>5.3000000000000007</c:v>
                </c:pt>
                <c:pt idx="13">
                  <c:v>18.48</c:v>
                </c:pt>
                <c:pt idx="14">
                  <c:v>2</c:v>
                </c:pt>
              </c:numCache>
            </c:numRef>
          </c:val>
          <c:extLst>
            <c:ext xmlns:c16="http://schemas.microsoft.com/office/drawing/2014/chart" uri="{C3380CC4-5D6E-409C-BE32-E72D297353CC}">
              <c16:uniqueId val="{00000026-D851-DE45-89C1-77EB81239E2D}"/>
            </c:ext>
          </c:extLst>
        </c:ser>
        <c:ser>
          <c:idx val="3"/>
          <c:order val="3"/>
          <c:tx>
            <c:strRef>
              <c:f>Revenue_by_Plan!$AS$133:$AS$134</c:f>
              <c:strCache>
                <c:ptCount val="1"/>
                <c:pt idx="0">
                  <c:v>Apr</c:v>
                </c:pt>
              </c:strCache>
            </c:strRef>
          </c:tx>
          <c:spPr>
            <a:solidFill>
              <a:schemeClr val="accent4"/>
            </a:solidFill>
            <a:ln>
              <a:noFill/>
            </a:ln>
            <a:effectLst/>
          </c:spPr>
          <c:invertIfNegative val="0"/>
          <c:cat>
            <c:strRef>
              <c:f>Revenue_by_Plan!$AO$135:$AO$150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Revenue_by_Plan!$AS$135:$AS$150</c:f>
              <c:numCache>
                <c:formatCode>General</c:formatCode>
                <c:ptCount val="15"/>
                <c:pt idx="0">
                  <c:v>15.569999999999999</c:v>
                </c:pt>
                <c:pt idx="1">
                  <c:v>26.240000000000002</c:v>
                </c:pt>
                <c:pt idx="2">
                  <c:v>6.09</c:v>
                </c:pt>
                <c:pt idx="3">
                  <c:v>21.08</c:v>
                </c:pt>
                <c:pt idx="4">
                  <c:v>5.27</c:v>
                </c:pt>
                <c:pt idx="5">
                  <c:v>22.730000000000004</c:v>
                </c:pt>
                <c:pt idx="6">
                  <c:v>2.97</c:v>
                </c:pt>
                <c:pt idx="7">
                  <c:v>13.71</c:v>
                </c:pt>
                <c:pt idx="8">
                  <c:v>8.15</c:v>
                </c:pt>
                <c:pt idx="9">
                  <c:v>24.43</c:v>
                </c:pt>
                <c:pt idx="10">
                  <c:v>7.9699999999999989</c:v>
                </c:pt>
                <c:pt idx="11">
                  <c:v>29.360000000000003</c:v>
                </c:pt>
                <c:pt idx="12">
                  <c:v>6.86</c:v>
                </c:pt>
                <c:pt idx="13">
                  <c:v>27.119999999999997</c:v>
                </c:pt>
                <c:pt idx="14">
                  <c:v>2.31</c:v>
                </c:pt>
              </c:numCache>
            </c:numRef>
          </c:val>
          <c:extLst>
            <c:ext xmlns:c16="http://schemas.microsoft.com/office/drawing/2014/chart" uri="{C3380CC4-5D6E-409C-BE32-E72D297353CC}">
              <c16:uniqueId val="{00000027-D851-DE45-89C1-77EB81239E2D}"/>
            </c:ext>
          </c:extLst>
        </c:ser>
        <c:ser>
          <c:idx val="4"/>
          <c:order val="4"/>
          <c:tx>
            <c:strRef>
              <c:f>Revenue_by_Plan!$AT$133:$AT$134</c:f>
              <c:strCache>
                <c:ptCount val="1"/>
                <c:pt idx="0">
                  <c:v>Jun</c:v>
                </c:pt>
              </c:strCache>
            </c:strRef>
          </c:tx>
          <c:spPr>
            <a:solidFill>
              <a:schemeClr val="accent5"/>
            </a:solidFill>
            <a:ln>
              <a:noFill/>
            </a:ln>
            <a:effectLst/>
          </c:spPr>
          <c:invertIfNegative val="0"/>
          <c:cat>
            <c:strRef>
              <c:f>Revenue_by_Plan!$AO$135:$AO$150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Revenue_by_Plan!$AT$135:$AT$150</c:f>
              <c:numCache>
                <c:formatCode>General</c:formatCode>
                <c:ptCount val="15"/>
                <c:pt idx="0">
                  <c:v>14.38</c:v>
                </c:pt>
                <c:pt idx="1">
                  <c:v>26.990000000000002</c:v>
                </c:pt>
                <c:pt idx="2">
                  <c:v>4.2799999999999994</c:v>
                </c:pt>
                <c:pt idx="3">
                  <c:v>22.62</c:v>
                </c:pt>
                <c:pt idx="4">
                  <c:v>4.8199999999999994</c:v>
                </c:pt>
                <c:pt idx="5">
                  <c:v>27.38</c:v>
                </c:pt>
                <c:pt idx="6">
                  <c:v>3.46</c:v>
                </c:pt>
                <c:pt idx="7">
                  <c:v>18.810000000000002</c:v>
                </c:pt>
                <c:pt idx="8">
                  <c:v>13.930000000000001</c:v>
                </c:pt>
                <c:pt idx="9">
                  <c:v>23.89</c:v>
                </c:pt>
                <c:pt idx="10">
                  <c:v>7.3500000000000005</c:v>
                </c:pt>
                <c:pt idx="11">
                  <c:v>43.46</c:v>
                </c:pt>
                <c:pt idx="12">
                  <c:v>10.85</c:v>
                </c:pt>
                <c:pt idx="13">
                  <c:v>15.3</c:v>
                </c:pt>
                <c:pt idx="14">
                  <c:v>3.1999999999999997</c:v>
                </c:pt>
              </c:numCache>
            </c:numRef>
          </c:val>
          <c:extLst>
            <c:ext xmlns:c16="http://schemas.microsoft.com/office/drawing/2014/chart" uri="{C3380CC4-5D6E-409C-BE32-E72D297353CC}">
              <c16:uniqueId val="{00000034-D851-DE45-89C1-77EB81239E2D}"/>
            </c:ext>
          </c:extLst>
        </c:ser>
        <c:ser>
          <c:idx val="5"/>
          <c:order val="5"/>
          <c:tx>
            <c:strRef>
              <c:f>Revenue_by_Plan!$AU$133:$AU$134</c:f>
              <c:strCache>
                <c:ptCount val="1"/>
                <c:pt idx="0">
                  <c:v>Jul</c:v>
                </c:pt>
              </c:strCache>
            </c:strRef>
          </c:tx>
          <c:spPr>
            <a:solidFill>
              <a:schemeClr val="accent6"/>
            </a:solidFill>
            <a:ln>
              <a:noFill/>
            </a:ln>
            <a:effectLst/>
          </c:spPr>
          <c:invertIfNegative val="0"/>
          <c:cat>
            <c:strRef>
              <c:f>Revenue_by_Plan!$AO$135:$AO$150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Revenue_by_Plan!$AU$135:$AU$150</c:f>
              <c:numCache>
                <c:formatCode>General</c:formatCode>
                <c:ptCount val="15"/>
                <c:pt idx="0">
                  <c:v>13.819999999999999</c:v>
                </c:pt>
                <c:pt idx="1">
                  <c:v>30.42</c:v>
                </c:pt>
                <c:pt idx="2">
                  <c:v>4.22</c:v>
                </c:pt>
                <c:pt idx="3">
                  <c:v>37.159999999999997</c:v>
                </c:pt>
                <c:pt idx="4">
                  <c:v>8.0699999999999985</c:v>
                </c:pt>
                <c:pt idx="5">
                  <c:v>37.47</c:v>
                </c:pt>
                <c:pt idx="6">
                  <c:v>6.65</c:v>
                </c:pt>
                <c:pt idx="7">
                  <c:v>24.68</c:v>
                </c:pt>
                <c:pt idx="8">
                  <c:v>9.9400000000000013</c:v>
                </c:pt>
                <c:pt idx="9">
                  <c:v>24.41</c:v>
                </c:pt>
                <c:pt idx="10">
                  <c:v>15.850000000000001</c:v>
                </c:pt>
                <c:pt idx="11">
                  <c:v>39.529999999999994</c:v>
                </c:pt>
                <c:pt idx="12">
                  <c:v>7.0000000000000009</c:v>
                </c:pt>
                <c:pt idx="13">
                  <c:v>17.91</c:v>
                </c:pt>
                <c:pt idx="14">
                  <c:v>3.09</c:v>
                </c:pt>
              </c:numCache>
            </c:numRef>
          </c:val>
          <c:extLst>
            <c:ext xmlns:c16="http://schemas.microsoft.com/office/drawing/2014/chart" uri="{C3380CC4-5D6E-409C-BE32-E72D297353CC}">
              <c16:uniqueId val="{00000035-D851-DE45-89C1-77EB81239E2D}"/>
            </c:ext>
          </c:extLst>
        </c:ser>
        <c:ser>
          <c:idx val="6"/>
          <c:order val="6"/>
          <c:tx>
            <c:strRef>
              <c:f>Revenue_by_Plan!$AV$133:$AV$134</c:f>
              <c:strCache>
                <c:ptCount val="1"/>
                <c:pt idx="0">
                  <c:v>Aug</c:v>
                </c:pt>
              </c:strCache>
            </c:strRef>
          </c:tx>
          <c:spPr>
            <a:solidFill>
              <a:schemeClr val="accent1">
                <a:lumMod val="60000"/>
              </a:schemeClr>
            </a:solidFill>
            <a:ln>
              <a:noFill/>
            </a:ln>
            <a:effectLst/>
          </c:spPr>
          <c:invertIfNegative val="0"/>
          <c:cat>
            <c:strRef>
              <c:f>Revenue_by_Plan!$AO$135:$AO$150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Revenue_by_Plan!$AV$135:$AV$150</c:f>
              <c:numCache>
                <c:formatCode>General</c:formatCode>
                <c:ptCount val="15"/>
                <c:pt idx="0">
                  <c:v>19.57</c:v>
                </c:pt>
                <c:pt idx="1">
                  <c:v>29.640000000000004</c:v>
                </c:pt>
                <c:pt idx="2">
                  <c:v>4.9800000000000004</c:v>
                </c:pt>
                <c:pt idx="3">
                  <c:v>20.89</c:v>
                </c:pt>
                <c:pt idx="4">
                  <c:v>11.870000000000001</c:v>
                </c:pt>
                <c:pt idx="5">
                  <c:v>31.81</c:v>
                </c:pt>
                <c:pt idx="6">
                  <c:v>4.03</c:v>
                </c:pt>
                <c:pt idx="7">
                  <c:v>19.55</c:v>
                </c:pt>
                <c:pt idx="8">
                  <c:v>11.33</c:v>
                </c:pt>
                <c:pt idx="9">
                  <c:v>49.67</c:v>
                </c:pt>
                <c:pt idx="10">
                  <c:v>10.659999999999998</c:v>
                </c:pt>
                <c:pt idx="11">
                  <c:v>35.6</c:v>
                </c:pt>
                <c:pt idx="12">
                  <c:v>7.6099999999999994</c:v>
                </c:pt>
                <c:pt idx="13">
                  <c:v>19.329999999999998</c:v>
                </c:pt>
                <c:pt idx="14">
                  <c:v>2.5400000000000005</c:v>
                </c:pt>
              </c:numCache>
            </c:numRef>
          </c:val>
          <c:extLst>
            <c:ext xmlns:c16="http://schemas.microsoft.com/office/drawing/2014/chart" uri="{C3380CC4-5D6E-409C-BE32-E72D297353CC}">
              <c16:uniqueId val="{00000036-D851-DE45-89C1-77EB81239E2D}"/>
            </c:ext>
          </c:extLst>
        </c:ser>
        <c:ser>
          <c:idx val="7"/>
          <c:order val="7"/>
          <c:tx>
            <c:strRef>
              <c:f>Revenue_by_Plan!$AW$133:$AW$134</c:f>
              <c:strCache>
                <c:ptCount val="1"/>
                <c:pt idx="0">
                  <c:v>Sep</c:v>
                </c:pt>
              </c:strCache>
            </c:strRef>
          </c:tx>
          <c:spPr>
            <a:solidFill>
              <a:schemeClr val="accent2">
                <a:lumMod val="60000"/>
              </a:schemeClr>
            </a:solidFill>
            <a:ln>
              <a:noFill/>
            </a:ln>
            <a:effectLst/>
          </c:spPr>
          <c:invertIfNegative val="0"/>
          <c:cat>
            <c:strRef>
              <c:f>Revenue_by_Plan!$AO$135:$AO$150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Revenue_by_Plan!$AW$135:$AW$150</c:f>
              <c:numCache>
                <c:formatCode>General</c:formatCode>
                <c:ptCount val="15"/>
                <c:pt idx="0">
                  <c:v>16.14</c:v>
                </c:pt>
                <c:pt idx="1">
                  <c:v>25.740000000000002</c:v>
                </c:pt>
                <c:pt idx="2">
                  <c:v>6.7100000000000009</c:v>
                </c:pt>
                <c:pt idx="3">
                  <c:v>19.570000000000004</c:v>
                </c:pt>
                <c:pt idx="4">
                  <c:v>6.18</c:v>
                </c:pt>
                <c:pt idx="5">
                  <c:v>35.880000000000003</c:v>
                </c:pt>
                <c:pt idx="6">
                  <c:v>4.18</c:v>
                </c:pt>
                <c:pt idx="7">
                  <c:v>17.22</c:v>
                </c:pt>
                <c:pt idx="8">
                  <c:v>11.05</c:v>
                </c:pt>
                <c:pt idx="9">
                  <c:v>31.66</c:v>
                </c:pt>
                <c:pt idx="10">
                  <c:v>9.83</c:v>
                </c:pt>
                <c:pt idx="11">
                  <c:v>40.839999999999996</c:v>
                </c:pt>
                <c:pt idx="12">
                  <c:v>8.5499999999999989</c:v>
                </c:pt>
                <c:pt idx="13">
                  <c:v>32.04</c:v>
                </c:pt>
                <c:pt idx="14">
                  <c:v>2.7700000000000005</c:v>
                </c:pt>
              </c:numCache>
            </c:numRef>
          </c:val>
          <c:extLst>
            <c:ext xmlns:c16="http://schemas.microsoft.com/office/drawing/2014/chart" uri="{C3380CC4-5D6E-409C-BE32-E72D297353CC}">
              <c16:uniqueId val="{00000037-D851-DE45-89C1-77EB81239E2D}"/>
            </c:ext>
          </c:extLst>
        </c:ser>
        <c:dLbls>
          <c:showLegendKey val="0"/>
          <c:showVal val="0"/>
          <c:showCatName val="0"/>
          <c:showSerName val="0"/>
          <c:showPercent val="0"/>
          <c:showBubbleSize val="0"/>
        </c:dLbls>
        <c:gapWidth val="219"/>
        <c:overlap val="-27"/>
        <c:axId val="1614704335"/>
        <c:axId val="1614734351"/>
      </c:barChart>
      <c:catAx>
        <c:axId val="161470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734351"/>
        <c:crosses val="autoZero"/>
        <c:auto val="1"/>
        <c:lblAlgn val="ctr"/>
        <c:lblOffset val="100"/>
        <c:noMultiLvlLbl val="0"/>
      </c:catAx>
      <c:valAx>
        <c:axId val="161473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70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[total_3_including_pivot_chart.xlsx]Revenue_by_Plan!PivotTable38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Revenue_by_Plan!$AP$133:$AP$134</c:f>
              <c:strCache>
                <c:ptCount val="1"/>
                <c:pt idx="0">
                  <c:v>Jan</c:v>
                </c:pt>
              </c:strCache>
            </c:strRef>
          </c:tx>
          <c:spPr>
            <a:solidFill>
              <a:schemeClr val="accent1"/>
            </a:solidFill>
            <a:ln>
              <a:noFill/>
            </a:ln>
            <a:effectLst/>
          </c:spPr>
          <c:invertIfNegative val="0"/>
          <c:cat>
            <c:strRef>
              <c:f>Revenue_by_Plan!$AO$135:$AO$150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Revenue_by_Plan!$AP$135:$AP$150</c:f>
              <c:numCache>
                <c:formatCode>General</c:formatCode>
                <c:ptCount val="15"/>
                <c:pt idx="0">
                  <c:v>12.159999999999998</c:v>
                </c:pt>
                <c:pt idx="1">
                  <c:v>21.299999999999997</c:v>
                </c:pt>
                <c:pt idx="2">
                  <c:v>3.43</c:v>
                </c:pt>
                <c:pt idx="3">
                  <c:v>16.64</c:v>
                </c:pt>
                <c:pt idx="4">
                  <c:v>3.68</c:v>
                </c:pt>
                <c:pt idx="5">
                  <c:v>24.769999999999996</c:v>
                </c:pt>
                <c:pt idx="6">
                  <c:v>2.6700000000000004</c:v>
                </c:pt>
                <c:pt idx="7">
                  <c:v>14.709999999999999</c:v>
                </c:pt>
                <c:pt idx="8">
                  <c:v>11.549999999999999</c:v>
                </c:pt>
                <c:pt idx="9">
                  <c:v>23.26</c:v>
                </c:pt>
                <c:pt idx="10">
                  <c:v>7.5799999999999992</c:v>
                </c:pt>
                <c:pt idx="11">
                  <c:v>28.519999999999992</c:v>
                </c:pt>
                <c:pt idx="12">
                  <c:v>9.2000000000000011</c:v>
                </c:pt>
                <c:pt idx="13">
                  <c:v>11.86</c:v>
                </c:pt>
                <c:pt idx="14">
                  <c:v>2.1799999999999997</c:v>
                </c:pt>
              </c:numCache>
            </c:numRef>
          </c:val>
          <c:extLst>
            <c:ext xmlns:c16="http://schemas.microsoft.com/office/drawing/2014/chart" uri="{C3380CC4-5D6E-409C-BE32-E72D297353CC}">
              <c16:uniqueId val="{00000000-9E30-BC4E-9699-4DEEBE35721A}"/>
            </c:ext>
          </c:extLst>
        </c:ser>
        <c:ser>
          <c:idx val="1"/>
          <c:order val="1"/>
          <c:tx>
            <c:strRef>
              <c:f>Revenue_by_Plan!$AQ$133:$AQ$134</c:f>
              <c:strCache>
                <c:ptCount val="1"/>
                <c:pt idx="0">
                  <c:v>Feb</c:v>
                </c:pt>
              </c:strCache>
            </c:strRef>
          </c:tx>
          <c:spPr>
            <a:solidFill>
              <a:schemeClr val="accent2"/>
            </a:solidFill>
            <a:ln>
              <a:noFill/>
            </a:ln>
            <a:effectLst/>
          </c:spPr>
          <c:invertIfNegative val="0"/>
          <c:cat>
            <c:strRef>
              <c:f>Revenue_by_Plan!$AO$135:$AO$150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Revenue_by_Plan!$AQ$135:$AQ$150</c:f>
              <c:numCache>
                <c:formatCode>General</c:formatCode>
                <c:ptCount val="15"/>
                <c:pt idx="0">
                  <c:v>10.320000000000002</c:v>
                </c:pt>
                <c:pt idx="1">
                  <c:v>28.240000000000002</c:v>
                </c:pt>
                <c:pt idx="2">
                  <c:v>3.04</c:v>
                </c:pt>
                <c:pt idx="3">
                  <c:v>34.660000000000004</c:v>
                </c:pt>
                <c:pt idx="4">
                  <c:v>6.57</c:v>
                </c:pt>
                <c:pt idx="5">
                  <c:v>26</c:v>
                </c:pt>
                <c:pt idx="6">
                  <c:v>4.54</c:v>
                </c:pt>
                <c:pt idx="7">
                  <c:v>18.97</c:v>
                </c:pt>
                <c:pt idx="8">
                  <c:v>7.21</c:v>
                </c:pt>
                <c:pt idx="9">
                  <c:v>25.259999999999998</c:v>
                </c:pt>
                <c:pt idx="10">
                  <c:v>15.84</c:v>
                </c:pt>
                <c:pt idx="11">
                  <c:v>33.64</c:v>
                </c:pt>
                <c:pt idx="12">
                  <c:v>6.44</c:v>
                </c:pt>
                <c:pt idx="13">
                  <c:v>16.630000000000003</c:v>
                </c:pt>
                <c:pt idx="14">
                  <c:v>2.4</c:v>
                </c:pt>
              </c:numCache>
            </c:numRef>
          </c:val>
          <c:extLst>
            <c:ext xmlns:c16="http://schemas.microsoft.com/office/drawing/2014/chart" uri="{C3380CC4-5D6E-409C-BE32-E72D297353CC}">
              <c16:uniqueId val="{00000024-04FA-F04D-BB8E-4A5E54AEB048}"/>
            </c:ext>
          </c:extLst>
        </c:ser>
        <c:ser>
          <c:idx val="2"/>
          <c:order val="2"/>
          <c:tx>
            <c:strRef>
              <c:f>Revenue_by_Plan!$AR$133:$AR$134</c:f>
              <c:strCache>
                <c:ptCount val="1"/>
                <c:pt idx="0">
                  <c:v>Mar</c:v>
                </c:pt>
              </c:strCache>
            </c:strRef>
          </c:tx>
          <c:spPr>
            <a:solidFill>
              <a:schemeClr val="accent3"/>
            </a:solidFill>
            <a:ln>
              <a:noFill/>
            </a:ln>
            <a:effectLst/>
          </c:spPr>
          <c:invertIfNegative val="0"/>
          <c:cat>
            <c:strRef>
              <c:f>Revenue_by_Plan!$AO$135:$AO$150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Revenue_by_Plan!$AR$135:$AR$150</c:f>
              <c:numCache>
                <c:formatCode>General</c:formatCode>
                <c:ptCount val="15"/>
                <c:pt idx="0">
                  <c:v>16.5</c:v>
                </c:pt>
                <c:pt idx="1">
                  <c:v>24.699999999999996</c:v>
                </c:pt>
                <c:pt idx="2">
                  <c:v>4.8999999999999995</c:v>
                </c:pt>
                <c:pt idx="3">
                  <c:v>15.549999999999999</c:v>
                </c:pt>
                <c:pt idx="4">
                  <c:v>9.93</c:v>
                </c:pt>
                <c:pt idx="5">
                  <c:v>27.43</c:v>
                </c:pt>
                <c:pt idx="6">
                  <c:v>3.07</c:v>
                </c:pt>
                <c:pt idx="7">
                  <c:v>17.060000000000002</c:v>
                </c:pt>
                <c:pt idx="8">
                  <c:v>8.8899999999999988</c:v>
                </c:pt>
                <c:pt idx="9">
                  <c:v>37.70000000000001</c:v>
                </c:pt>
                <c:pt idx="10">
                  <c:v>8.509999999999998</c:v>
                </c:pt>
                <c:pt idx="11">
                  <c:v>29.220000000000002</c:v>
                </c:pt>
                <c:pt idx="12">
                  <c:v>5.3000000000000007</c:v>
                </c:pt>
                <c:pt idx="13">
                  <c:v>18.48</c:v>
                </c:pt>
                <c:pt idx="14">
                  <c:v>2</c:v>
                </c:pt>
              </c:numCache>
            </c:numRef>
          </c:val>
          <c:extLst>
            <c:ext xmlns:c16="http://schemas.microsoft.com/office/drawing/2014/chart" uri="{C3380CC4-5D6E-409C-BE32-E72D297353CC}">
              <c16:uniqueId val="{00000025-04FA-F04D-BB8E-4A5E54AEB048}"/>
            </c:ext>
          </c:extLst>
        </c:ser>
        <c:ser>
          <c:idx val="3"/>
          <c:order val="3"/>
          <c:tx>
            <c:strRef>
              <c:f>Revenue_by_Plan!$AS$133:$AS$134</c:f>
              <c:strCache>
                <c:ptCount val="1"/>
                <c:pt idx="0">
                  <c:v>Apr</c:v>
                </c:pt>
              </c:strCache>
            </c:strRef>
          </c:tx>
          <c:spPr>
            <a:solidFill>
              <a:schemeClr val="accent4"/>
            </a:solidFill>
            <a:ln>
              <a:noFill/>
            </a:ln>
            <a:effectLst/>
          </c:spPr>
          <c:invertIfNegative val="0"/>
          <c:cat>
            <c:strRef>
              <c:f>Revenue_by_Plan!$AO$135:$AO$150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Revenue_by_Plan!$AS$135:$AS$150</c:f>
              <c:numCache>
                <c:formatCode>General</c:formatCode>
                <c:ptCount val="15"/>
                <c:pt idx="0">
                  <c:v>15.569999999999999</c:v>
                </c:pt>
                <c:pt idx="1">
                  <c:v>26.240000000000002</c:v>
                </c:pt>
                <c:pt idx="2">
                  <c:v>6.09</c:v>
                </c:pt>
                <c:pt idx="3">
                  <c:v>21.08</c:v>
                </c:pt>
                <c:pt idx="4">
                  <c:v>5.27</c:v>
                </c:pt>
                <c:pt idx="5">
                  <c:v>22.730000000000004</c:v>
                </c:pt>
                <c:pt idx="6">
                  <c:v>2.97</c:v>
                </c:pt>
                <c:pt idx="7">
                  <c:v>13.71</c:v>
                </c:pt>
                <c:pt idx="8">
                  <c:v>8.15</c:v>
                </c:pt>
                <c:pt idx="9">
                  <c:v>24.43</c:v>
                </c:pt>
                <c:pt idx="10">
                  <c:v>7.9699999999999989</c:v>
                </c:pt>
                <c:pt idx="11">
                  <c:v>29.360000000000003</c:v>
                </c:pt>
                <c:pt idx="12">
                  <c:v>6.86</c:v>
                </c:pt>
                <c:pt idx="13">
                  <c:v>27.119999999999997</c:v>
                </c:pt>
                <c:pt idx="14">
                  <c:v>2.31</c:v>
                </c:pt>
              </c:numCache>
            </c:numRef>
          </c:val>
          <c:extLst>
            <c:ext xmlns:c16="http://schemas.microsoft.com/office/drawing/2014/chart" uri="{C3380CC4-5D6E-409C-BE32-E72D297353CC}">
              <c16:uniqueId val="{00000026-04FA-F04D-BB8E-4A5E54AEB048}"/>
            </c:ext>
          </c:extLst>
        </c:ser>
        <c:ser>
          <c:idx val="4"/>
          <c:order val="4"/>
          <c:tx>
            <c:strRef>
              <c:f>Revenue_by_Plan!$AT$133:$AT$134</c:f>
              <c:strCache>
                <c:ptCount val="1"/>
                <c:pt idx="0">
                  <c:v>Jun</c:v>
                </c:pt>
              </c:strCache>
            </c:strRef>
          </c:tx>
          <c:spPr>
            <a:solidFill>
              <a:schemeClr val="accent5"/>
            </a:solidFill>
            <a:ln>
              <a:noFill/>
            </a:ln>
            <a:effectLst/>
          </c:spPr>
          <c:invertIfNegative val="0"/>
          <c:cat>
            <c:strRef>
              <c:f>Revenue_by_Plan!$AO$135:$AO$150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Revenue_by_Plan!$AT$135:$AT$150</c:f>
              <c:numCache>
                <c:formatCode>General</c:formatCode>
                <c:ptCount val="15"/>
                <c:pt idx="0">
                  <c:v>14.38</c:v>
                </c:pt>
                <c:pt idx="1">
                  <c:v>26.990000000000002</c:v>
                </c:pt>
                <c:pt idx="2">
                  <c:v>4.2799999999999994</c:v>
                </c:pt>
                <c:pt idx="3">
                  <c:v>22.62</c:v>
                </c:pt>
                <c:pt idx="4">
                  <c:v>4.8199999999999994</c:v>
                </c:pt>
                <c:pt idx="5">
                  <c:v>27.38</c:v>
                </c:pt>
                <c:pt idx="6">
                  <c:v>3.46</c:v>
                </c:pt>
                <c:pt idx="7">
                  <c:v>18.810000000000002</c:v>
                </c:pt>
                <c:pt idx="8">
                  <c:v>13.930000000000001</c:v>
                </c:pt>
                <c:pt idx="9">
                  <c:v>23.89</c:v>
                </c:pt>
                <c:pt idx="10">
                  <c:v>7.3500000000000005</c:v>
                </c:pt>
                <c:pt idx="11">
                  <c:v>43.46</c:v>
                </c:pt>
                <c:pt idx="12">
                  <c:v>10.85</c:v>
                </c:pt>
                <c:pt idx="13">
                  <c:v>15.3</c:v>
                </c:pt>
                <c:pt idx="14">
                  <c:v>3.1999999999999997</c:v>
                </c:pt>
              </c:numCache>
            </c:numRef>
          </c:val>
          <c:extLst>
            <c:ext xmlns:c16="http://schemas.microsoft.com/office/drawing/2014/chart" uri="{C3380CC4-5D6E-409C-BE32-E72D297353CC}">
              <c16:uniqueId val="{00000033-04FA-F04D-BB8E-4A5E54AEB048}"/>
            </c:ext>
          </c:extLst>
        </c:ser>
        <c:ser>
          <c:idx val="5"/>
          <c:order val="5"/>
          <c:tx>
            <c:strRef>
              <c:f>Revenue_by_Plan!$AU$133:$AU$134</c:f>
              <c:strCache>
                <c:ptCount val="1"/>
                <c:pt idx="0">
                  <c:v>Jul</c:v>
                </c:pt>
              </c:strCache>
            </c:strRef>
          </c:tx>
          <c:spPr>
            <a:solidFill>
              <a:schemeClr val="accent6"/>
            </a:solidFill>
            <a:ln>
              <a:noFill/>
            </a:ln>
            <a:effectLst/>
          </c:spPr>
          <c:invertIfNegative val="0"/>
          <c:cat>
            <c:strRef>
              <c:f>Revenue_by_Plan!$AO$135:$AO$150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Revenue_by_Plan!$AU$135:$AU$150</c:f>
              <c:numCache>
                <c:formatCode>General</c:formatCode>
                <c:ptCount val="15"/>
                <c:pt idx="0">
                  <c:v>13.819999999999999</c:v>
                </c:pt>
                <c:pt idx="1">
                  <c:v>30.42</c:v>
                </c:pt>
                <c:pt idx="2">
                  <c:v>4.22</c:v>
                </c:pt>
                <c:pt idx="3">
                  <c:v>37.159999999999997</c:v>
                </c:pt>
                <c:pt idx="4">
                  <c:v>8.0699999999999985</c:v>
                </c:pt>
                <c:pt idx="5">
                  <c:v>37.47</c:v>
                </c:pt>
                <c:pt idx="6">
                  <c:v>6.65</c:v>
                </c:pt>
                <c:pt idx="7">
                  <c:v>24.68</c:v>
                </c:pt>
                <c:pt idx="8">
                  <c:v>9.9400000000000013</c:v>
                </c:pt>
                <c:pt idx="9">
                  <c:v>24.41</c:v>
                </c:pt>
                <c:pt idx="10">
                  <c:v>15.850000000000001</c:v>
                </c:pt>
                <c:pt idx="11">
                  <c:v>39.529999999999994</c:v>
                </c:pt>
                <c:pt idx="12">
                  <c:v>7.0000000000000009</c:v>
                </c:pt>
                <c:pt idx="13">
                  <c:v>17.91</c:v>
                </c:pt>
                <c:pt idx="14">
                  <c:v>3.09</c:v>
                </c:pt>
              </c:numCache>
            </c:numRef>
          </c:val>
          <c:extLst>
            <c:ext xmlns:c16="http://schemas.microsoft.com/office/drawing/2014/chart" uri="{C3380CC4-5D6E-409C-BE32-E72D297353CC}">
              <c16:uniqueId val="{00000034-04FA-F04D-BB8E-4A5E54AEB048}"/>
            </c:ext>
          </c:extLst>
        </c:ser>
        <c:ser>
          <c:idx val="6"/>
          <c:order val="6"/>
          <c:tx>
            <c:strRef>
              <c:f>Revenue_by_Plan!$AV$133:$AV$134</c:f>
              <c:strCache>
                <c:ptCount val="1"/>
                <c:pt idx="0">
                  <c:v>Aug</c:v>
                </c:pt>
              </c:strCache>
            </c:strRef>
          </c:tx>
          <c:spPr>
            <a:solidFill>
              <a:schemeClr val="accent1">
                <a:lumMod val="60000"/>
              </a:schemeClr>
            </a:solidFill>
            <a:ln>
              <a:noFill/>
            </a:ln>
            <a:effectLst/>
          </c:spPr>
          <c:invertIfNegative val="0"/>
          <c:cat>
            <c:strRef>
              <c:f>Revenue_by_Plan!$AO$135:$AO$150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Revenue_by_Plan!$AV$135:$AV$150</c:f>
              <c:numCache>
                <c:formatCode>General</c:formatCode>
                <c:ptCount val="15"/>
                <c:pt idx="0">
                  <c:v>19.57</c:v>
                </c:pt>
                <c:pt idx="1">
                  <c:v>29.640000000000004</c:v>
                </c:pt>
                <c:pt idx="2">
                  <c:v>4.9800000000000004</c:v>
                </c:pt>
                <c:pt idx="3">
                  <c:v>20.89</c:v>
                </c:pt>
                <c:pt idx="4">
                  <c:v>11.870000000000001</c:v>
                </c:pt>
                <c:pt idx="5">
                  <c:v>31.81</c:v>
                </c:pt>
                <c:pt idx="6">
                  <c:v>4.03</c:v>
                </c:pt>
                <c:pt idx="7">
                  <c:v>19.55</c:v>
                </c:pt>
                <c:pt idx="8">
                  <c:v>11.33</c:v>
                </c:pt>
                <c:pt idx="9">
                  <c:v>49.67</c:v>
                </c:pt>
                <c:pt idx="10">
                  <c:v>10.659999999999998</c:v>
                </c:pt>
                <c:pt idx="11">
                  <c:v>35.6</c:v>
                </c:pt>
                <c:pt idx="12">
                  <c:v>7.6099999999999994</c:v>
                </c:pt>
                <c:pt idx="13">
                  <c:v>19.329999999999998</c:v>
                </c:pt>
                <c:pt idx="14">
                  <c:v>2.5400000000000005</c:v>
                </c:pt>
              </c:numCache>
            </c:numRef>
          </c:val>
          <c:extLst>
            <c:ext xmlns:c16="http://schemas.microsoft.com/office/drawing/2014/chart" uri="{C3380CC4-5D6E-409C-BE32-E72D297353CC}">
              <c16:uniqueId val="{00000035-04FA-F04D-BB8E-4A5E54AEB048}"/>
            </c:ext>
          </c:extLst>
        </c:ser>
        <c:ser>
          <c:idx val="7"/>
          <c:order val="7"/>
          <c:tx>
            <c:strRef>
              <c:f>Revenue_by_Plan!$AW$133:$AW$134</c:f>
              <c:strCache>
                <c:ptCount val="1"/>
                <c:pt idx="0">
                  <c:v>Sep</c:v>
                </c:pt>
              </c:strCache>
            </c:strRef>
          </c:tx>
          <c:spPr>
            <a:solidFill>
              <a:schemeClr val="accent2">
                <a:lumMod val="60000"/>
              </a:schemeClr>
            </a:solidFill>
            <a:ln>
              <a:noFill/>
            </a:ln>
            <a:effectLst/>
          </c:spPr>
          <c:invertIfNegative val="0"/>
          <c:cat>
            <c:strRef>
              <c:f>Revenue_by_Plan!$AO$135:$AO$150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Revenue_by_Plan!$AW$135:$AW$150</c:f>
              <c:numCache>
                <c:formatCode>General</c:formatCode>
                <c:ptCount val="15"/>
                <c:pt idx="0">
                  <c:v>16.14</c:v>
                </c:pt>
                <c:pt idx="1">
                  <c:v>25.740000000000002</c:v>
                </c:pt>
                <c:pt idx="2">
                  <c:v>6.7100000000000009</c:v>
                </c:pt>
                <c:pt idx="3">
                  <c:v>19.570000000000004</c:v>
                </c:pt>
                <c:pt idx="4">
                  <c:v>6.18</c:v>
                </c:pt>
                <c:pt idx="5">
                  <c:v>35.880000000000003</c:v>
                </c:pt>
                <c:pt idx="6">
                  <c:v>4.18</c:v>
                </c:pt>
                <c:pt idx="7">
                  <c:v>17.22</c:v>
                </c:pt>
                <c:pt idx="8">
                  <c:v>11.05</c:v>
                </c:pt>
                <c:pt idx="9">
                  <c:v>31.66</c:v>
                </c:pt>
                <c:pt idx="10">
                  <c:v>9.83</c:v>
                </c:pt>
                <c:pt idx="11">
                  <c:v>40.839999999999996</c:v>
                </c:pt>
                <c:pt idx="12">
                  <c:v>8.5499999999999989</c:v>
                </c:pt>
                <c:pt idx="13">
                  <c:v>32.04</c:v>
                </c:pt>
                <c:pt idx="14">
                  <c:v>2.7700000000000005</c:v>
                </c:pt>
              </c:numCache>
            </c:numRef>
          </c:val>
          <c:extLst>
            <c:ext xmlns:c16="http://schemas.microsoft.com/office/drawing/2014/chart" uri="{C3380CC4-5D6E-409C-BE32-E72D297353CC}">
              <c16:uniqueId val="{00000036-04FA-F04D-BB8E-4A5E54AEB048}"/>
            </c:ext>
          </c:extLst>
        </c:ser>
        <c:dLbls>
          <c:showLegendKey val="0"/>
          <c:showVal val="0"/>
          <c:showCatName val="0"/>
          <c:showSerName val="0"/>
          <c:showPercent val="0"/>
          <c:showBubbleSize val="0"/>
        </c:dLbls>
        <c:gapWidth val="219"/>
        <c:overlap val="-27"/>
        <c:axId val="364075376"/>
        <c:axId val="364049216"/>
      </c:barChart>
      <c:catAx>
        <c:axId val="36407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049216"/>
        <c:crosses val="autoZero"/>
        <c:auto val="1"/>
        <c:lblAlgn val="ctr"/>
        <c:lblOffset val="100"/>
        <c:noMultiLvlLbl val="0"/>
      </c:catAx>
      <c:valAx>
        <c:axId val="36404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07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[total_3_including_pivot_chart.xlsx]Market_Share!PivotTable52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Market Share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Market_Share!$AT$68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ECAF-9047-8C49-4FFB2F5188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AF-9047-8C49-4FFB2F5188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CAF-9047-8C49-4FFB2F5188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CAF-9047-8C49-4FFB2F5188B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CAF-9047-8C49-4FFB2F5188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Market_Share!$AS$69:$AS$74</c:f>
              <c:strCache>
                <c:ptCount val="5"/>
                <c:pt idx="0">
                  <c:v>Atliqo</c:v>
                </c:pt>
                <c:pt idx="1">
                  <c:v>Britel</c:v>
                </c:pt>
                <c:pt idx="2">
                  <c:v>DADAFONE</c:v>
                </c:pt>
                <c:pt idx="3">
                  <c:v>Others</c:v>
                </c:pt>
                <c:pt idx="4">
                  <c:v>PIO</c:v>
                </c:pt>
              </c:strCache>
            </c:strRef>
          </c:cat>
          <c:val>
            <c:numRef>
              <c:f>Market_Share!$AT$69:$AT$74</c:f>
              <c:numCache>
                <c:formatCode>General</c:formatCode>
                <c:ptCount val="5"/>
                <c:pt idx="0">
                  <c:v>2347.1999999999998</c:v>
                </c:pt>
                <c:pt idx="1">
                  <c:v>3298.4500000000007</c:v>
                </c:pt>
                <c:pt idx="2">
                  <c:v>1236.7399999999996</c:v>
                </c:pt>
                <c:pt idx="3">
                  <c:v>867.79000000000019</c:v>
                </c:pt>
                <c:pt idx="4">
                  <c:v>4249.8500000000004</c:v>
                </c:pt>
              </c:numCache>
            </c:numRef>
          </c:val>
          <c:extLst>
            <c:ext xmlns:c16="http://schemas.microsoft.com/office/drawing/2014/chart" uri="{C3380CC4-5D6E-409C-BE32-E72D297353CC}">
              <c16:uniqueId val="{00000000-ECAF-9047-8C49-4FFB2F5188B1}"/>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7</xdr:col>
      <xdr:colOff>2197100</xdr:colOff>
      <xdr:row>12</xdr:row>
      <xdr:rowOff>139700</xdr:rowOff>
    </xdr:from>
    <xdr:to>
      <xdr:col>9</xdr:col>
      <xdr:colOff>38100</xdr:colOff>
      <xdr:row>26</xdr:row>
      <xdr:rowOff>66675</xdr:rowOff>
    </xdr:to>
    <mc:AlternateContent xmlns:mc="http://schemas.openxmlformats.org/markup-compatibility/2006" xmlns:a14="http://schemas.microsoft.com/office/drawing/2010/main">
      <mc:Choice Requires="a14">
        <xdr:graphicFrame macro="">
          <xdr:nvGraphicFramePr>
            <xdr:cNvPr id="22" name="city_code">
              <a:extLst>
                <a:ext uri="{FF2B5EF4-FFF2-40B4-BE49-F238E27FC236}">
                  <a16:creationId xmlns:a16="http://schemas.microsoft.com/office/drawing/2014/main" id="{84E4B572-A983-67E2-EADC-20983A2699C0}"/>
                </a:ext>
              </a:extLst>
            </xdr:cNvPr>
            <xdr:cNvGraphicFramePr/>
          </xdr:nvGraphicFramePr>
          <xdr:xfrm>
            <a:off x="0" y="0"/>
            <a:ext cx="0" cy="0"/>
          </xdr:xfrm>
          <a:graphic>
            <a:graphicData uri="http://schemas.microsoft.com/office/drawing/2010/slicer">
              <sle:slicer xmlns:sle="http://schemas.microsoft.com/office/drawing/2010/slicer" name="city_code"/>
            </a:graphicData>
          </a:graphic>
        </xdr:graphicFrame>
      </mc:Choice>
      <mc:Fallback xmlns="">
        <xdr:sp macro="" textlink="">
          <xdr:nvSpPr>
            <xdr:cNvPr id="0" name=""/>
            <xdr:cNvSpPr>
              <a:spLocks noTextEdit="1"/>
            </xdr:cNvSpPr>
          </xdr:nvSpPr>
          <xdr:spPr>
            <a:xfrm>
              <a:off x="17767300" y="3530600"/>
              <a:ext cx="1828800" cy="2771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2197100</xdr:colOff>
      <xdr:row>1</xdr:row>
      <xdr:rowOff>38100</xdr:rowOff>
    </xdr:from>
    <xdr:to>
      <xdr:col>9</xdr:col>
      <xdr:colOff>38100</xdr:colOff>
      <xdr:row>12</xdr:row>
      <xdr:rowOff>79375</xdr:rowOff>
    </xdr:to>
    <mc:AlternateContent xmlns:mc="http://schemas.openxmlformats.org/markup-compatibility/2006" xmlns:a14="http://schemas.microsoft.com/office/drawing/2010/main">
      <mc:Choice Requires="a14">
        <xdr:graphicFrame macro="">
          <xdr:nvGraphicFramePr>
            <xdr:cNvPr id="23" name="month_name">
              <a:extLst>
                <a:ext uri="{FF2B5EF4-FFF2-40B4-BE49-F238E27FC236}">
                  <a16:creationId xmlns:a16="http://schemas.microsoft.com/office/drawing/2014/main" id="{C681C010-F4FD-43A5-192E-C81F330C449B}"/>
                </a:ext>
              </a:extLst>
            </xdr:cNvPr>
            <xdr:cNvGraphicFramePr/>
          </xdr:nvGraphicFramePr>
          <xdr:xfrm>
            <a:off x="0" y="0"/>
            <a:ext cx="0" cy="0"/>
          </xdr:xfrm>
          <a:graphic>
            <a:graphicData uri="http://schemas.microsoft.com/office/drawing/2010/slicer">
              <sle:slicer xmlns:sle="http://schemas.microsoft.com/office/drawing/2010/slicer" name="month_name"/>
            </a:graphicData>
          </a:graphic>
        </xdr:graphicFrame>
      </mc:Choice>
      <mc:Fallback xmlns="">
        <xdr:sp macro="" textlink="">
          <xdr:nvSpPr>
            <xdr:cNvPr id="0" name=""/>
            <xdr:cNvSpPr>
              <a:spLocks noTextEdit="1"/>
            </xdr:cNvSpPr>
          </xdr:nvSpPr>
          <xdr:spPr>
            <a:xfrm>
              <a:off x="17767300" y="660400"/>
              <a:ext cx="1828800" cy="2809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76200</xdr:colOff>
      <xdr:row>1</xdr:row>
      <xdr:rowOff>63501</xdr:rowOff>
    </xdr:from>
    <xdr:to>
      <xdr:col>7</xdr:col>
      <xdr:colOff>1917700</xdr:colOff>
      <xdr:row>3</xdr:row>
      <xdr:rowOff>114300</xdr:rowOff>
    </xdr:to>
    <mc:AlternateContent xmlns:mc="http://schemas.openxmlformats.org/markup-compatibility/2006" xmlns:a14="http://schemas.microsoft.com/office/drawing/2010/main">
      <mc:Choice Requires="a14">
        <xdr:graphicFrame macro="">
          <xdr:nvGraphicFramePr>
            <xdr:cNvPr id="24" name="before/after_5g">
              <a:extLst>
                <a:ext uri="{FF2B5EF4-FFF2-40B4-BE49-F238E27FC236}">
                  <a16:creationId xmlns:a16="http://schemas.microsoft.com/office/drawing/2014/main" id="{C0D6FDEB-6F99-8F0A-EBF9-232E1E18ADD3}"/>
                </a:ext>
              </a:extLst>
            </xdr:cNvPr>
            <xdr:cNvGraphicFramePr/>
          </xdr:nvGraphicFramePr>
          <xdr:xfrm>
            <a:off x="0" y="0"/>
            <a:ext cx="0" cy="0"/>
          </xdr:xfrm>
          <a:graphic>
            <a:graphicData uri="http://schemas.microsoft.com/office/drawing/2010/slicer">
              <sle:slicer xmlns:sle="http://schemas.microsoft.com/office/drawing/2010/slicer" name="before/after_5g"/>
            </a:graphicData>
          </a:graphic>
        </xdr:graphicFrame>
      </mc:Choice>
      <mc:Fallback xmlns="">
        <xdr:sp macro="" textlink="">
          <xdr:nvSpPr>
            <xdr:cNvPr id="0" name=""/>
            <xdr:cNvSpPr>
              <a:spLocks noTextEdit="1"/>
            </xdr:cNvSpPr>
          </xdr:nvSpPr>
          <xdr:spPr>
            <a:xfrm>
              <a:off x="15646400" y="685801"/>
              <a:ext cx="1841500" cy="990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88900</xdr:colOff>
      <xdr:row>18</xdr:row>
      <xdr:rowOff>38101</xdr:rowOff>
    </xdr:from>
    <xdr:to>
      <xdr:col>7</xdr:col>
      <xdr:colOff>1943100</xdr:colOff>
      <xdr:row>26</xdr:row>
      <xdr:rowOff>12701</xdr:rowOff>
    </xdr:to>
    <mc:AlternateContent xmlns:mc="http://schemas.openxmlformats.org/markup-compatibility/2006" xmlns:a14="http://schemas.microsoft.com/office/drawing/2010/main">
      <mc:Choice Requires="a14">
        <xdr:graphicFrame macro="">
          <xdr:nvGraphicFramePr>
            <xdr:cNvPr id="25" name="time_period">
              <a:extLst>
                <a:ext uri="{FF2B5EF4-FFF2-40B4-BE49-F238E27FC236}">
                  <a16:creationId xmlns:a16="http://schemas.microsoft.com/office/drawing/2014/main" id="{4D7E8E2B-582F-70A7-BB32-EECA57FD4166}"/>
                </a:ext>
              </a:extLst>
            </xdr:cNvPr>
            <xdr:cNvGraphicFramePr/>
          </xdr:nvGraphicFramePr>
          <xdr:xfrm>
            <a:off x="0" y="0"/>
            <a:ext cx="0" cy="0"/>
          </xdr:xfrm>
          <a:graphic>
            <a:graphicData uri="http://schemas.microsoft.com/office/drawing/2010/slicer">
              <sle:slicer xmlns:sle="http://schemas.microsoft.com/office/drawing/2010/slicer" name="time_period"/>
            </a:graphicData>
          </a:graphic>
        </xdr:graphicFrame>
      </mc:Choice>
      <mc:Fallback xmlns="">
        <xdr:sp macro="" textlink="">
          <xdr:nvSpPr>
            <xdr:cNvPr id="0" name=""/>
            <xdr:cNvSpPr>
              <a:spLocks noTextEdit="1"/>
            </xdr:cNvSpPr>
          </xdr:nvSpPr>
          <xdr:spPr>
            <a:xfrm>
              <a:off x="15659100" y="4648201"/>
              <a:ext cx="1854200" cy="1600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88900</xdr:colOff>
      <xdr:row>3</xdr:row>
      <xdr:rowOff>190500</xdr:rowOff>
    </xdr:from>
    <xdr:to>
      <xdr:col>7</xdr:col>
      <xdr:colOff>1905000</xdr:colOff>
      <xdr:row>17</xdr:row>
      <xdr:rowOff>155575</xdr:rowOff>
    </xdr:to>
    <mc:AlternateContent xmlns:mc="http://schemas.openxmlformats.org/markup-compatibility/2006" xmlns:a14="http://schemas.microsoft.com/office/drawing/2010/main">
      <mc:Choice Requires="a14">
        <xdr:graphicFrame macro="">
          <xdr:nvGraphicFramePr>
            <xdr:cNvPr id="26" name="city_name">
              <a:extLst>
                <a:ext uri="{FF2B5EF4-FFF2-40B4-BE49-F238E27FC236}">
                  <a16:creationId xmlns:a16="http://schemas.microsoft.com/office/drawing/2014/main" id="{674601C2-394F-3582-72E1-1FBEC7450BB1}"/>
                </a:ext>
              </a:extLst>
            </xdr:cNvPr>
            <xdr:cNvGraphicFramePr/>
          </xdr:nvGraphicFramePr>
          <xdr:xfrm>
            <a:off x="0" y="0"/>
            <a:ext cx="0" cy="0"/>
          </xdr:xfrm>
          <a:graphic>
            <a:graphicData uri="http://schemas.microsoft.com/office/drawing/2010/slicer">
              <sle:slicer xmlns:sle="http://schemas.microsoft.com/office/drawing/2010/slicer" name="city_name"/>
            </a:graphicData>
          </a:graphic>
        </xdr:graphicFrame>
      </mc:Choice>
      <mc:Fallback xmlns="">
        <xdr:sp macro="" textlink="">
          <xdr:nvSpPr>
            <xdr:cNvPr id="0" name=""/>
            <xdr:cNvSpPr>
              <a:spLocks noTextEdit="1"/>
            </xdr:cNvSpPr>
          </xdr:nvSpPr>
          <xdr:spPr>
            <a:xfrm>
              <a:off x="15659100" y="1752600"/>
              <a:ext cx="1816100" cy="2809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202301</xdr:colOff>
      <xdr:row>3</xdr:row>
      <xdr:rowOff>101151</xdr:rowOff>
    </xdr:from>
    <xdr:to>
      <xdr:col>6</xdr:col>
      <xdr:colOff>3652654</xdr:colOff>
      <xdr:row>26</xdr:row>
      <xdr:rowOff>56194</xdr:rowOff>
    </xdr:to>
    <xdr:graphicFrame macro="">
      <xdr:nvGraphicFramePr>
        <xdr:cNvPr id="30" name="Chart 29">
          <a:extLst>
            <a:ext uri="{FF2B5EF4-FFF2-40B4-BE49-F238E27FC236}">
              <a16:creationId xmlns:a16="http://schemas.microsoft.com/office/drawing/2014/main" id="{05649F36-D61E-7386-4388-DC73A9E03C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263292</xdr:colOff>
      <xdr:row>26</xdr:row>
      <xdr:rowOff>108414</xdr:rowOff>
    </xdr:from>
    <xdr:to>
      <xdr:col>2</xdr:col>
      <xdr:colOff>2276707</xdr:colOff>
      <xdr:row>40</xdr:row>
      <xdr:rowOff>0</xdr:rowOff>
    </xdr:to>
    <xdr:graphicFrame macro="">
      <xdr:nvGraphicFramePr>
        <xdr:cNvPr id="40" name="Chart 39">
          <a:extLst>
            <a:ext uri="{FF2B5EF4-FFF2-40B4-BE49-F238E27FC236}">
              <a16:creationId xmlns:a16="http://schemas.microsoft.com/office/drawing/2014/main" id="{967B8B26-1B0B-6A86-616A-9164162C3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1922477</xdr:colOff>
      <xdr:row>26</xdr:row>
      <xdr:rowOff>116515</xdr:rowOff>
    </xdr:from>
    <xdr:to>
      <xdr:col>9</xdr:col>
      <xdr:colOff>46605</xdr:colOff>
      <xdr:row>40</xdr:row>
      <xdr:rowOff>0</xdr:rowOff>
    </xdr:to>
    <xdr:graphicFrame macro="">
      <xdr:nvGraphicFramePr>
        <xdr:cNvPr id="43" name="Chart 42">
          <a:extLst>
            <a:ext uri="{FF2B5EF4-FFF2-40B4-BE49-F238E27FC236}">
              <a16:creationId xmlns:a16="http://schemas.microsoft.com/office/drawing/2014/main" id="{97445399-D0DF-6876-1360-E8BE03DBA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2458440</xdr:colOff>
      <xdr:row>26</xdr:row>
      <xdr:rowOff>116515</xdr:rowOff>
    </xdr:from>
    <xdr:to>
      <xdr:col>6</xdr:col>
      <xdr:colOff>1794312</xdr:colOff>
      <xdr:row>40</xdr:row>
      <xdr:rowOff>1</xdr:rowOff>
    </xdr:to>
    <xdr:graphicFrame macro="">
      <xdr:nvGraphicFramePr>
        <xdr:cNvPr id="44" name="Chart 43">
          <a:extLst>
            <a:ext uri="{FF2B5EF4-FFF2-40B4-BE49-F238E27FC236}">
              <a16:creationId xmlns:a16="http://schemas.microsoft.com/office/drawing/2014/main" id="{B7BA5658-18F7-74E1-9688-67306FE14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51</xdr:row>
      <xdr:rowOff>1</xdr:rowOff>
    </xdr:from>
    <xdr:to>
      <xdr:col>2</xdr:col>
      <xdr:colOff>6112933</xdr:colOff>
      <xdr:row>64</xdr:row>
      <xdr:rowOff>152400</xdr:rowOff>
    </xdr:to>
    <xdr:graphicFrame macro="">
      <xdr:nvGraphicFramePr>
        <xdr:cNvPr id="14" name="Chart 13">
          <a:extLst>
            <a:ext uri="{FF2B5EF4-FFF2-40B4-BE49-F238E27FC236}">
              <a16:creationId xmlns:a16="http://schemas.microsoft.com/office/drawing/2014/main" id="{36F889E6-B902-1C16-D1CF-F363CDF25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31</xdr:row>
      <xdr:rowOff>1</xdr:rowOff>
    </xdr:from>
    <xdr:to>
      <xdr:col>2</xdr:col>
      <xdr:colOff>6112934</xdr:colOff>
      <xdr:row>49</xdr:row>
      <xdr:rowOff>16933</xdr:rowOff>
    </xdr:to>
    <xdr:graphicFrame macro="">
      <xdr:nvGraphicFramePr>
        <xdr:cNvPr id="16" name="Chart 15">
          <a:extLst>
            <a:ext uri="{FF2B5EF4-FFF2-40B4-BE49-F238E27FC236}">
              <a16:creationId xmlns:a16="http://schemas.microsoft.com/office/drawing/2014/main" id="{FE2D4C16-D468-5A73-AF74-9EE5B31993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8</xdr:row>
      <xdr:rowOff>33868</xdr:rowOff>
    </xdr:from>
    <xdr:to>
      <xdr:col>3</xdr:col>
      <xdr:colOff>16934</xdr:colOff>
      <xdr:row>29</xdr:row>
      <xdr:rowOff>16934</xdr:rowOff>
    </xdr:to>
    <xdr:graphicFrame macro="">
      <xdr:nvGraphicFramePr>
        <xdr:cNvPr id="17" name="Chart 16">
          <a:extLst>
            <a:ext uri="{FF2B5EF4-FFF2-40B4-BE49-F238E27FC236}">
              <a16:creationId xmlns:a16="http://schemas.microsoft.com/office/drawing/2014/main" id="{768B88DF-EB58-2EEC-7D1E-FC22C6D29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2116665</xdr:colOff>
      <xdr:row>21</xdr:row>
      <xdr:rowOff>182037</xdr:rowOff>
    </xdr:from>
    <xdr:to>
      <xdr:col>8</xdr:col>
      <xdr:colOff>338667</xdr:colOff>
      <xdr:row>29</xdr:row>
      <xdr:rowOff>169333</xdr:rowOff>
    </xdr:to>
    <mc:AlternateContent xmlns:mc="http://schemas.openxmlformats.org/markup-compatibility/2006" xmlns:a14="http://schemas.microsoft.com/office/drawing/2010/main">
      <mc:Choice Requires="a14">
        <xdr:graphicFrame macro="">
          <xdr:nvGraphicFramePr>
            <xdr:cNvPr id="18" name="city_code 2">
              <a:extLst>
                <a:ext uri="{FF2B5EF4-FFF2-40B4-BE49-F238E27FC236}">
                  <a16:creationId xmlns:a16="http://schemas.microsoft.com/office/drawing/2014/main" id="{B2D53D10-AD67-D375-5FB4-88E5293B82DB}"/>
                </a:ext>
              </a:extLst>
            </xdr:cNvPr>
            <xdr:cNvGraphicFramePr/>
          </xdr:nvGraphicFramePr>
          <xdr:xfrm>
            <a:off x="0" y="0"/>
            <a:ext cx="0" cy="0"/>
          </xdr:xfrm>
          <a:graphic>
            <a:graphicData uri="http://schemas.microsoft.com/office/drawing/2010/slicer">
              <sle:slicer xmlns:sle="http://schemas.microsoft.com/office/drawing/2010/slicer" name="city_code 2"/>
            </a:graphicData>
          </a:graphic>
        </xdr:graphicFrame>
      </mc:Choice>
      <mc:Fallback xmlns="">
        <xdr:sp macro="" textlink="">
          <xdr:nvSpPr>
            <xdr:cNvPr id="0" name=""/>
            <xdr:cNvSpPr>
              <a:spLocks noTextEdit="1"/>
            </xdr:cNvSpPr>
          </xdr:nvSpPr>
          <xdr:spPr>
            <a:xfrm>
              <a:off x="15663332" y="4449237"/>
              <a:ext cx="3860802" cy="16128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93132</xdr:colOff>
      <xdr:row>14</xdr:row>
      <xdr:rowOff>71966</xdr:rowOff>
    </xdr:from>
    <xdr:to>
      <xdr:col>4</xdr:col>
      <xdr:colOff>1921932</xdr:colOff>
      <xdr:row>29</xdr:row>
      <xdr:rowOff>186266</xdr:rowOff>
    </xdr:to>
    <mc:AlternateContent xmlns:mc="http://schemas.openxmlformats.org/markup-compatibility/2006" xmlns:a14="http://schemas.microsoft.com/office/drawing/2010/main">
      <mc:Choice Requires="a14">
        <xdr:graphicFrame macro="">
          <xdr:nvGraphicFramePr>
            <xdr:cNvPr id="19" name="plans">
              <a:extLst>
                <a:ext uri="{FF2B5EF4-FFF2-40B4-BE49-F238E27FC236}">
                  <a16:creationId xmlns:a16="http://schemas.microsoft.com/office/drawing/2014/main" id="{C184F080-6C79-E97D-226E-C22EEB93A8C4}"/>
                </a:ext>
              </a:extLst>
            </xdr:cNvPr>
            <xdr:cNvGraphicFramePr/>
          </xdr:nvGraphicFramePr>
          <xdr:xfrm>
            <a:off x="0" y="0"/>
            <a:ext cx="0" cy="0"/>
          </xdr:xfrm>
          <a:graphic>
            <a:graphicData uri="http://schemas.microsoft.com/office/drawing/2010/slicer">
              <sle:slicer xmlns:sle="http://schemas.microsoft.com/office/drawing/2010/slicer" name="plans"/>
            </a:graphicData>
          </a:graphic>
        </xdr:graphicFrame>
      </mc:Choice>
      <mc:Fallback xmlns="">
        <xdr:sp macro="" textlink="">
          <xdr:nvSpPr>
            <xdr:cNvPr id="0" name=""/>
            <xdr:cNvSpPr>
              <a:spLocks noTextEdit="1"/>
            </xdr:cNvSpPr>
          </xdr:nvSpPr>
          <xdr:spPr>
            <a:xfrm>
              <a:off x="13639799" y="2916766"/>
              <a:ext cx="1828800" cy="3162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4131733</xdr:colOff>
      <xdr:row>3</xdr:row>
      <xdr:rowOff>16933</xdr:rowOff>
    </xdr:from>
    <xdr:to>
      <xdr:col>6</xdr:col>
      <xdr:colOff>372533</xdr:colOff>
      <xdr:row>21</xdr:row>
      <xdr:rowOff>151341</xdr:rowOff>
    </xdr:to>
    <mc:AlternateContent xmlns:mc="http://schemas.openxmlformats.org/markup-compatibility/2006" xmlns:a14="http://schemas.microsoft.com/office/drawing/2010/main">
      <mc:Choice Requires="a14">
        <xdr:graphicFrame macro="">
          <xdr:nvGraphicFramePr>
            <xdr:cNvPr id="20" name="month_name 1">
              <a:extLst>
                <a:ext uri="{FF2B5EF4-FFF2-40B4-BE49-F238E27FC236}">
                  <a16:creationId xmlns:a16="http://schemas.microsoft.com/office/drawing/2014/main" id="{D5C3B81B-EA36-4196-9DC5-06DC9BD58A09}"/>
                </a:ext>
              </a:extLst>
            </xdr:cNvPr>
            <xdr:cNvGraphicFramePr/>
          </xdr:nvGraphicFramePr>
          <xdr:xfrm>
            <a:off x="0" y="0"/>
            <a:ext cx="0" cy="0"/>
          </xdr:xfrm>
          <a:graphic>
            <a:graphicData uri="http://schemas.microsoft.com/office/drawing/2010/slicer">
              <sle:slicer xmlns:sle="http://schemas.microsoft.com/office/drawing/2010/slicer" name="month_name 1"/>
            </a:graphicData>
          </a:graphic>
        </xdr:graphicFrame>
      </mc:Choice>
      <mc:Fallback xmlns="">
        <xdr:sp macro="" textlink="">
          <xdr:nvSpPr>
            <xdr:cNvPr id="0" name=""/>
            <xdr:cNvSpPr>
              <a:spLocks noTextEdit="1"/>
            </xdr:cNvSpPr>
          </xdr:nvSpPr>
          <xdr:spPr>
            <a:xfrm>
              <a:off x="17678400" y="1608666"/>
              <a:ext cx="1828800" cy="2809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76200</xdr:colOff>
      <xdr:row>4</xdr:row>
      <xdr:rowOff>2</xdr:rowOff>
    </xdr:from>
    <xdr:to>
      <xdr:col>4</xdr:col>
      <xdr:colOff>1905000</xdr:colOff>
      <xdr:row>13</xdr:row>
      <xdr:rowOff>101601</xdr:rowOff>
    </xdr:to>
    <mc:AlternateContent xmlns:mc="http://schemas.openxmlformats.org/markup-compatibility/2006" xmlns:a14="http://schemas.microsoft.com/office/drawing/2010/main">
      <mc:Choice Requires="a14">
        <xdr:graphicFrame macro="">
          <xdr:nvGraphicFramePr>
            <xdr:cNvPr id="21" name="before/after_5g 2">
              <a:extLst>
                <a:ext uri="{FF2B5EF4-FFF2-40B4-BE49-F238E27FC236}">
                  <a16:creationId xmlns:a16="http://schemas.microsoft.com/office/drawing/2014/main" id="{E77761EB-72A8-6075-E2D7-EC34C380051E}"/>
                </a:ext>
              </a:extLst>
            </xdr:cNvPr>
            <xdr:cNvGraphicFramePr/>
          </xdr:nvGraphicFramePr>
          <xdr:xfrm>
            <a:off x="0" y="0"/>
            <a:ext cx="0" cy="0"/>
          </xdr:xfrm>
          <a:graphic>
            <a:graphicData uri="http://schemas.microsoft.com/office/drawing/2010/slicer">
              <sle:slicer xmlns:sle="http://schemas.microsoft.com/office/drawing/2010/slicer" name="before/after_5g 2"/>
            </a:graphicData>
          </a:graphic>
        </xdr:graphicFrame>
      </mc:Choice>
      <mc:Fallback xmlns="">
        <xdr:sp macro="" textlink="">
          <xdr:nvSpPr>
            <xdr:cNvPr id="0" name=""/>
            <xdr:cNvSpPr>
              <a:spLocks noTextEdit="1"/>
            </xdr:cNvSpPr>
          </xdr:nvSpPr>
          <xdr:spPr>
            <a:xfrm>
              <a:off x="13622867" y="1625600"/>
              <a:ext cx="1828800" cy="11176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2099735</xdr:colOff>
      <xdr:row>3</xdr:row>
      <xdr:rowOff>12702</xdr:rowOff>
    </xdr:from>
    <xdr:to>
      <xdr:col>6</xdr:col>
      <xdr:colOff>169335</xdr:colOff>
      <xdr:row>21</xdr:row>
      <xdr:rowOff>147110</xdr:rowOff>
    </xdr:to>
    <mc:AlternateContent xmlns:mc="http://schemas.openxmlformats.org/markup-compatibility/2006" xmlns:a14="http://schemas.microsoft.com/office/drawing/2010/main">
      <mc:Choice Requires="a14">
        <xdr:graphicFrame macro="">
          <xdr:nvGraphicFramePr>
            <xdr:cNvPr id="22" name="city_name 1">
              <a:extLst>
                <a:ext uri="{FF2B5EF4-FFF2-40B4-BE49-F238E27FC236}">
                  <a16:creationId xmlns:a16="http://schemas.microsoft.com/office/drawing/2014/main" id="{AB2592BE-E238-D171-13A8-834EBF976AB1}"/>
                </a:ext>
              </a:extLst>
            </xdr:cNvPr>
            <xdr:cNvGraphicFramePr/>
          </xdr:nvGraphicFramePr>
          <xdr:xfrm>
            <a:off x="0" y="0"/>
            <a:ext cx="0" cy="0"/>
          </xdr:xfrm>
          <a:graphic>
            <a:graphicData uri="http://schemas.microsoft.com/office/drawing/2010/slicer">
              <sle:slicer xmlns:sle="http://schemas.microsoft.com/office/drawing/2010/slicer" name="city_name 1"/>
            </a:graphicData>
          </a:graphic>
        </xdr:graphicFrame>
      </mc:Choice>
      <mc:Fallback xmlns="">
        <xdr:sp macro="" textlink="">
          <xdr:nvSpPr>
            <xdr:cNvPr id="0" name=""/>
            <xdr:cNvSpPr>
              <a:spLocks noTextEdit="1"/>
            </xdr:cNvSpPr>
          </xdr:nvSpPr>
          <xdr:spPr>
            <a:xfrm>
              <a:off x="15646402" y="1604435"/>
              <a:ext cx="1828800" cy="2809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50</xdr:col>
      <xdr:colOff>702732</xdr:colOff>
      <xdr:row>132</xdr:row>
      <xdr:rowOff>160867</xdr:rowOff>
    </xdr:from>
    <xdr:to>
      <xdr:col>63</xdr:col>
      <xdr:colOff>287865</xdr:colOff>
      <xdr:row>150</xdr:row>
      <xdr:rowOff>67733</xdr:rowOff>
    </xdr:to>
    <xdr:graphicFrame macro="">
      <xdr:nvGraphicFramePr>
        <xdr:cNvPr id="24" name="Chart 23">
          <a:extLst>
            <a:ext uri="{FF2B5EF4-FFF2-40B4-BE49-F238E27FC236}">
              <a16:creationId xmlns:a16="http://schemas.microsoft.com/office/drawing/2014/main" id="{2CC00CAC-E86B-03AC-9711-E2154D052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59</xdr:row>
      <xdr:rowOff>95251</xdr:rowOff>
    </xdr:from>
    <xdr:to>
      <xdr:col>4</xdr:col>
      <xdr:colOff>3090334</xdr:colOff>
      <xdr:row>73</xdr:row>
      <xdr:rowOff>101599</xdr:rowOff>
    </xdr:to>
    <xdr:graphicFrame macro="">
      <xdr:nvGraphicFramePr>
        <xdr:cNvPr id="18" name="Chart 17">
          <a:extLst>
            <a:ext uri="{FF2B5EF4-FFF2-40B4-BE49-F238E27FC236}">
              <a16:creationId xmlns:a16="http://schemas.microsoft.com/office/drawing/2014/main" id="{D2BC523D-8A2D-DE6E-E227-97EC0CC08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38099</xdr:colOff>
      <xdr:row>11</xdr:row>
      <xdr:rowOff>67735</xdr:rowOff>
    </xdr:from>
    <xdr:to>
      <xdr:col>14</xdr:col>
      <xdr:colOff>84665</xdr:colOff>
      <xdr:row>21</xdr:row>
      <xdr:rowOff>1</xdr:rowOff>
    </xdr:to>
    <mc:AlternateContent xmlns:mc="http://schemas.openxmlformats.org/markup-compatibility/2006" xmlns:a14="http://schemas.microsoft.com/office/drawing/2010/main">
      <mc:Choice Requires="a14">
        <xdr:graphicFrame macro="">
          <xdr:nvGraphicFramePr>
            <xdr:cNvPr id="22" name="city_code 1">
              <a:extLst>
                <a:ext uri="{FF2B5EF4-FFF2-40B4-BE49-F238E27FC236}">
                  <a16:creationId xmlns:a16="http://schemas.microsoft.com/office/drawing/2014/main" id="{7FCC2A48-6BE3-6A9C-2D1B-84BFC8D1AED5}"/>
                </a:ext>
              </a:extLst>
            </xdr:cNvPr>
            <xdr:cNvGraphicFramePr/>
          </xdr:nvGraphicFramePr>
          <xdr:xfrm>
            <a:off x="0" y="0"/>
            <a:ext cx="0" cy="0"/>
          </xdr:xfrm>
          <a:graphic>
            <a:graphicData uri="http://schemas.microsoft.com/office/drawing/2010/slicer">
              <sle:slicer xmlns:sle="http://schemas.microsoft.com/office/drawing/2010/slicer" name="city_code 1"/>
            </a:graphicData>
          </a:graphic>
        </xdr:graphicFrame>
      </mc:Choice>
      <mc:Fallback xmlns="">
        <xdr:sp macro="" textlink="">
          <xdr:nvSpPr>
            <xdr:cNvPr id="0" name=""/>
            <xdr:cNvSpPr>
              <a:spLocks noTextEdit="1"/>
            </xdr:cNvSpPr>
          </xdr:nvSpPr>
          <xdr:spPr>
            <a:xfrm>
              <a:off x="16344899" y="3454402"/>
              <a:ext cx="3839633" cy="19642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131233</xdr:colOff>
      <xdr:row>1</xdr:row>
      <xdr:rowOff>93134</xdr:rowOff>
    </xdr:from>
    <xdr:to>
      <xdr:col>14</xdr:col>
      <xdr:colOff>63500</xdr:colOff>
      <xdr:row>6</xdr:row>
      <xdr:rowOff>33867</xdr:rowOff>
    </xdr:to>
    <mc:AlternateContent xmlns:mc="http://schemas.openxmlformats.org/markup-compatibility/2006" xmlns:a14="http://schemas.microsoft.com/office/drawing/2010/main">
      <mc:Choice Requires="a14">
        <xdr:graphicFrame macro="">
          <xdr:nvGraphicFramePr>
            <xdr:cNvPr id="23" name="company">
              <a:extLst>
                <a:ext uri="{FF2B5EF4-FFF2-40B4-BE49-F238E27FC236}">
                  <a16:creationId xmlns:a16="http://schemas.microsoft.com/office/drawing/2014/main" id="{F2836A47-ED49-60ED-2974-1EA1C304A15E}"/>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18334566" y="482601"/>
              <a:ext cx="1828800" cy="19219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105834</xdr:colOff>
      <xdr:row>1</xdr:row>
      <xdr:rowOff>67733</xdr:rowOff>
    </xdr:from>
    <xdr:to>
      <xdr:col>12</xdr:col>
      <xdr:colOff>38100</xdr:colOff>
      <xdr:row>10</xdr:row>
      <xdr:rowOff>83608</xdr:rowOff>
    </xdr:to>
    <mc:AlternateContent xmlns:mc="http://schemas.openxmlformats.org/markup-compatibility/2006" xmlns:a14="http://schemas.microsoft.com/office/drawing/2010/main">
      <mc:Choice Requires="a14">
        <xdr:graphicFrame macro="">
          <xdr:nvGraphicFramePr>
            <xdr:cNvPr id="24" name="month_name 2">
              <a:extLst>
                <a:ext uri="{FF2B5EF4-FFF2-40B4-BE49-F238E27FC236}">
                  <a16:creationId xmlns:a16="http://schemas.microsoft.com/office/drawing/2014/main" id="{3676D994-5873-9418-C861-3EC7FF007D51}"/>
                </a:ext>
              </a:extLst>
            </xdr:cNvPr>
            <xdr:cNvGraphicFramePr/>
          </xdr:nvGraphicFramePr>
          <xdr:xfrm>
            <a:off x="0" y="0"/>
            <a:ext cx="0" cy="0"/>
          </xdr:xfrm>
          <a:graphic>
            <a:graphicData uri="http://schemas.microsoft.com/office/drawing/2010/slicer">
              <sle:slicer xmlns:sle="http://schemas.microsoft.com/office/drawing/2010/slicer" name="month_name 2"/>
            </a:graphicData>
          </a:graphic>
        </xdr:graphicFrame>
      </mc:Choice>
      <mc:Fallback xmlns="">
        <xdr:sp macro="" textlink="">
          <xdr:nvSpPr>
            <xdr:cNvPr id="0" name=""/>
            <xdr:cNvSpPr>
              <a:spLocks noTextEdit="1"/>
            </xdr:cNvSpPr>
          </xdr:nvSpPr>
          <xdr:spPr>
            <a:xfrm>
              <a:off x="16412634" y="457200"/>
              <a:ext cx="1828800" cy="2809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63501</xdr:colOff>
      <xdr:row>1</xdr:row>
      <xdr:rowOff>59266</xdr:rowOff>
    </xdr:from>
    <xdr:to>
      <xdr:col>9</xdr:col>
      <xdr:colOff>944034</xdr:colOff>
      <xdr:row>2</xdr:row>
      <xdr:rowOff>694266</xdr:rowOff>
    </xdr:to>
    <mc:AlternateContent xmlns:mc="http://schemas.openxmlformats.org/markup-compatibility/2006" xmlns:a14="http://schemas.microsoft.com/office/drawing/2010/main">
      <mc:Choice Requires="a14">
        <xdr:graphicFrame macro="">
          <xdr:nvGraphicFramePr>
            <xdr:cNvPr id="25" name="before/after_5g 1">
              <a:extLst>
                <a:ext uri="{FF2B5EF4-FFF2-40B4-BE49-F238E27FC236}">
                  <a16:creationId xmlns:a16="http://schemas.microsoft.com/office/drawing/2014/main" id="{6F7D2952-BA9E-1F7C-B749-5CB5A68F80F4}"/>
                </a:ext>
              </a:extLst>
            </xdr:cNvPr>
            <xdr:cNvGraphicFramePr/>
          </xdr:nvGraphicFramePr>
          <xdr:xfrm>
            <a:off x="0" y="0"/>
            <a:ext cx="0" cy="0"/>
          </xdr:xfrm>
          <a:graphic>
            <a:graphicData uri="http://schemas.microsoft.com/office/drawing/2010/slicer">
              <sle:slicer xmlns:sle="http://schemas.microsoft.com/office/drawing/2010/slicer" name="before/after_5g 1"/>
            </a:graphicData>
          </a:graphic>
        </xdr:graphicFrame>
      </mc:Choice>
      <mc:Fallback xmlns="">
        <xdr:sp macro="" textlink="">
          <xdr:nvSpPr>
            <xdr:cNvPr id="0" name=""/>
            <xdr:cNvSpPr>
              <a:spLocks noTextEdit="1"/>
            </xdr:cNvSpPr>
          </xdr:nvSpPr>
          <xdr:spPr>
            <a:xfrm>
              <a:off x="14473768" y="448733"/>
              <a:ext cx="1828800" cy="990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71966</xdr:colOff>
      <xdr:row>2</xdr:row>
      <xdr:rowOff>761999</xdr:rowOff>
    </xdr:from>
    <xdr:to>
      <xdr:col>10</xdr:col>
      <xdr:colOff>4233</xdr:colOff>
      <xdr:row>20</xdr:row>
      <xdr:rowOff>0</xdr:rowOff>
    </xdr:to>
    <mc:AlternateContent xmlns:mc="http://schemas.openxmlformats.org/markup-compatibility/2006" xmlns:a14="http://schemas.microsoft.com/office/drawing/2010/main">
      <mc:Choice Requires="a14">
        <xdr:graphicFrame macro="">
          <xdr:nvGraphicFramePr>
            <xdr:cNvPr id="26" name="city_name 2">
              <a:extLst>
                <a:ext uri="{FF2B5EF4-FFF2-40B4-BE49-F238E27FC236}">
                  <a16:creationId xmlns:a16="http://schemas.microsoft.com/office/drawing/2014/main" id="{D6BC9781-93B0-4369-E159-FA3884DE04A7}"/>
                </a:ext>
              </a:extLst>
            </xdr:cNvPr>
            <xdr:cNvGraphicFramePr/>
          </xdr:nvGraphicFramePr>
          <xdr:xfrm>
            <a:off x="0" y="0"/>
            <a:ext cx="0" cy="0"/>
          </xdr:xfrm>
          <a:graphic>
            <a:graphicData uri="http://schemas.microsoft.com/office/drawing/2010/slicer">
              <sle:slicer xmlns:sle="http://schemas.microsoft.com/office/drawing/2010/slicer" name="city_name 2"/>
            </a:graphicData>
          </a:graphic>
        </xdr:graphicFrame>
      </mc:Choice>
      <mc:Fallback xmlns="">
        <xdr:sp macro="" textlink="">
          <xdr:nvSpPr>
            <xdr:cNvPr id="0" name=""/>
            <xdr:cNvSpPr>
              <a:spLocks noTextEdit="1"/>
            </xdr:cNvSpPr>
          </xdr:nvSpPr>
          <xdr:spPr>
            <a:xfrm>
              <a:off x="14482233" y="1507066"/>
              <a:ext cx="1828800" cy="37084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135468</xdr:colOff>
      <xdr:row>3</xdr:row>
      <xdr:rowOff>135466</xdr:rowOff>
    </xdr:from>
    <xdr:to>
      <xdr:col>7</xdr:col>
      <xdr:colOff>1100667</xdr:colOff>
      <xdr:row>23</xdr:row>
      <xdr:rowOff>-1</xdr:rowOff>
    </xdr:to>
    <xdr:graphicFrame macro="">
      <xdr:nvGraphicFramePr>
        <xdr:cNvPr id="27" name="Chart 26">
          <a:extLst>
            <a:ext uri="{FF2B5EF4-FFF2-40B4-BE49-F238E27FC236}">
              <a16:creationId xmlns:a16="http://schemas.microsoft.com/office/drawing/2014/main" id="{A3249FF3-3D13-B1DA-5B9C-4C1C19286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135467</xdr:colOff>
      <xdr:row>23</xdr:row>
      <xdr:rowOff>152401</xdr:rowOff>
    </xdr:from>
    <xdr:to>
      <xdr:col>5</xdr:col>
      <xdr:colOff>0</xdr:colOff>
      <xdr:row>37</xdr:row>
      <xdr:rowOff>186267</xdr:rowOff>
    </xdr:to>
    <xdr:graphicFrame macro="">
      <xdr:nvGraphicFramePr>
        <xdr:cNvPr id="28" name="Chart 27">
          <a:extLst>
            <a:ext uri="{FF2B5EF4-FFF2-40B4-BE49-F238E27FC236}">
              <a16:creationId xmlns:a16="http://schemas.microsoft.com/office/drawing/2014/main" id="{3A9AC2A7-70E7-589C-A468-C65A7BD8E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abhi/Desktop/excel_project/Telecom_Domain_data.xlsx" TargetMode="External"/><Relationship Id="rId1" Type="http://schemas.openxmlformats.org/officeDocument/2006/relationships/externalLinkPath" Target="Telecom_Domain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m_plan"/>
      <sheetName val="dim_date"/>
      <sheetName val="dim_cities"/>
      <sheetName val="fact_market_share"/>
      <sheetName val="fact_plan_revenue"/>
      <sheetName val="Sheet3"/>
      <sheetName val="fact_atliqo_metrics"/>
      <sheetName val="Sheet2"/>
    </sheetNames>
    <sheetDataSet>
      <sheetData sheetId="0">
        <row r="1">
          <cell r="A1" t="str">
            <v>plan</v>
          </cell>
          <cell r="B1" t="str">
            <v>plan_description</v>
          </cell>
        </row>
        <row r="2">
          <cell r="A2" t="str">
            <v>p1</v>
          </cell>
          <cell r="B2" t="str">
            <v>Smart Recharge Pack (2 GB / Day Combo For 3 months)</v>
          </cell>
        </row>
        <row r="3">
          <cell r="A3" t="str">
            <v>p2</v>
          </cell>
          <cell r="B3" t="str">
            <v>Super Saviour Pack (1.5 GB / Day Combo For 56 days)</v>
          </cell>
        </row>
        <row r="4">
          <cell r="A4" t="str">
            <v>p3</v>
          </cell>
          <cell r="B4" t="str">
            <v>Elite saver Pack (1 GB/ Day) Valid: 28 Days</v>
          </cell>
        </row>
        <row r="5">
          <cell r="A5" t="str">
            <v>p4</v>
          </cell>
          <cell r="B5" t="str">
            <v>Mini Data Saver Pack (500 MB/ Day) Valid: 20 Days</v>
          </cell>
        </row>
        <row r="6">
          <cell r="A6" t="str">
            <v>p5</v>
          </cell>
          <cell r="B6" t="str">
            <v>Rs. 99 Full Talktime Combo Pack</v>
          </cell>
        </row>
        <row r="7">
          <cell r="A7" t="str">
            <v>p6</v>
          </cell>
          <cell r="B7" t="str">
            <v>Xstream Mobile Data Pack: 15GB Data | 28 days</v>
          </cell>
        </row>
        <row r="8">
          <cell r="A8" t="str">
            <v>p7</v>
          </cell>
          <cell r="B8" t="str">
            <v>25 GB Combo 3G / 4G Data Pack</v>
          </cell>
        </row>
        <row r="9">
          <cell r="A9" t="str">
            <v>p8</v>
          </cell>
          <cell r="B9" t="str">
            <v>Daily Saviour (1 GB / Day) validity: 1 Day</v>
          </cell>
        </row>
        <row r="10">
          <cell r="A10" t="str">
            <v>p9</v>
          </cell>
          <cell r="B10" t="str">
            <v>Combo TopUp: 14.95 Talktime and 300 MB data</v>
          </cell>
        </row>
        <row r="11">
          <cell r="A11" t="str">
            <v>p10</v>
          </cell>
          <cell r="B11" t="str">
            <v>Big Combo Pack (6 GB / Day) validity: 3 Days</v>
          </cell>
        </row>
        <row r="12">
          <cell r="A12" t="str">
            <v>p11</v>
          </cell>
          <cell r="B12" t="str">
            <v>Ultra Fast Mega Pack (3GB / Day Combo For 80 days)</v>
          </cell>
        </row>
        <row r="13">
          <cell r="A13" t="str">
            <v>p12</v>
          </cell>
          <cell r="B13" t="str">
            <v>Ultra Duo Data Pack (1.8GB / Day Combo For 55 days )</v>
          </cell>
        </row>
        <row r="14">
          <cell r="A14" t="str">
            <v>p13</v>
          </cell>
          <cell r="B14" t="str">
            <v>Mini Ultra Saver Pack (750 MB/Day for 28 Days)</v>
          </cell>
        </row>
      </sheetData>
      <sheetData sheetId="1">
        <row r="1">
          <cell r="A1" t="str">
            <v>date</v>
          </cell>
          <cell r="B1" t="str">
            <v>month_name</v>
          </cell>
          <cell r="C1" t="str">
            <v>before/after_5g</v>
          </cell>
          <cell r="D1" t="str">
            <v>time_period</v>
          </cell>
        </row>
        <row r="2">
          <cell r="A2">
            <v>44562</v>
          </cell>
          <cell r="B2" t="str">
            <v>Jan</v>
          </cell>
          <cell r="C2" t="str">
            <v>Before 5G</v>
          </cell>
          <cell r="D2">
            <v>1</v>
          </cell>
        </row>
        <row r="3">
          <cell r="A3">
            <v>44593</v>
          </cell>
          <cell r="B3" t="str">
            <v>Feb</v>
          </cell>
          <cell r="C3" t="str">
            <v>Before 5G</v>
          </cell>
          <cell r="D3">
            <v>2</v>
          </cell>
        </row>
        <row r="4">
          <cell r="A4">
            <v>44621</v>
          </cell>
          <cell r="B4" t="str">
            <v>Mar</v>
          </cell>
          <cell r="C4" t="str">
            <v>Before 5G</v>
          </cell>
          <cell r="D4">
            <v>3</v>
          </cell>
        </row>
        <row r="5">
          <cell r="A5">
            <v>44652</v>
          </cell>
          <cell r="B5" t="str">
            <v>Apr</v>
          </cell>
          <cell r="C5" t="str">
            <v>Before 5G</v>
          </cell>
          <cell r="D5">
            <v>4</v>
          </cell>
        </row>
        <row r="6">
          <cell r="A6">
            <v>44713</v>
          </cell>
          <cell r="B6" t="str">
            <v>Jun</v>
          </cell>
          <cell r="C6" t="str">
            <v>After 5G</v>
          </cell>
          <cell r="D6">
            <v>1</v>
          </cell>
        </row>
        <row r="7">
          <cell r="A7">
            <v>44743</v>
          </cell>
          <cell r="B7" t="str">
            <v>Jul</v>
          </cell>
          <cell r="C7" t="str">
            <v>After 5G</v>
          </cell>
          <cell r="D7">
            <v>2</v>
          </cell>
        </row>
        <row r="8">
          <cell r="A8">
            <v>44774</v>
          </cell>
          <cell r="B8" t="str">
            <v>Aug</v>
          </cell>
          <cell r="C8" t="str">
            <v>After 5G</v>
          </cell>
          <cell r="D8">
            <v>3</v>
          </cell>
        </row>
        <row r="9">
          <cell r="A9">
            <v>44805</v>
          </cell>
          <cell r="B9" t="str">
            <v>Sep</v>
          </cell>
          <cell r="C9" t="str">
            <v>After 5G</v>
          </cell>
          <cell r="D9">
            <v>4</v>
          </cell>
        </row>
      </sheetData>
      <sheetData sheetId="2">
        <row r="1">
          <cell r="A1" t="str">
            <v>city_code</v>
          </cell>
          <cell r="B1" t="str">
            <v>city_name</v>
          </cell>
        </row>
        <row r="2">
          <cell r="A2">
            <v>400001</v>
          </cell>
          <cell r="B2" t="str">
            <v>Mumbai</v>
          </cell>
        </row>
        <row r="3">
          <cell r="A3">
            <v>110001</v>
          </cell>
          <cell r="B3" t="str">
            <v>Delhi</v>
          </cell>
        </row>
        <row r="4">
          <cell r="A4">
            <v>700001</v>
          </cell>
          <cell r="B4" t="str">
            <v>Kolkata</v>
          </cell>
        </row>
        <row r="5">
          <cell r="A5">
            <v>560001</v>
          </cell>
          <cell r="B5" t="str">
            <v>Bangalore</v>
          </cell>
        </row>
        <row r="6">
          <cell r="A6">
            <v>600001</v>
          </cell>
          <cell r="B6" t="str">
            <v>Chennai</v>
          </cell>
        </row>
        <row r="7">
          <cell r="A7">
            <v>500001</v>
          </cell>
          <cell r="B7" t="str">
            <v>Hyderabad</v>
          </cell>
        </row>
        <row r="8">
          <cell r="A8">
            <v>411001</v>
          </cell>
          <cell r="B8" t="str">
            <v>Pune</v>
          </cell>
        </row>
        <row r="9">
          <cell r="A9">
            <v>380001</v>
          </cell>
          <cell r="B9" t="str">
            <v>Ahmedabad</v>
          </cell>
        </row>
        <row r="10">
          <cell r="A10">
            <v>302001</v>
          </cell>
          <cell r="B10" t="str">
            <v>Jaipur</v>
          </cell>
        </row>
        <row r="11">
          <cell r="A11">
            <v>226001</v>
          </cell>
          <cell r="B11" t="str">
            <v>Lucknow</v>
          </cell>
        </row>
        <row r="12">
          <cell r="A12">
            <v>800008</v>
          </cell>
          <cell r="B12" t="str">
            <v>Patna</v>
          </cell>
        </row>
        <row r="13">
          <cell r="A13">
            <v>641001</v>
          </cell>
          <cell r="B13" t="str">
            <v>Coimbatore</v>
          </cell>
        </row>
        <row r="14">
          <cell r="A14">
            <v>160017</v>
          </cell>
          <cell r="B14" t="str">
            <v>Chandigarh</v>
          </cell>
        </row>
        <row r="15">
          <cell r="A15">
            <v>122001</v>
          </cell>
          <cell r="B15" t="str">
            <v>Gurgaon</v>
          </cell>
        </row>
        <row r="16">
          <cell r="A16">
            <v>492001</v>
          </cell>
          <cell r="B16" t="str">
            <v>Raipur</v>
          </cell>
        </row>
      </sheetData>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 refreshedDate="45184.784941435188" createdVersion="8" refreshedVersion="8" minRefreshableVersion="3" recordCount="120" xr:uid="{0C95B530-B56C-6841-B33A-2350461A1359}">
  <cacheSource type="worksheet">
    <worksheetSource ref="Q52:AA172" sheet="Fact_AtliQ_Metrics"/>
  </cacheSource>
  <cacheFields count="11">
    <cacheField name="date" numFmtId="15">
      <sharedItems containsSemiMixedTypes="0" containsNonDate="0" containsDate="1" containsString="0" minDate="2022-01-01T00:00:00" maxDate="2022-09-02T00:00:00"/>
    </cacheField>
    <cacheField name="city_code" numFmtId="0">
      <sharedItems containsSemiMixedTypes="0" containsString="0" containsNumber="1" containsInteger="1" minValue="110001" maxValue="800008" count="15">
        <n v="400001"/>
        <n v="110001"/>
        <n v="700001"/>
        <n v="560001"/>
        <n v="600001"/>
        <n v="500001"/>
        <n v="411001"/>
        <n v="380001"/>
        <n v="302001"/>
        <n v="226001"/>
        <n v="800008"/>
        <n v="641001"/>
        <n v="160017"/>
        <n v="122001"/>
        <n v="492001"/>
      </sharedItems>
    </cacheField>
    <cacheField name="company" numFmtId="0">
      <sharedItems/>
    </cacheField>
    <cacheField name="atliqo_revenue_crores" numFmtId="0">
      <sharedItems containsSemiMixedTypes="0" containsString="0" containsNumber="1" minValue="3.46" maxValue="69"/>
    </cacheField>
    <cacheField name="arpu" numFmtId="0">
      <sharedItems containsSemiMixedTypes="0" containsString="0" containsNumber="1" containsInteger="1" minValue="161" maxValue="255"/>
    </cacheField>
    <cacheField name="active_users_lakhs" numFmtId="0">
      <sharedItems containsSemiMixedTypes="0" containsString="0" containsNumber="1" minValue="1.51" maxValue="36.21"/>
    </cacheField>
    <cacheField name="unsubscribed_users_lakhs" numFmtId="0">
      <sharedItems containsSemiMixedTypes="0" containsString="0" containsNumber="1" minValue="0.1" maxValue="3.57"/>
    </cacheField>
    <cacheField name="month_name" numFmtId="0">
      <sharedItems count="8">
        <s v="Jan"/>
        <s v="Feb"/>
        <s v="Mar"/>
        <s v="Apr"/>
        <s v="Jun"/>
        <s v="Jul"/>
        <s v="Aug"/>
        <s v="Sep"/>
      </sharedItems>
    </cacheField>
    <cacheField name="before/after_5g" numFmtId="0">
      <sharedItems count="2">
        <s v="Before 5G"/>
        <s v="After 5G"/>
      </sharedItems>
    </cacheField>
    <cacheField name="time_period" numFmtId="0">
      <sharedItems containsSemiMixedTypes="0" containsString="0" containsNumber="1" containsInteger="1" minValue="1" maxValue="4" count="4">
        <n v="1"/>
        <n v="2"/>
        <n v="3"/>
        <n v="4"/>
      </sharedItems>
    </cacheField>
    <cacheField name="city_name" numFmtId="0">
      <sharedItems count="15">
        <s v="Mumbai"/>
        <s v="Delhi"/>
        <s v="Kolkata"/>
        <s v="Bangalore"/>
        <s v="Chennai"/>
        <s v="Hyderabad"/>
        <s v="Pune"/>
        <s v="Ahmedabad"/>
        <s v="Jaipur"/>
        <s v="Lucknow"/>
        <s v="Patna"/>
        <s v="Coimbatore"/>
        <s v="Chandigarh"/>
        <s v="Gurgaon"/>
        <s v="Raipur"/>
      </sharedItems>
    </cacheField>
  </cacheFields>
  <extLst>
    <ext xmlns:x14="http://schemas.microsoft.com/office/spreadsheetml/2009/9/main" uri="{725AE2AE-9491-48be-B2B4-4EB974FC3084}">
      <x14:pivotCacheDefinition pivotCacheId="13329261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 refreshedDate="45185.008124305554" createdVersion="8" refreshedVersion="8" minRefreshableVersion="3" recordCount="1200" xr:uid="{85D83813-6FB4-D246-9211-7E74FEFA1F42}">
  <cacheSource type="worksheet">
    <worksheetSource ref="AA45:AH1245" sheet="Revenue_by_Plan"/>
  </cacheSource>
  <cacheFields count="8">
    <cacheField name="date" numFmtId="15">
      <sharedItems containsSemiMixedTypes="0" containsNonDate="0" containsDate="1" containsString="0" minDate="2022-01-01T00:00:00" maxDate="2022-09-02T00:00:00"/>
    </cacheField>
    <cacheField name="city_code" numFmtId="0">
      <sharedItems containsSemiMixedTypes="0" containsString="0" containsNumber="1" containsInteger="1" minValue="110001" maxValue="800008" count="15">
        <n v="400001"/>
        <n v="110001"/>
        <n v="700001"/>
        <n v="560001"/>
        <n v="600001"/>
        <n v="500001"/>
        <n v="411001"/>
        <n v="380001"/>
        <n v="302001"/>
        <n v="226001"/>
        <n v="800008"/>
        <n v="641001"/>
        <n v="160017"/>
        <n v="122001"/>
        <n v="492001"/>
      </sharedItems>
    </cacheField>
    <cacheField name="plans" numFmtId="0">
      <sharedItems count="13">
        <s v="p1"/>
        <s v="p2"/>
        <s v="p3"/>
        <s v="p4"/>
        <s v="p5"/>
        <s v="p6"/>
        <s v="p7"/>
        <s v="p8"/>
        <s v="p9"/>
        <s v="p10"/>
        <s v="p11"/>
        <s v="p12"/>
        <s v="p13"/>
      </sharedItems>
    </cacheField>
    <cacheField name="plan_revenue_crores" numFmtId="0">
      <sharedItems containsSemiMixedTypes="0" containsString="0" containsNumber="1" minValue="0.02" maxValue="11.46"/>
    </cacheField>
    <cacheField name="plan_description" numFmtId="0">
      <sharedItems count="13">
        <s v="Smart Recharge Pack (2 GB / Day Combo For 3 months)"/>
        <s v="Super Saviour Pack (1.5 GB / Day Combo For 56 days)"/>
        <s v="Elite saver Pack (1 GB/ Day) Valid: 28 Days"/>
        <s v="Mini Data Saver Pack (500 MB/ Day) Valid: 20 Days"/>
        <s v="Rs. 99 Full Talktime Combo Pack"/>
        <s v="Xstream Mobile Data Pack: 15GB Data | 28 days"/>
        <s v="25 GB Combo 3G / 4G Data Pack"/>
        <s v="Daily Saviour (1 GB / Day) validity: 1 Day"/>
        <s v="Combo TopUp: 14.95 Talktime and 300 MB data"/>
        <s v="Big Combo Pack (6 GB / Day) validity: 3 Days"/>
        <s v="Ultra Fast Mega Pack (3GB / Day Combo For 80 days)"/>
        <s v="Ultra Duo Data Pack (1.8GB / Day Combo For 55 days )"/>
        <s v="Mini Ultra Saver Pack (750 MB/Day for 28 Days)"/>
      </sharedItems>
    </cacheField>
    <cacheField name="month_name" numFmtId="0">
      <sharedItems count="8">
        <s v="Jan"/>
        <s v="Feb"/>
        <s v="Mar"/>
        <s v="Apr"/>
        <s v="Jun"/>
        <s v="Jul"/>
        <s v="Aug"/>
        <s v="Sep"/>
      </sharedItems>
    </cacheField>
    <cacheField name="before/after_5g" numFmtId="0">
      <sharedItems count="2">
        <s v="Before 5G"/>
        <s v="After 5G"/>
      </sharedItems>
    </cacheField>
    <cacheField name="city_name" numFmtId="0">
      <sharedItems count="15">
        <s v="Mumbai"/>
        <s v="Delhi"/>
        <s v="Kolkata"/>
        <s v="Bangalore"/>
        <s v="Chennai"/>
        <s v="Hyderabad"/>
        <s v="Pune"/>
        <s v="Ahmedabad"/>
        <s v="Jaipur"/>
        <s v="Lucknow"/>
        <s v="Patna"/>
        <s v="Coimbatore"/>
        <s v="Chandigarh"/>
        <s v="Gurgaon"/>
        <s v="Raipur"/>
      </sharedItems>
    </cacheField>
  </cacheFields>
  <extLst>
    <ext xmlns:x14="http://schemas.microsoft.com/office/spreadsheetml/2009/9/main" uri="{725AE2AE-9491-48be-B2B4-4EB974FC3084}">
      <x14:pivotCacheDefinition pivotCacheId="167724979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 refreshedDate="45185.606432638888" createdVersion="8" refreshedVersion="8" minRefreshableVersion="3" recordCount="600" xr:uid="{A59494CA-F82C-B847-B804-224FDE06AA32}">
  <cacheSource type="worksheet">
    <worksheetSource ref="AF49:AM649" sheet="Market_Share"/>
  </cacheSource>
  <cacheFields count="8">
    <cacheField name="date" numFmtId="15">
      <sharedItems containsSemiMixedTypes="0" containsNonDate="0" containsDate="1" containsString="0" minDate="2022-01-01T00:00:00" maxDate="2022-09-02T00:00:00"/>
    </cacheField>
    <cacheField name="city_code" numFmtId="0">
      <sharedItems containsSemiMixedTypes="0" containsString="0" containsNumber="1" containsInteger="1" minValue="110001" maxValue="800008"/>
    </cacheField>
    <cacheField name="tmv_city_crores" numFmtId="0">
      <sharedItems containsSemiMixedTypes="0" containsString="0" containsNumber="1" minValue="17.55" maxValue="349.97"/>
    </cacheField>
    <cacheField name="company" numFmtId="0">
      <sharedItems count="5">
        <s v="Atliqo"/>
        <s v="Britel"/>
        <s v="PIO"/>
        <s v="DADAFONE"/>
        <s v="Others"/>
      </sharedItems>
    </cacheField>
    <cacheField name="ms_pct" numFmtId="0">
      <sharedItems containsSemiMixedTypes="0" containsString="0" containsNumber="1" minValue="5.35" maxValue="41.46"/>
    </cacheField>
    <cacheField name="month_name" numFmtId="0">
      <sharedItems count="8">
        <s v="Jan"/>
        <s v="Feb"/>
        <s v="Mar"/>
        <s v="Apr"/>
        <s v="Jun"/>
        <s v="Jul"/>
        <s v="Aug"/>
        <s v="Sep"/>
      </sharedItems>
    </cacheField>
    <cacheField name="before/after_5g" numFmtId="0">
      <sharedItems/>
    </cacheField>
    <cacheField name="city_name" numFmtId="0">
      <sharedItems count="15">
        <s v="Mumbai"/>
        <s v="Delhi"/>
        <s v="Kolkata"/>
        <s v="Bangalore"/>
        <s v="Chennai"/>
        <s v="Hyderabad"/>
        <s v="Pune"/>
        <s v="Ahmedabad"/>
        <s v="Jaipur"/>
        <s v="Lucknow"/>
        <s v="Patna"/>
        <s v="Coimbatore"/>
        <s v="Chandigarh"/>
        <s v="Gurgaon"/>
        <s v="Raipur"/>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 refreshedDate="45185.707674421297" createdVersion="8" refreshedVersion="8" minRefreshableVersion="3" recordCount="600" xr:uid="{3545B59B-E5F2-4149-99BA-C00EA96A2AAA}">
  <cacheSource type="worksheet">
    <worksheetSource ref="AF49:AO649" sheet="Market_Share"/>
  </cacheSource>
  <cacheFields count="10">
    <cacheField name="date" numFmtId="15">
      <sharedItems containsSemiMixedTypes="0" containsNonDate="0" containsDate="1" containsString="0" minDate="2022-01-01T00:00:00" maxDate="2022-09-02T00:00:00"/>
    </cacheField>
    <cacheField name="city_code" numFmtId="0">
      <sharedItems containsSemiMixedTypes="0" containsString="0" containsNumber="1" containsInteger="1" minValue="110001" maxValue="800008" count="15">
        <n v="400001"/>
        <n v="110001"/>
        <n v="700001"/>
        <n v="560001"/>
        <n v="600001"/>
        <n v="500001"/>
        <n v="411001"/>
        <n v="380001"/>
        <n v="302001"/>
        <n v="226001"/>
        <n v="800008"/>
        <n v="641001"/>
        <n v="160017"/>
        <n v="122001"/>
        <n v="492001"/>
      </sharedItems>
    </cacheField>
    <cacheField name="tmv_city_crores" numFmtId="0">
      <sharedItems containsSemiMixedTypes="0" containsString="0" containsNumber="1" minValue="17.55" maxValue="349.97"/>
    </cacheField>
    <cacheField name="company" numFmtId="0">
      <sharedItems count="5">
        <s v="Atliqo"/>
        <s v="Britel"/>
        <s v="PIO"/>
        <s v="DADAFONE"/>
        <s v="Others"/>
      </sharedItems>
    </cacheField>
    <cacheField name="ms_pct" numFmtId="0">
      <sharedItems containsSemiMixedTypes="0" containsString="0" containsNumber="1" minValue="5.35" maxValue="41.46"/>
    </cacheField>
    <cacheField name="month_name" numFmtId="0">
      <sharedItems count="8">
        <s v="Jan"/>
        <s v="Feb"/>
        <s v="Mar"/>
        <s v="Apr"/>
        <s v="Jun"/>
        <s v="Jul"/>
        <s v="Aug"/>
        <s v="Sep"/>
      </sharedItems>
    </cacheField>
    <cacheField name="before/after_5g" numFmtId="0">
      <sharedItems count="2">
        <s v="Before 5G"/>
        <s v="After 5G"/>
      </sharedItems>
    </cacheField>
    <cacheField name="city_name" numFmtId="0">
      <sharedItems count="15">
        <s v="Mumbai"/>
        <s v="Delhi"/>
        <s v="Kolkata"/>
        <s v="Bangalore"/>
        <s v="Chennai"/>
        <s v="Hyderabad"/>
        <s v="Pune"/>
        <s v="Ahmedabad"/>
        <s v="Jaipur"/>
        <s v="Lucknow"/>
        <s v="Patna"/>
        <s v="Coimbatore"/>
        <s v="Chandigarh"/>
        <s v="Gurgaon"/>
        <s v="Raipur"/>
      </sharedItems>
    </cacheField>
    <cacheField name="Atliqo_market_value" numFmtId="0">
      <sharedItems containsString="0" containsBlank="1" containsNumber="1" minValue="17.55" maxValue="349.97"/>
    </cacheField>
    <cacheField name="Atliqo_market_share" numFmtId="0">
      <sharedItems containsString="0" containsBlank="1" containsNumber="1" minValue="13.83" maxValue="31.93"/>
    </cacheField>
  </cacheFields>
  <extLst>
    <ext xmlns:x14="http://schemas.microsoft.com/office/spreadsheetml/2009/9/main" uri="{725AE2AE-9491-48be-B2B4-4EB974FC3084}">
      <x14:pivotCacheDefinition pivotCacheId="443155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d v="2022-01-01T00:00:00"/>
    <x v="0"/>
    <s v="Atliqo"/>
    <n v="60.69"/>
    <n v="192"/>
    <n v="31.61"/>
    <n v="1.9"/>
    <x v="0"/>
    <x v="0"/>
    <x v="0"/>
    <x v="0"/>
  </r>
  <r>
    <d v="2022-01-01T00:00:00"/>
    <x v="1"/>
    <s v="Atliqo"/>
    <n v="42.71"/>
    <n v="175"/>
    <n v="24.41"/>
    <n v="1.31"/>
    <x v="0"/>
    <x v="0"/>
    <x v="0"/>
    <x v="1"/>
  </r>
  <r>
    <d v="2022-01-01T00:00:00"/>
    <x v="2"/>
    <s v="Atliqo"/>
    <n v="36.909999999999997"/>
    <n v="175"/>
    <n v="21.09"/>
    <n v="1.25"/>
    <x v="0"/>
    <x v="0"/>
    <x v="0"/>
    <x v="2"/>
  </r>
  <r>
    <d v="2022-01-01T00:00:00"/>
    <x v="3"/>
    <s v="Atliqo"/>
    <n v="37.4"/>
    <n v="175"/>
    <n v="21.37"/>
    <n v="1.39"/>
    <x v="0"/>
    <x v="0"/>
    <x v="0"/>
    <x v="3"/>
  </r>
  <r>
    <d v="2022-01-01T00:00:00"/>
    <x v="4"/>
    <s v="Atliqo"/>
    <n v="30.8"/>
    <n v="203"/>
    <n v="15.17"/>
    <n v="1.1200000000000001"/>
    <x v="0"/>
    <x v="0"/>
    <x v="0"/>
    <x v="4"/>
  </r>
  <r>
    <d v="2022-01-01T00:00:00"/>
    <x v="5"/>
    <s v="Atliqo"/>
    <n v="28.25"/>
    <n v="183"/>
    <n v="15.44"/>
    <n v="0.78"/>
    <x v="0"/>
    <x v="0"/>
    <x v="0"/>
    <x v="5"/>
  </r>
  <r>
    <d v="2022-01-01T00:00:00"/>
    <x v="6"/>
    <s v="Atliqo"/>
    <n v="24.22"/>
    <n v="200"/>
    <n v="12.11"/>
    <n v="1.08"/>
    <x v="0"/>
    <x v="0"/>
    <x v="0"/>
    <x v="6"/>
  </r>
  <r>
    <d v="2022-01-01T00:00:00"/>
    <x v="7"/>
    <s v="Atliqo"/>
    <n v="20.97"/>
    <n v="165"/>
    <n v="12.71"/>
    <n v="0.62"/>
    <x v="0"/>
    <x v="0"/>
    <x v="0"/>
    <x v="7"/>
  </r>
  <r>
    <d v="2022-01-01T00:00:00"/>
    <x v="8"/>
    <s v="Atliqo"/>
    <n v="22.21"/>
    <n v="189"/>
    <n v="11.75"/>
    <n v="0.52"/>
    <x v="0"/>
    <x v="0"/>
    <x v="0"/>
    <x v="8"/>
  </r>
  <r>
    <d v="2022-01-01T00:00:00"/>
    <x v="9"/>
    <s v="Atliqo"/>
    <n v="11.86"/>
    <n v="198"/>
    <n v="5.99"/>
    <n v="0.45"/>
    <x v="0"/>
    <x v="0"/>
    <x v="0"/>
    <x v="9"/>
  </r>
  <r>
    <d v="2022-01-01T00:00:00"/>
    <x v="10"/>
    <s v="Atliqo"/>
    <n v="14.59"/>
    <n v="188"/>
    <n v="7.76"/>
    <n v="0.39"/>
    <x v="0"/>
    <x v="0"/>
    <x v="0"/>
    <x v="10"/>
  </r>
  <r>
    <d v="2022-01-01T00:00:00"/>
    <x v="11"/>
    <s v="Atliqo"/>
    <n v="7.82"/>
    <n v="212"/>
    <n v="3.69"/>
    <n v="0.28000000000000003"/>
    <x v="0"/>
    <x v="0"/>
    <x v="0"/>
    <x v="11"/>
  </r>
  <r>
    <d v="2022-01-01T00:00:00"/>
    <x v="12"/>
    <s v="Atliqo"/>
    <n v="6.35"/>
    <n v="185"/>
    <n v="3.43"/>
    <n v="0.17"/>
    <x v="0"/>
    <x v="0"/>
    <x v="0"/>
    <x v="12"/>
  </r>
  <r>
    <d v="2022-01-01T00:00:00"/>
    <x v="13"/>
    <s v="Atliqo"/>
    <n v="5.32"/>
    <n v="181"/>
    <n v="2.94"/>
    <n v="0.25"/>
    <x v="0"/>
    <x v="0"/>
    <x v="0"/>
    <x v="13"/>
  </r>
  <r>
    <d v="2022-01-01T00:00:00"/>
    <x v="14"/>
    <s v="Atliqo"/>
    <n v="4.2699999999999996"/>
    <n v="191"/>
    <n v="2.2400000000000002"/>
    <n v="0.16"/>
    <x v="0"/>
    <x v="0"/>
    <x v="0"/>
    <x v="14"/>
  </r>
  <r>
    <d v="2022-02-01T00:00:00"/>
    <x v="0"/>
    <s v="Atliqo"/>
    <n v="61.19"/>
    <n v="169"/>
    <n v="36.21"/>
    <n v="2.71"/>
    <x v="1"/>
    <x v="0"/>
    <x v="1"/>
    <x v="0"/>
  </r>
  <r>
    <d v="2022-02-01T00:00:00"/>
    <x v="1"/>
    <s v="Atliqo"/>
    <n v="54.18"/>
    <n v="189"/>
    <n v="28.67"/>
    <n v="1.85"/>
    <x v="1"/>
    <x v="0"/>
    <x v="1"/>
    <x v="1"/>
  </r>
  <r>
    <d v="2022-02-01T00:00:00"/>
    <x v="2"/>
    <s v="Atliqo"/>
    <n v="39.479999999999997"/>
    <n v="175"/>
    <n v="22.56"/>
    <n v="1.75"/>
    <x v="1"/>
    <x v="0"/>
    <x v="1"/>
    <x v="2"/>
  </r>
  <r>
    <d v="2022-02-01T00:00:00"/>
    <x v="3"/>
    <s v="Atliqo"/>
    <n v="47.06"/>
    <n v="189"/>
    <n v="24.9"/>
    <n v="1.22"/>
    <x v="1"/>
    <x v="0"/>
    <x v="1"/>
    <x v="3"/>
  </r>
  <r>
    <d v="2022-02-01T00:00:00"/>
    <x v="4"/>
    <s v="Atliqo"/>
    <n v="55.9"/>
    <n v="206"/>
    <n v="27.14"/>
    <n v="1.68"/>
    <x v="1"/>
    <x v="0"/>
    <x v="1"/>
    <x v="4"/>
  </r>
  <r>
    <d v="2022-02-01T00:00:00"/>
    <x v="5"/>
    <s v="Atliqo"/>
    <n v="34.47"/>
    <n v="193"/>
    <n v="17.86"/>
    <n v="1.1299999999999999"/>
    <x v="1"/>
    <x v="0"/>
    <x v="1"/>
    <x v="5"/>
  </r>
  <r>
    <d v="2022-02-01T00:00:00"/>
    <x v="6"/>
    <s v="Atliqo"/>
    <n v="28.66"/>
    <n v="190"/>
    <n v="15.08"/>
    <n v="0.72"/>
    <x v="1"/>
    <x v="0"/>
    <x v="1"/>
    <x v="6"/>
  </r>
  <r>
    <d v="2022-02-01T00:00:00"/>
    <x v="7"/>
    <s v="Atliqo"/>
    <n v="20.63"/>
    <n v="171"/>
    <n v="12.06"/>
    <n v="0.74"/>
    <x v="1"/>
    <x v="0"/>
    <x v="1"/>
    <x v="7"/>
  </r>
  <r>
    <d v="2022-02-01T00:00:00"/>
    <x v="8"/>
    <s v="Atliqo"/>
    <n v="15.67"/>
    <n v="199"/>
    <n v="7.87"/>
    <n v="0.55000000000000004"/>
    <x v="1"/>
    <x v="0"/>
    <x v="1"/>
    <x v="8"/>
  </r>
  <r>
    <d v="2022-02-01T00:00:00"/>
    <x v="9"/>
    <s v="Atliqo"/>
    <n v="24.77"/>
    <n v="210"/>
    <n v="11.8"/>
    <n v="0.55000000000000004"/>
    <x v="1"/>
    <x v="0"/>
    <x v="1"/>
    <x v="9"/>
  </r>
  <r>
    <d v="2022-02-01T00:00:00"/>
    <x v="10"/>
    <s v="Atliqo"/>
    <n v="11.72"/>
    <n v="208"/>
    <n v="5.63"/>
    <n v="0.32"/>
    <x v="1"/>
    <x v="0"/>
    <x v="1"/>
    <x v="10"/>
  </r>
  <r>
    <d v="2022-02-01T00:00:00"/>
    <x v="11"/>
    <s v="Atliqo"/>
    <n v="11.94"/>
    <n v="170"/>
    <n v="7.02"/>
    <n v="0.41"/>
    <x v="1"/>
    <x v="0"/>
    <x v="1"/>
    <x v="11"/>
  </r>
  <r>
    <d v="2022-02-01T00:00:00"/>
    <x v="12"/>
    <s v="Atliqo"/>
    <n v="6.34"/>
    <n v="162"/>
    <n v="3.91"/>
    <n v="0.17"/>
    <x v="1"/>
    <x v="0"/>
    <x v="1"/>
    <x v="12"/>
  </r>
  <r>
    <d v="2022-02-01T00:00:00"/>
    <x v="13"/>
    <s v="Atliqo"/>
    <n v="9.4499999999999993"/>
    <n v="187"/>
    <n v="5.05"/>
    <n v="0.27"/>
    <x v="1"/>
    <x v="0"/>
    <x v="1"/>
    <x v="13"/>
  </r>
  <r>
    <d v="2022-02-01T00:00:00"/>
    <x v="14"/>
    <s v="Atliqo"/>
    <n v="4.2300000000000004"/>
    <n v="168"/>
    <n v="2.52"/>
    <n v="0.16"/>
    <x v="1"/>
    <x v="0"/>
    <x v="1"/>
    <x v="14"/>
  </r>
  <r>
    <d v="2022-03-01T00:00:00"/>
    <x v="0"/>
    <s v="Atliqo"/>
    <n v="57.28"/>
    <n v="213"/>
    <n v="26.89"/>
    <n v="2.33"/>
    <x v="2"/>
    <x v="0"/>
    <x v="2"/>
    <x v="0"/>
  </r>
  <r>
    <d v="2022-03-01T00:00:00"/>
    <x v="1"/>
    <s v="Atliqo"/>
    <n v="48.98"/>
    <n v="171"/>
    <n v="28.64"/>
    <n v="2.52"/>
    <x v="2"/>
    <x v="0"/>
    <x v="2"/>
    <x v="1"/>
  </r>
  <r>
    <d v="2022-03-01T00:00:00"/>
    <x v="2"/>
    <s v="Atliqo"/>
    <n v="67.31"/>
    <n v="187"/>
    <n v="35.99"/>
    <n v="2.2000000000000002"/>
    <x v="2"/>
    <x v="0"/>
    <x v="2"/>
    <x v="2"/>
  </r>
  <r>
    <d v="2022-03-01T00:00:00"/>
    <x v="3"/>
    <s v="Atliqo"/>
    <n v="41.87"/>
    <n v="166"/>
    <n v="25.22"/>
    <n v="1.59"/>
    <x v="2"/>
    <x v="0"/>
    <x v="2"/>
    <x v="3"/>
  </r>
  <r>
    <d v="2022-03-01T00:00:00"/>
    <x v="4"/>
    <s v="Atliqo"/>
    <n v="30.5"/>
    <n v="211"/>
    <n v="14.45"/>
    <n v="0.91"/>
    <x v="2"/>
    <x v="0"/>
    <x v="2"/>
    <x v="4"/>
  </r>
  <r>
    <d v="2022-03-01T00:00:00"/>
    <x v="5"/>
    <s v="Atliqo"/>
    <n v="27.95"/>
    <n v="211"/>
    <n v="13.25"/>
    <n v="0.78"/>
    <x v="2"/>
    <x v="0"/>
    <x v="2"/>
    <x v="5"/>
  </r>
  <r>
    <d v="2022-03-01T00:00:00"/>
    <x v="6"/>
    <s v="Atliqo"/>
    <n v="30.83"/>
    <n v="201"/>
    <n v="15.34"/>
    <n v="1.1000000000000001"/>
    <x v="2"/>
    <x v="0"/>
    <x v="2"/>
    <x v="6"/>
  </r>
  <r>
    <d v="2022-03-01T00:00:00"/>
    <x v="7"/>
    <s v="Atliqo"/>
    <n v="28.95"/>
    <n v="206"/>
    <n v="14.05"/>
    <n v="0.75"/>
    <x v="2"/>
    <x v="0"/>
    <x v="2"/>
    <x v="7"/>
  </r>
  <r>
    <d v="2022-03-01T00:00:00"/>
    <x v="8"/>
    <s v="Atliqo"/>
    <n v="17.100000000000001"/>
    <n v="186"/>
    <n v="9.19"/>
    <n v="0.81"/>
    <x v="2"/>
    <x v="0"/>
    <x v="2"/>
    <x v="8"/>
  </r>
  <r>
    <d v="2022-03-01T00:00:00"/>
    <x v="9"/>
    <s v="Atliqo"/>
    <n v="14.93"/>
    <n v="212"/>
    <n v="7.04"/>
    <n v="0.3"/>
    <x v="2"/>
    <x v="0"/>
    <x v="2"/>
    <x v="9"/>
  </r>
  <r>
    <d v="2022-03-01T00:00:00"/>
    <x v="10"/>
    <s v="Atliqo"/>
    <n v="10.62"/>
    <n v="197"/>
    <n v="5.39"/>
    <n v="0.47"/>
    <x v="2"/>
    <x v="0"/>
    <x v="2"/>
    <x v="10"/>
  </r>
  <r>
    <d v="2022-03-01T00:00:00"/>
    <x v="11"/>
    <s v="Atliqo"/>
    <n v="17.12"/>
    <n v="206"/>
    <n v="8.31"/>
    <n v="0.61"/>
    <x v="2"/>
    <x v="0"/>
    <x v="2"/>
    <x v="11"/>
  </r>
  <r>
    <d v="2022-03-01T00:00:00"/>
    <x v="12"/>
    <s v="Atliqo"/>
    <n v="7.51"/>
    <n v="202"/>
    <n v="3.72"/>
    <n v="0.25"/>
    <x v="2"/>
    <x v="0"/>
    <x v="2"/>
    <x v="12"/>
  </r>
  <r>
    <d v="2022-03-01T00:00:00"/>
    <x v="13"/>
    <s v="Atliqo"/>
    <n v="6.04"/>
    <n v="181"/>
    <n v="3.34"/>
    <n v="0.19"/>
    <x v="2"/>
    <x v="0"/>
    <x v="2"/>
    <x v="13"/>
  </r>
  <r>
    <d v="2022-03-01T00:00:00"/>
    <x v="14"/>
    <s v="Atliqo"/>
    <n v="3.46"/>
    <n v="197"/>
    <n v="1.76"/>
    <n v="0.15"/>
    <x v="2"/>
    <x v="0"/>
    <x v="2"/>
    <x v="14"/>
  </r>
  <r>
    <d v="2022-04-01T00:00:00"/>
    <x v="0"/>
    <s v="Atliqo"/>
    <n v="65.239999999999995"/>
    <n v="213"/>
    <n v="30.63"/>
    <n v="2.64"/>
    <x v="3"/>
    <x v="0"/>
    <x v="3"/>
    <x v="0"/>
  </r>
  <r>
    <d v="2022-04-01T00:00:00"/>
    <x v="1"/>
    <s v="Atliqo"/>
    <n v="50.51"/>
    <n v="191"/>
    <n v="26.45"/>
    <n v="2.02"/>
    <x v="3"/>
    <x v="0"/>
    <x v="3"/>
    <x v="1"/>
  </r>
  <r>
    <d v="2022-04-01T00:00:00"/>
    <x v="2"/>
    <s v="Atliqo"/>
    <n v="48.85"/>
    <n v="198"/>
    <n v="24.67"/>
    <n v="1.73"/>
    <x v="3"/>
    <x v="0"/>
    <x v="3"/>
    <x v="2"/>
  </r>
  <r>
    <d v="2022-04-01T00:00:00"/>
    <x v="3"/>
    <s v="Atliqo"/>
    <n v="42.34"/>
    <n v="169"/>
    <n v="25.05"/>
    <n v="1.51"/>
    <x v="3"/>
    <x v="0"/>
    <x v="3"/>
    <x v="3"/>
  </r>
  <r>
    <d v="2022-04-01T00:00:00"/>
    <x v="4"/>
    <s v="Atliqo"/>
    <n v="32.93"/>
    <n v="192"/>
    <n v="17.149999999999999"/>
    <n v="1.46"/>
    <x v="3"/>
    <x v="0"/>
    <x v="3"/>
    <x v="4"/>
  </r>
  <r>
    <d v="2022-04-01T00:00:00"/>
    <x v="5"/>
    <s v="Atliqo"/>
    <n v="27.96"/>
    <n v="199"/>
    <n v="14.05"/>
    <n v="1.17"/>
    <x v="3"/>
    <x v="0"/>
    <x v="3"/>
    <x v="5"/>
  </r>
  <r>
    <d v="2022-04-01T00:00:00"/>
    <x v="6"/>
    <s v="Atliqo"/>
    <n v="45.93"/>
    <n v="209"/>
    <n v="21.98"/>
    <n v="1.44"/>
    <x v="3"/>
    <x v="0"/>
    <x v="3"/>
    <x v="6"/>
  </r>
  <r>
    <d v="2022-04-01T00:00:00"/>
    <x v="7"/>
    <s v="Atliqo"/>
    <n v="23.94"/>
    <n v="163"/>
    <n v="14.69"/>
    <n v="1.21"/>
    <x v="3"/>
    <x v="0"/>
    <x v="3"/>
    <x v="7"/>
  </r>
  <r>
    <d v="2022-04-01T00:00:00"/>
    <x v="8"/>
    <s v="Atliqo"/>
    <n v="15.11"/>
    <n v="206"/>
    <n v="7.33"/>
    <n v="0.35"/>
    <x v="3"/>
    <x v="0"/>
    <x v="3"/>
    <x v="8"/>
  </r>
  <r>
    <d v="2022-04-01T00:00:00"/>
    <x v="9"/>
    <s v="Atliqo"/>
    <n v="13.27"/>
    <n v="193"/>
    <n v="6.88"/>
    <n v="0.42"/>
    <x v="3"/>
    <x v="0"/>
    <x v="3"/>
    <x v="9"/>
  </r>
  <r>
    <d v="2022-04-01T00:00:00"/>
    <x v="10"/>
    <s v="Atliqo"/>
    <n v="11.81"/>
    <n v="177"/>
    <n v="6.67"/>
    <n v="0.53"/>
    <x v="3"/>
    <x v="0"/>
    <x v="3"/>
    <x v="10"/>
  </r>
  <r>
    <d v="2022-04-01T00:00:00"/>
    <x v="11"/>
    <s v="Atliqo"/>
    <n v="8.7899999999999991"/>
    <n v="212"/>
    <n v="4.1500000000000004"/>
    <n v="0.25"/>
    <x v="3"/>
    <x v="0"/>
    <x v="3"/>
    <x v="11"/>
  </r>
  <r>
    <d v="2022-04-01T00:00:00"/>
    <x v="12"/>
    <s v="Atliqo"/>
    <n v="10.48"/>
    <n v="181"/>
    <n v="5.79"/>
    <n v="0.44"/>
    <x v="3"/>
    <x v="0"/>
    <x v="3"/>
    <x v="12"/>
  </r>
  <r>
    <d v="2022-04-01T00:00:00"/>
    <x v="13"/>
    <s v="Atliqo"/>
    <n v="6.31"/>
    <n v="185"/>
    <n v="3.41"/>
    <n v="0.2"/>
    <x v="3"/>
    <x v="0"/>
    <x v="3"/>
    <x v="13"/>
  </r>
  <r>
    <d v="2022-04-01T00:00:00"/>
    <x v="14"/>
    <s v="Atliqo"/>
    <n v="3.72"/>
    <n v="181"/>
    <n v="2.06"/>
    <n v="0.1"/>
    <x v="3"/>
    <x v="0"/>
    <x v="3"/>
    <x v="14"/>
  </r>
  <r>
    <d v="2022-06-01T00:00:00"/>
    <x v="0"/>
    <s v="Atliqo"/>
    <n v="62.09"/>
    <n v="193"/>
    <n v="32.17"/>
    <n v="2.41"/>
    <x v="4"/>
    <x v="1"/>
    <x v="0"/>
    <x v="0"/>
  </r>
  <r>
    <d v="2022-06-01T00:00:00"/>
    <x v="1"/>
    <s v="Atliqo"/>
    <n v="42.12"/>
    <n v="198"/>
    <n v="21.27"/>
    <n v="2.2799999999999998"/>
    <x v="4"/>
    <x v="1"/>
    <x v="0"/>
    <x v="1"/>
  </r>
  <r>
    <d v="2022-06-01T00:00:00"/>
    <x v="2"/>
    <s v="Atliqo"/>
    <n v="36.770000000000003"/>
    <n v="199"/>
    <n v="18.48"/>
    <n v="1.79"/>
    <x v="4"/>
    <x v="1"/>
    <x v="0"/>
    <x v="2"/>
  </r>
  <r>
    <d v="2022-06-01T00:00:00"/>
    <x v="3"/>
    <s v="Atliqo"/>
    <n v="38.020000000000003"/>
    <n v="242"/>
    <n v="15.71"/>
    <n v="1.1399999999999999"/>
    <x v="4"/>
    <x v="1"/>
    <x v="0"/>
    <x v="3"/>
  </r>
  <r>
    <d v="2022-06-01T00:00:00"/>
    <x v="4"/>
    <s v="Atliqo"/>
    <n v="30.55"/>
    <n v="198"/>
    <n v="15.43"/>
    <n v="1.63"/>
    <x v="4"/>
    <x v="1"/>
    <x v="0"/>
    <x v="4"/>
  </r>
  <r>
    <d v="2022-06-01T00:00:00"/>
    <x v="5"/>
    <s v="Atliqo"/>
    <n v="28.09"/>
    <n v="224"/>
    <n v="12.54"/>
    <n v="1.02"/>
    <x v="4"/>
    <x v="1"/>
    <x v="0"/>
    <x v="5"/>
  </r>
  <r>
    <d v="2022-06-01T00:00:00"/>
    <x v="6"/>
    <s v="Atliqo"/>
    <n v="24.69"/>
    <n v="199"/>
    <n v="12.41"/>
    <n v="1.28"/>
    <x v="4"/>
    <x v="1"/>
    <x v="0"/>
    <x v="6"/>
  </r>
  <r>
    <d v="2022-06-01T00:00:00"/>
    <x v="7"/>
    <s v="Atliqo"/>
    <n v="20.84"/>
    <n v="205"/>
    <n v="10.17"/>
    <n v="1.1000000000000001"/>
    <x v="4"/>
    <x v="1"/>
    <x v="0"/>
    <x v="7"/>
  </r>
  <r>
    <d v="2022-06-01T00:00:00"/>
    <x v="8"/>
    <s v="Atliqo"/>
    <n v="22.85"/>
    <n v="251"/>
    <n v="9.1"/>
    <n v="0.96"/>
    <x v="4"/>
    <x v="1"/>
    <x v="0"/>
    <x v="8"/>
  </r>
  <r>
    <d v="2022-06-01T00:00:00"/>
    <x v="9"/>
    <s v="Atliqo"/>
    <n v="12.29"/>
    <n v="219"/>
    <n v="5.61"/>
    <n v="0.59"/>
    <x v="4"/>
    <x v="1"/>
    <x v="0"/>
    <x v="9"/>
  </r>
  <r>
    <d v="2022-06-01T00:00:00"/>
    <x v="10"/>
    <s v="Atliqo"/>
    <n v="15.07"/>
    <n v="252"/>
    <n v="5.98"/>
    <n v="0.44"/>
    <x v="4"/>
    <x v="1"/>
    <x v="0"/>
    <x v="10"/>
  </r>
  <r>
    <d v="2022-06-01T00:00:00"/>
    <x v="11"/>
    <s v="Atliqo"/>
    <n v="7.9"/>
    <n v="236"/>
    <n v="3.35"/>
    <n v="0.26"/>
    <x v="4"/>
    <x v="1"/>
    <x v="0"/>
    <x v="11"/>
  </r>
  <r>
    <d v="2022-06-01T00:00:00"/>
    <x v="12"/>
    <s v="Atliqo"/>
    <n v="6.41"/>
    <n v="199"/>
    <n v="3.22"/>
    <n v="0.26"/>
    <x v="4"/>
    <x v="1"/>
    <x v="0"/>
    <x v="12"/>
  </r>
  <r>
    <d v="2022-06-01T00:00:00"/>
    <x v="13"/>
    <s v="Atliqo"/>
    <n v="5.5"/>
    <n v="197"/>
    <n v="2.79"/>
    <n v="0.25"/>
    <x v="4"/>
    <x v="1"/>
    <x v="0"/>
    <x v="13"/>
  </r>
  <r>
    <d v="2022-06-01T00:00:00"/>
    <x v="14"/>
    <s v="Atliqo"/>
    <n v="4.37"/>
    <n v="255"/>
    <n v="1.71"/>
    <n v="0.15"/>
    <x v="4"/>
    <x v="1"/>
    <x v="0"/>
    <x v="14"/>
  </r>
  <r>
    <d v="2022-07-01T00:00:00"/>
    <x v="0"/>
    <s v="Atliqo"/>
    <n v="59.9"/>
    <n v="243"/>
    <n v="24.65"/>
    <n v="1.86"/>
    <x v="5"/>
    <x v="1"/>
    <x v="1"/>
    <x v="0"/>
  </r>
  <r>
    <d v="2022-07-01T00:00:00"/>
    <x v="1"/>
    <s v="Atliqo"/>
    <n v="51.3"/>
    <n v="240"/>
    <n v="21.38"/>
    <n v="2.11"/>
    <x v="5"/>
    <x v="1"/>
    <x v="1"/>
    <x v="1"/>
  </r>
  <r>
    <d v="2022-07-01T00:00:00"/>
    <x v="2"/>
    <s v="Atliqo"/>
    <n v="38.119999999999997"/>
    <n v="169"/>
    <n v="22.56"/>
    <n v="1.77"/>
    <x v="5"/>
    <x v="1"/>
    <x v="1"/>
    <x v="2"/>
  </r>
  <r>
    <d v="2022-07-01T00:00:00"/>
    <x v="3"/>
    <s v="Atliqo"/>
    <n v="46.11"/>
    <n v="186"/>
    <n v="24.79"/>
    <n v="2.02"/>
    <x v="5"/>
    <x v="1"/>
    <x v="1"/>
    <x v="3"/>
  </r>
  <r>
    <d v="2022-07-01T00:00:00"/>
    <x v="4"/>
    <s v="Atliqo"/>
    <n v="53.87"/>
    <n v="196"/>
    <n v="27.48"/>
    <n v="2.54"/>
    <x v="5"/>
    <x v="1"/>
    <x v="1"/>
    <x v="4"/>
  </r>
  <r>
    <d v="2022-07-01T00:00:00"/>
    <x v="5"/>
    <s v="Atliqo"/>
    <n v="33.32"/>
    <n v="164"/>
    <n v="20.32"/>
    <n v="2.17"/>
    <x v="5"/>
    <x v="1"/>
    <x v="1"/>
    <x v="5"/>
  </r>
  <r>
    <d v="2022-07-01T00:00:00"/>
    <x v="6"/>
    <s v="Atliqo"/>
    <n v="27.98"/>
    <n v="173"/>
    <n v="16.170000000000002"/>
    <n v="1.38"/>
    <x v="5"/>
    <x v="1"/>
    <x v="1"/>
    <x v="6"/>
  </r>
  <r>
    <d v="2022-07-01T00:00:00"/>
    <x v="7"/>
    <s v="Atliqo"/>
    <n v="19.440000000000001"/>
    <n v="175"/>
    <n v="11.11"/>
    <n v="0.89"/>
    <x v="5"/>
    <x v="1"/>
    <x v="1"/>
    <x v="7"/>
  </r>
  <r>
    <d v="2022-07-01T00:00:00"/>
    <x v="8"/>
    <s v="Atliqo"/>
    <n v="15.29"/>
    <n v="182"/>
    <n v="8.4"/>
    <n v="0.7"/>
    <x v="5"/>
    <x v="1"/>
    <x v="1"/>
    <x v="8"/>
  </r>
  <r>
    <d v="2022-07-01T00:00:00"/>
    <x v="9"/>
    <s v="Atliqo"/>
    <n v="24.77"/>
    <n v="162"/>
    <n v="15.29"/>
    <n v="1.45"/>
    <x v="5"/>
    <x v="1"/>
    <x v="1"/>
    <x v="9"/>
  </r>
  <r>
    <d v="2022-07-01T00:00:00"/>
    <x v="10"/>
    <s v="Atliqo"/>
    <n v="11.48"/>
    <n v="212"/>
    <n v="5.42"/>
    <n v="0.55000000000000004"/>
    <x v="5"/>
    <x v="1"/>
    <x v="1"/>
    <x v="10"/>
  </r>
  <r>
    <d v="2022-07-01T00:00:00"/>
    <x v="11"/>
    <s v="Atliqo"/>
    <n v="11.53"/>
    <n v="218"/>
    <n v="5.29"/>
    <n v="0.45"/>
    <x v="5"/>
    <x v="1"/>
    <x v="1"/>
    <x v="11"/>
  </r>
  <r>
    <d v="2022-07-01T00:00:00"/>
    <x v="12"/>
    <s v="Atliqo"/>
    <n v="6.11"/>
    <n v="250"/>
    <n v="2.44"/>
    <n v="0.22"/>
    <x v="5"/>
    <x v="1"/>
    <x v="1"/>
    <x v="12"/>
  </r>
  <r>
    <d v="2022-07-01T00:00:00"/>
    <x v="13"/>
    <s v="Atliqo"/>
    <n v="9.3699999999999992"/>
    <n v="231"/>
    <n v="4.0599999999999996"/>
    <n v="0.3"/>
    <x v="5"/>
    <x v="1"/>
    <x v="1"/>
    <x v="13"/>
  </r>
  <r>
    <d v="2022-07-01T00:00:00"/>
    <x v="14"/>
    <s v="Atliqo"/>
    <n v="4.17"/>
    <n v="236"/>
    <n v="1.77"/>
    <n v="0.16"/>
    <x v="5"/>
    <x v="1"/>
    <x v="1"/>
    <x v="14"/>
  </r>
  <r>
    <d v="2022-08-01T00:00:00"/>
    <x v="0"/>
    <s v="Atliqo"/>
    <n v="58.35"/>
    <n v="248"/>
    <n v="23.53"/>
    <n v="1.85"/>
    <x v="6"/>
    <x v="1"/>
    <x v="2"/>
    <x v="0"/>
  </r>
  <r>
    <d v="2022-08-01T00:00:00"/>
    <x v="1"/>
    <s v="Atliqo"/>
    <n v="48.93"/>
    <n v="202"/>
    <n v="24.22"/>
    <n v="2.37"/>
    <x v="6"/>
    <x v="1"/>
    <x v="2"/>
    <x v="1"/>
  </r>
  <r>
    <d v="2022-08-01T00:00:00"/>
    <x v="2"/>
    <s v="Atliqo"/>
    <n v="69"/>
    <n v="195"/>
    <n v="35.380000000000003"/>
    <n v="3.57"/>
    <x v="6"/>
    <x v="1"/>
    <x v="2"/>
    <x v="2"/>
  </r>
  <r>
    <d v="2022-08-01T00:00:00"/>
    <x v="3"/>
    <s v="Atliqo"/>
    <n v="43.59"/>
    <n v="183"/>
    <n v="23.82"/>
    <n v="1.81"/>
    <x v="6"/>
    <x v="1"/>
    <x v="2"/>
    <x v="3"/>
  </r>
  <r>
    <d v="2022-08-01T00:00:00"/>
    <x v="4"/>
    <s v="Atliqo"/>
    <n v="30.27"/>
    <n v="209"/>
    <n v="14.48"/>
    <n v="1.18"/>
    <x v="6"/>
    <x v="1"/>
    <x v="2"/>
    <x v="4"/>
  </r>
  <r>
    <d v="2022-08-01T00:00:00"/>
    <x v="5"/>
    <s v="Atliqo"/>
    <n v="28.35"/>
    <n v="231"/>
    <n v="12.27"/>
    <n v="1.27"/>
    <x v="6"/>
    <x v="1"/>
    <x v="2"/>
    <x v="5"/>
  </r>
  <r>
    <d v="2022-08-01T00:00:00"/>
    <x v="6"/>
    <s v="Atliqo"/>
    <n v="31.66"/>
    <n v="161"/>
    <n v="19.66"/>
    <n v="1.76"/>
    <x v="6"/>
    <x v="1"/>
    <x v="2"/>
    <x v="6"/>
  </r>
  <r>
    <d v="2022-08-01T00:00:00"/>
    <x v="7"/>
    <s v="Atliqo"/>
    <n v="29.23"/>
    <n v="224"/>
    <n v="13.05"/>
    <n v="1.22"/>
    <x v="6"/>
    <x v="1"/>
    <x v="2"/>
    <x v="7"/>
  </r>
  <r>
    <d v="2022-08-01T00:00:00"/>
    <x v="8"/>
    <s v="Atliqo"/>
    <n v="17.71"/>
    <n v="175"/>
    <n v="10.119999999999999"/>
    <n v="1.03"/>
    <x v="6"/>
    <x v="1"/>
    <x v="2"/>
    <x v="8"/>
  </r>
  <r>
    <d v="2022-08-01T00:00:00"/>
    <x v="9"/>
    <s v="Atliqo"/>
    <n v="15.67"/>
    <n v="248"/>
    <n v="6.32"/>
    <n v="0.57999999999999996"/>
    <x v="6"/>
    <x v="1"/>
    <x v="2"/>
    <x v="9"/>
  </r>
  <r>
    <d v="2022-08-01T00:00:00"/>
    <x v="10"/>
    <s v="Atliqo"/>
    <n v="11.05"/>
    <n v="212"/>
    <n v="5.21"/>
    <n v="0.52"/>
    <x v="6"/>
    <x v="1"/>
    <x v="2"/>
    <x v="10"/>
  </r>
  <r>
    <d v="2022-08-01T00:00:00"/>
    <x v="11"/>
    <s v="Atliqo"/>
    <n v="17.7"/>
    <n v="235"/>
    <n v="7.53"/>
    <n v="0.72"/>
    <x v="6"/>
    <x v="1"/>
    <x v="2"/>
    <x v="11"/>
  </r>
  <r>
    <d v="2022-08-01T00:00:00"/>
    <x v="12"/>
    <s v="Atliqo"/>
    <n v="7.67"/>
    <n v="191"/>
    <n v="4.0199999999999996"/>
    <n v="0.39"/>
    <x v="6"/>
    <x v="1"/>
    <x v="2"/>
    <x v="12"/>
  </r>
  <r>
    <d v="2022-08-01T00:00:00"/>
    <x v="13"/>
    <s v="Atliqo"/>
    <n v="6.31"/>
    <n v="192"/>
    <n v="3.29"/>
    <n v="0.26"/>
    <x v="6"/>
    <x v="1"/>
    <x v="2"/>
    <x v="13"/>
  </r>
  <r>
    <d v="2022-08-01T00:00:00"/>
    <x v="14"/>
    <s v="Atliqo"/>
    <n v="3.59"/>
    <n v="237"/>
    <n v="1.51"/>
    <n v="0.14000000000000001"/>
    <x v="6"/>
    <x v="1"/>
    <x v="2"/>
    <x v="14"/>
  </r>
  <r>
    <d v="2022-09-01T00:00:00"/>
    <x v="0"/>
    <s v="Atliqo"/>
    <n v="64.81"/>
    <n v="240"/>
    <n v="27"/>
    <n v="2.25"/>
    <x v="7"/>
    <x v="1"/>
    <x v="3"/>
    <x v="0"/>
  </r>
  <r>
    <d v="2022-09-01T00:00:00"/>
    <x v="1"/>
    <s v="Atliqo"/>
    <n v="48.47"/>
    <n v="218"/>
    <n v="22.23"/>
    <n v="2.2200000000000002"/>
    <x v="7"/>
    <x v="1"/>
    <x v="3"/>
    <x v="1"/>
  </r>
  <r>
    <d v="2022-09-01T00:00:00"/>
    <x v="2"/>
    <s v="Atliqo"/>
    <n v="47.95"/>
    <n v="209"/>
    <n v="22.94"/>
    <n v="1.73"/>
    <x v="7"/>
    <x v="1"/>
    <x v="3"/>
    <x v="2"/>
  </r>
  <r>
    <d v="2022-09-01T00:00:00"/>
    <x v="3"/>
    <s v="Atliqo"/>
    <n v="42.22"/>
    <n v="225"/>
    <n v="18.760000000000002"/>
    <n v="1.92"/>
    <x v="7"/>
    <x v="1"/>
    <x v="3"/>
    <x v="3"/>
  </r>
  <r>
    <d v="2022-09-01T00:00:00"/>
    <x v="4"/>
    <s v="Atliqo"/>
    <n v="31.55"/>
    <n v="188"/>
    <n v="16.78"/>
    <n v="1.73"/>
    <x v="7"/>
    <x v="1"/>
    <x v="3"/>
    <x v="4"/>
  </r>
  <r>
    <d v="2022-09-01T00:00:00"/>
    <x v="5"/>
    <s v="Atliqo"/>
    <n v="27.34"/>
    <n v="250"/>
    <n v="10.94"/>
    <n v="0.87"/>
    <x v="7"/>
    <x v="1"/>
    <x v="3"/>
    <x v="5"/>
  </r>
  <r>
    <d v="2022-09-01T00:00:00"/>
    <x v="6"/>
    <s v="Atliqo"/>
    <n v="45.79"/>
    <n v="164"/>
    <n v="27.92"/>
    <n v="2.3199999999999998"/>
    <x v="7"/>
    <x v="1"/>
    <x v="3"/>
    <x v="6"/>
  </r>
  <r>
    <d v="2022-09-01T00:00:00"/>
    <x v="7"/>
    <s v="Atliqo"/>
    <n v="23.07"/>
    <n v="255"/>
    <n v="9.0500000000000007"/>
    <n v="0.65"/>
    <x v="7"/>
    <x v="1"/>
    <x v="3"/>
    <x v="7"/>
  </r>
  <r>
    <d v="2022-09-01T00:00:00"/>
    <x v="8"/>
    <s v="Atliqo"/>
    <n v="14.93"/>
    <n v="229"/>
    <n v="6.52"/>
    <n v="0.71"/>
    <x v="7"/>
    <x v="1"/>
    <x v="3"/>
    <x v="8"/>
  </r>
  <r>
    <d v="2022-09-01T00:00:00"/>
    <x v="9"/>
    <s v="Atliqo"/>
    <n v="13.28"/>
    <n v="249"/>
    <n v="5.33"/>
    <n v="0.44"/>
    <x v="7"/>
    <x v="1"/>
    <x v="3"/>
    <x v="9"/>
  </r>
  <r>
    <d v="2022-09-01T00:00:00"/>
    <x v="10"/>
    <s v="Atliqo"/>
    <n v="11.86"/>
    <n v="250"/>
    <n v="4.74"/>
    <n v="0.38"/>
    <x v="7"/>
    <x v="1"/>
    <x v="3"/>
    <x v="10"/>
  </r>
  <r>
    <d v="2022-09-01T00:00:00"/>
    <x v="11"/>
    <s v="Atliqo"/>
    <n v="8.59"/>
    <n v="177"/>
    <n v="4.8499999999999996"/>
    <n v="0.53"/>
    <x v="7"/>
    <x v="1"/>
    <x v="3"/>
    <x v="11"/>
  </r>
  <r>
    <d v="2022-09-01T00:00:00"/>
    <x v="12"/>
    <s v="Atliqo"/>
    <n v="10.32"/>
    <n v="163"/>
    <n v="6.33"/>
    <n v="0.63"/>
    <x v="7"/>
    <x v="1"/>
    <x v="3"/>
    <x v="12"/>
  </r>
  <r>
    <d v="2022-09-01T00:00:00"/>
    <x v="13"/>
    <s v="Atliqo"/>
    <n v="6.35"/>
    <n v="238"/>
    <n v="2.67"/>
    <n v="0.21"/>
    <x v="7"/>
    <x v="1"/>
    <x v="3"/>
    <x v="13"/>
  </r>
  <r>
    <d v="2022-09-01T00:00:00"/>
    <x v="14"/>
    <s v="Atliqo"/>
    <n v="3.73"/>
    <n v="173"/>
    <n v="2.16"/>
    <n v="0.18"/>
    <x v="7"/>
    <x v="1"/>
    <x v="3"/>
    <x v="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d v="2022-01-01T00:00:00"/>
    <x v="0"/>
    <x v="0"/>
    <n v="6.26"/>
    <x v="0"/>
    <x v="0"/>
    <x v="0"/>
    <x v="0"/>
  </r>
  <r>
    <d v="2022-01-01T00:00:00"/>
    <x v="1"/>
    <x v="0"/>
    <n v="4.58"/>
    <x v="0"/>
    <x v="0"/>
    <x v="0"/>
    <x v="1"/>
  </r>
  <r>
    <d v="2022-01-01T00:00:00"/>
    <x v="2"/>
    <x v="0"/>
    <n v="4.29"/>
    <x v="0"/>
    <x v="0"/>
    <x v="0"/>
    <x v="2"/>
  </r>
  <r>
    <d v="2022-01-01T00:00:00"/>
    <x v="3"/>
    <x v="0"/>
    <n v="4.26"/>
    <x v="0"/>
    <x v="0"/>
    <x v="0"/>
    <x v="3"/>
  </r>
  <r>
    <d v="2022-01-01T00:00:00"/>
    <x v="4"/>
    <x v="0"/>
    <n v="3.6"/>
    <x v="0"/>
    <x v="0"/>
    <x v="0"/>
    <x v="4"/>
  </r>
  <r>
    <d v="2022-01-01T00:00:00"/>
    <x v="5"/>
    <x v="0"/>
    <n v="3.26"/>
    <x v="0"/>
    <x v="0"/>
    <x v="0"/>
    <x v="5"/>
  </r>
  <r>
    <d v="2022-01-01T00:00:00"/>
    <x v="6"/>
    <x v="0"/>
    <n v="2.27"/>
    <x v="0"/>
    <x v="0"/>
    <x v="0"/>
    <x v="6"/>
  </r>
  <r>
    <d v="2022-01-01T00:00:00"/>
    <x v="7"/>
    <x v="0"/>
    <n v="2.68"/>
    <x v="0"/>
    <x v="0"/>
    <x v="0"/>
    <x v="7"/>
  </r>
  <r>
    <d v="2022-01-01T00:00:00"/>
    <x v="8"/>
    <x v="0"/>
    <n v="2.46"/>
    <x v="0"/>
    <x v="0"/>
    <x v="0"/>
    <x v="8"/>
  </r>
  <r>
    <d v="2022-01-01T00:00:00"/>
    <x v="9"/>
    <x v="0"/>
    <n v="1.64"/>
    <x v="0"/>
    <x v="0"/>
    <x v="0"/>
    <x v="9"/>
  </r>
  <r>
    <d v="2022-01-01T00:00:00"/>
    <x v="10"/>
    <x v="0"/>
    <n v="1.8"/>
    <x v="0"/>
    <x v="0"/>
    <x v="0"/>
    <x v="10"/>
  </r>
  <r>
    <d v="2022-01-01T00:00:00"/>
    <x v="11"/>
    <x v="0"/>
    <n v="0.81"/>
    <x v="0"/>
    <x v="0"/>
    <x v="0"/>
    <x v="11"/>
  </r>
  <r>
    <d v="2022-01-01T00:00:00"/>
    <x v="12"/>
    <x v="0"/>
    <n v="0.73"/>
    <x v="0"/>
    <x v="0"/>
    <x v="0"/>
    <x v="12"/>
  </r>
  <r>
    <d v="2022-01-01T00:00:00"/>
    <x v="13"/>
    <x v="0"/>
    <n v="0.48"/>
    <x v="0"/>
    <x v="0"/>
    <x v="0"/>
    <x v="13"/>
  </r>
  <r>
    <d v="2022-01-01T00:00:00"/>
    <x v="14"/>
    <x v="0"/>
    <n v="0.49"/>
    <x v="0"/>
    <x v="0"/>
    <x v="0"/>
    <x v="14"/>
  </r>
  <r>
    <d v="2022-02-01T00:00:00"/>
    <x v="0"/>
    <x v="0"/>
    <n v="7.86"/>
    <x v="0"/>
    <x v="1"/>
    <x v="0"/>
    <x v="0"/>
  </r>
  <r>
    <d v="2022-02-01T00:00:00"/>
    <x v="1"/>
    <x v="0"/>
    <n v="5.43"/>
    <x v="0"/>
    <x v="1"/>
    <x v="0"/>
    <x v="1"/>
  </r>
  <r>
    <d v="2022-02-01T00:00:00"/>
    <x v="2"/>
    <x v="0"/>
    <n v="5.36"/>
    <x v="0"/>
    <x v="1"/>
    <x v="0"/>
    <x v="2"/>
  </r>
  <r>
    <d v="2022-02-01T00:00:00"/>
    <x v="3"/>
    <x v="0"/>
    <n v="5.47"/>
    <x v="0"/>
    <x v="1"/>
    <x v="0"/>
    <x v="3"/>
  </r>
  <r>
    <d v="2022-02-01T00:00:00"/>
    <x v="4"/>
    <x v="0"/>
    <n v="7.02"/>
    <x v="0"/>
    <x v="1"/>
    <x v="0"/>
    <x v="4"/>
  </r>
  <r>
    <d v="2022-02-01T00:00:00"/>
    <x v="5"/>
    <x v="0"/>
    <n v="4.16"/>
    <x v="0"/>
    <x v="1"/>
    <x v="0"/>
    <x v="5"/>
  </r>
  <r>
    <d v="2022-02-01T00:00:00"/>
    <x v="6"/>
    <x v="0"/>
    <n v="3.44"/>
    <x v="0"/>
    <x v="1"/>
    <x v="0"/>
    <x v="6"/>
  </r>
  <r>
    <d v="2022-02-01T00:00:00"/>
    <x v="7"/>
    <x v="0"/>
    <n v="2.2200000000000002"/>
    <x v="0"/>
    <x v="1"/>
    <x v="0"/>
    <x v="7"/>
  </r>
  <r>
    <d v="2022-02-01T00:00:00"/>
    <x v="8"/>
    <x v="0"/>
    <n v="1.51"/>
    <x v="0"/>
    <x v="1"/>
    <x v="0"/>
    <x v="8"/>
  </r>
  <r>
    <d v="2022-02-01T00:00:00"/>
    <x v="9"/>
    <x v="0"/>
    <n v="3.17"/>
    <x v="0"/>
    <x v="1"/>
    <x v="0"/>
    <x v="9"/>
  </r>
  <r>
    <d v="2022-02-01T00:00:00"/>
    <x v="10"/>
    <x v="0"/>
    <n v="1.4"/>
    <x v="0"/>
    <x v="1"/>
    <x v="0"/>
    <x v="10"/>
  </r>
  <r>
    <d v="2022-02-01T00:00:00"/>
    <x v="11"/>
    <x v="0"/>
    <n v="1.33"/>
    <x v="0"/>
    <x v="1"/>
    <x v="0"/>
    <x v="11"/>
  </r>
  <r>
    <d v="2022-02-01T00:00:00"/>
    <x v="12"/>
    <x v="0"/>
    <n v="0.54"/>
    <x v="0"/>
    <x v="1"/>
    <x v="0"/>
    <x v="12"/>
  </r>
  <r>
    <d v="2022-02-01T00:00:00"/>
    <x v="13"/>
    <x v="0"/>
    <n v="0.9"/>
    <x v="0"/>
    <x v="1"/>
    <x v="0"/>
    <x v="13"/>
  </r>
  <r>
    <d v="2022-02-01T00:00:00"/>
    <x v="14"/>
    <x v="0"/>
    <n v="0.47"/>
    <x v="0"/>
    <x v="1"/>
    <x v="0"/>
    <x v="14"/>
  </r>
  <r>
    <d v="2022-03-01T00:00:00"/>
    <x v="0"/>
    <x v="0"/>
    <n v="5.66"/>
    <x v="0"/>
    <x v="2"/>
    <x v="0"/>
    <x v="0"/>
  </r>
  <r>
    <d v="2022-03-01T00:00:00"/>
    <x v="1"/>
    <x v="0"/>
    <n v="5.84"/>
    <x v="0"/>
    <x v="2"/>
    <x v="0"/>
    <x v="1"/>
  </r>
  <r>
    <d v="2022-03-01T00:00:00"/>
    <x v="2"/>
    <x v="0"/>
    <n v="7.54"/>
    <x v="0"/>
    <x v="2"/>
    <x v="0"/>
    <x v="2"/>
  </r>
  <r>
    <d v="2022-03-01T00:00:00"/>
    <x v="3"/>
    <x v="0"/>
    <n v="4.97"/>
    <x v="0"/>
    <x v="2"/>
    <x v="0"/>
    <x v="3"/>
  </r>
  <r>
    <d v="2022-03-01T00:00:00"/>
    <x v="4"/>
    <x v="0"/>
    <n v="3.33"/>
    <x v="0"/>
    <x v="2"/>
    <x v="0"/>
    <x v="4"/>
  </r>
  <r>
    <d v="2022-03-01T00:00:00"/>
    <x v="5"/>
    <x v="0"/>
    <n v="3.37"/>
    <x v="0"/>
    <x v="2"/>
    <x v="0"/>
    <x v="5"/>
  </r>
  <r>
    <d v="2022-03-01T00:00:00"/>
    <x v="6"/>
    <x v="0"/>
    <n v="4.18"/>
    <x v="0"/>
    <x v="2"/>
    <x v="0"/>
    <x v="6"/>
  </r>
  <r>
    <d v="2022-03-01T00:00:00"/>
    <x v="7"/>
    <x v="0"/>
    <n v="2.99"/>
    <x v="0"/>
    <x v="2"/>
    <x v="0"/>
    <x v="7"/>
  </r>
  <r>
    <d v="2022-03-01T00:00:00"/>
    <x v="8"/>
    <x v="0"/>
    <n v="1.88"/>
    <x v="0"/>
    <x v="2"/>
    <x v="0"/>
    <x v="8"/>
  </r>
  <r>
    <d v="2022-03-01T00:00:00"/>
    <x v="9"/>
    <x v="0"/>
    <n v="1.8"/>
    <x v="0"/>
    <x v="2"/>
    <x v="0"/>
    <x v="9"/>
  </r>
  <r>
    <d v="2022-03-01T00:00:00"/>
    <x v="10"/>
    <x v="0"/>
    <n v="1.06"/>
    <x v="0"/>
    <x v="2"/>
    <x v="0"/>
    <x v="10"/>
  </r>
  <r>
    <d v="2022-03-01T00:00:00"/>
    <x v="11"/>
    <x v="0"/>
    <n v="1.96"/>
    <x v="0"/>
    <x v="2"/>
    <x v="0"/>
    <x v="11"/>
  </r>
  <r>
    <d v="2022-03-01T00:00:00"/>
    <x v="12"/>
    <x v="0"/>
    <n v="0.94"/>
    <x v="0"/>
    <x v="2"/>
    <x v="0"/>
    <x v="12"/>
  </r>
  <r>
    <d v="2022-03-01T00:00:00"/>
    <x v="13"/>
    <x v="0"/>
    <n v="0.66"/>
    <x v="0"/>
    <x v="2"/>
    <x v="0"/>
    <x v="13"/>
  </r>
  <r>
    <d v="2022-03-01T00:00:00"/>
    <x v="14"/>
    <x v="0"/>
    <n v="0.38"/>
    <x v="0"/>
    <x v="2"/>
    <x v="0"/>
    <x v="14"/>
  </r>
  <r>
    <d v="2022-04-01T00:00:00"/>
    <x v="0"/>
    <x v="0"/>
    <n v="5.6"/>
    <x v="0"/>
    <x v="3"/>
    <x v="0"/>
    <x v="0"/>
  </r>
  <r>
    <d v="2022-04-01T00:00:00"/>
    <x v="1"/>
    <x v="0"/>
    <n v="4.66"/>
    <x v="0"/>
    <x v="3"/>
    <x v="0"/>
    <x v="1"/>
  </r>
  <r>
    <d v="2022-04-01T00:00:00"/>
    <x v="2"/>
    <x v="0"/>
    <n v="4.51"/>
    <x v="0"/>
    <x v="3"/>
    <x v="0"/>
    <x v="2"/>
  </r>
  <r>
    <d v="2022-04-01T00:00:00"/>
    <x v="3"/>
    <x v="0"/>
    <n v="5.13"/>
    <x v="0"/>
    <x v="3"/>
    <x v="0"/>
    <x v="3"/>
  </r>
  <r>
    <d v="2022-04-01T00:00:00"/>
    <x v="4"/>
    <x v="0"/>
    <n v="4.53"/>
    <x v="0"/>
    <x v="3"/>
    <x v="0"/>
    <x v="4"/>
  </r>
  <r>
    <d v="2022-04-01T00:00:00"/>
    <x v="5"/>
    <x v="0"/>
    <n v="3.01"/>
    <x v="0"/>
    <x v="3"/>
    <x v="0"/>
    <x v="5"/>
  </r>
  <r>
    <d v="2022-04-01T00:00:00"/>
    <x v="6"/>
    <x v="0"/>
    <n v="5.52"/>
    <x v="0"/>
    <x v="3"/>
    <x v="0"/>
    <x v="6"/>
  </r>
  <r>
    <d v="2022-04-01T00:00:00"/>
    <x v="7"/>
    <x v="0"/>
    <n v="3.45"/>
    <x v="0"/>
    <x v="3"/>
    <x v="0"/>
    <x v="7"/>
  </r>
  <r>
    <d v="2022-04-01T00:00:00"/>
    <x v="8"/>
    <x v="0"/>
    <n v="1.83"/>
    <x v="0"/>
    <x v="3"/>
    <x v="0"/>
    <x v="8"/>
  </r>
  <r>
    <d v="2022-04-01T00:00:00"/>
    <x v="9"/>
    <x v="0"/>
    <n v="1.7"/>
    <x v="0"/>
    <x v="3"/>
    <x v="0"/>
    <x v="9"/>
  </r>
  <r>
    <d v="2022-04-01T00:00:00"/>
    <x v="10"/>
    <x v="0"/>
    <n v="1.48"/>
    <x v="0"/>
    <x v="3"/>
    <x v="0"/>
    <x v="10"/>
  </r>
  <r>
    <d v="2022-04-01T00:00:00"/>
    <x v="11"/>
    <x v="0"/>
    <n v="1.08"/>
    <x v="0"/>
    <x v="3"/>
    <x v="0"/>
    <x v="11"/>
  </r>
  <r>
    <d v="2022-04-01T00:00:00"/>
    <x v="12"/>
    <x v="0"/>
    <n v="1.22"/>
    <x v="0"/>
    <x v="3"/>
    <x v="0"/>
    <x v="12"/>
  </r>
  <r>
    <d v="2022-04-01T00:00:00"/>
    <x v="13"/>
    <x v="0"/>
    <n v="0.64"/>
    <x v="0"/>
    <x v="3"/>
    <x v="0"/>
    <x v="13"/>
  </r>
  <r>
    <d v="2022-04-01T00:00:00"/>
    <x v="14"/>
    <x v="0"/>
    <n v="0.46"/>
    <x v="0"/>
    <x v="3"/>
    <x v="0"/>
    <x v="14"/>
  </r>
  <r>
    <d v="2022-06-01T00:00:00"/>
    <x v="0"/>
    <x v="0"/>
    <n v="9.83"/>
    <x v="0"/>
    <x v="4"/>
    <x v="1"/>
    <x v="0"/>
  </r>
  <r>
    <d v="2022-06-01T00:00:00"/>
    <x v="1"/>
    <x v="0"/>
    <n v="6.18"/>
    <x v="0"/>
    <x v="4"/>
    <x v="1"/>
    <x v="1"/>
  </r>
  <r>
    <d v="2022-06-01T00:00:00"/>
    <x v="2"/>
    <x v="0"/>
    <n v="5.64"/>
    <x v="0"/>
    <x v="4"/>
    <x v="1"/>
    <x v="2"/>
  </r>
  <r>
    <d v="2022-06-01T00:00:00"/>
    <x v="3"/>
    <x v="0"/>
    <n v="5.94"/>
    <x v="0"/>
    <x v="4"/>
    <x v="1"/>
    <x v="3"/>
  </r>
  <r>
    <d v="2022-06-01T00:00:00"/>
    <x v="4"/>
    <x v="0"/>
    <n v="4.63"/>
    <x v="0"/>
    <x v="4"/>
    <x v="1"/>
    <x v="4"/>
  </r>
  <r>
    <d v="2022-06-01T00:00:00"/>
    <x v="5"/>
    <x v="0"/>
    <n v="4.07"/>
    <x v="0"/>
    <x v="4"/>
    <x v="1"/>
    <x v="5"/>
  </r>
  <r>
    <d v="2022-06-01T00:00:00"/>
    <x v="6"/>
    <x v="0"/>
    <n v="3.51"/>
    <x v="0"/>
    <x v="4"/>
    <x v="1"/>
    <x v="6"/>
  </r>
  <r>
    <d v="2022-06-01T00:00:00"/>
    <x v="7"/>
    <x v="0"/>
    <n v="3.07"/>
    <x v="0"/>
    <x v="4"/>
    <x v="1"/>
    <x v="7"/>
  </r>
  <r>
    <d v="2022-06-01T00:00:00"/>
    <x v="8"/>
    <x v="0"/>
    <n v="2.93"/>
    <x v="0"/>
    <x v="4"/>
    <x v="1"/>
    <x v="8"/>
  </r>
  <r>
    <d v="2022-06-01T00:00:00"/>
    <x v="9"/>
    <x v="0"/>
    <n v="1.78"/>
    <x v="0"/>
    <x v="4"/>
    <x v="1"/>
    <x v="9"/>
  </r>
  <r>
    <d v="2022-06-01T00:00:00"/>
    <x v="10"/>
    <x v="0"/>
    <n v="2.61"/>
    <x v="0"/>
    <x v="4"/>
    <x v="1"/>
    <x v="10"/>
  </r>
  <r>
    <d v="2022-06-01T00:00:00"/>
    <x v="11"/>
    <x v="0"/>
    <n v="1.05"/>
    <x v="0"/>
    <x v="4"/>
    <x v="1"/>
    <x v="11"/>
  </r>
  <r>
    <d v="2022-06-01T00:00:00"/>
    <x v="12"/>
    <x v="0"/>
    <n v="0.94"/>
    <x v="0"/>
    <x v="4"/>
    <x v="1"/>
    <x v="12"/>
  </r>
  <r>
    <d v="2022-06-01T00:00:00"/>
    <x v="13"/>
    <x v="0"/>
    <n v="0.73"/>
    <x v="0"/>
    <x v="4"/>
    <x v="1"/>
    <x v="13"/>
  </r>
  <r>
    <d v="2022-06-01T00:00:00"/>
    <x v="14"/>
    <x v="0"/>
    <n v="0.67"/>
    <x v="0"/>
    <x v="4"/>
    <x v="1"/>
    <x v="14"/>
  </r>
  <r>
    <d v="2022-07-01T00:00:00"/>
    <x v="0"/>
    <x v="0"/>
    <n v="8.7100000000000009"/>
    <x v="0"/>
    <x v="5"/>
    <x v="1"/>
    <x v="0"/>
  </r>
  <r>
    <d v="2022-07-01T00:00:00"/>
    <x v="1"/>
    <x v="0"/>
    <n v="8.32"/>
    <x v="0"/>
    <x v="5"/>
    <x v="1"/>
    <x v="1"/>
  </r>
  <r>
    <d v="2022-07-01T00:00:00"/>
    <x v="2"/>
    <x v="0"/>
    <n v="5.59"/>
    <x v="0"/>
    <x v="5"/>
    <x v="1"/>
    <x v="2"/>
  </r>
  <r>
    <d v="2022-07-01T00:00:00"/>
    <x v="3"/>
    <x v="0"/>
    <n v="6.83"/>
    <x v="0"/>
    <x v="5"/>
    <x v="1"/>
    <x v="3"/>
  </r>
  <r>
    <d v="2022-07-01T00:00:00"/>
    <x v="4"/>
    <x v="0"/>
    <n v="9.07"/>
    <x v="0"/>
    <x v="5"/>
    <x v="1"/>
    <x v="4"/>
  </r>
  <r>
    <d v="2022-07-01T00:00:00"/>
    <x v="5"/>
    <x v="0"/>
    <n v="5.83"/>
    <x v="0"/>
    <x v="5"/>
    <x v="1"/>
    <x v="5"/>
  </r>
  <r>
    <d v="2022-07-01T00:00:00"/>
    <x v="6"/>
    <x v="0"/>
    <n v="3.66"/>
    <x v="0"/>
    <x v="5"/>
    <x v="1"/>
    <x v="6"/>
  </r>
  <r>
    <d v="2022-07-01T00:00:00"/>
    <x v="7"/>
    <x v="0"/>
    <n v="2.86"/>
    <x v="0"/>
    <x v="5"/>
    <x v="1"/>
    <x v="7"/>
  </r>
  <r>
    <d v="2022-07-01T00:00:00"/>
    <x v="8"/>
    <x v="0"/>
    <n v="2.2599999999999998"/>
    <x v="0"/>
    <x v="5"/>
    <x v="1"/>
    <x v="8"/>
  </r>
  <r>
    <d v="2022-07-01T00:00:00"/>
    <x v="9"/>
    <x v="0"/>
    <n v="3.37"/>
    <x v="0"/>
    <x v="5"/>
    <x v="1"/>
    <x v="9"/>
  </r>
  <r>
    <d v="2022-07-01T00:00:00"/>
    <x v="10"/>
    <x v="0"/>
    <n v="1.52"/>
    <x v="0"/>
    <x v="5"/>
    <x v="1"/>
    <x v="10"/>
  </r>
  <r>
    <d v="2022-07-01T00:00:00"/>
    <x v="11"/>
    <x v="0"/>
    <n v="1.68"/>
    <x v="0"/>
    <x v="5"/>
    <x v="1"/>
    <x v="11"/>
  </r>
  <r>
    <d v="2022-07-01T00:00:00"/>
    <x v="12"/>
    <x v="0"/>
    <n v="0.92"/>
    <x v="0"/>
    <x v="5"/>
    <x v="1"/>
    <x v="12"/>
  </r>
  <r>
    <d v="2022-07-01T00:00:00"/>
    <x v="13"/>
    <x v="0"/>
    <n v="1.47"/>
    <x v="0"/>
    <x v="5"/>
    <x v="1"/>
    <x v="13"/>
  </r>
  <r>
    <d v="2022-07-01T00:00:00"/>
    <x v="14"/>
    <x v="0"/>
    <n v="0.7"/>
    <x v="0"/>
    <x v="5"/>
    <x v="1"/>
    <x v="14"/>
  </r>
  <r>
    <d v="2022-08-01T00:00:00"/>
    <x v="0"/>
    <x v="0"/>
    <n v="7.68"/>
    <x v="0"/>
    <x v="6"/>
    <x v="1"/>
    <x v="0"/>
  </r>
  <r>
    <d v="2022-08-01T00:00:00"/>
    <x v="1"/>
    <x v="0"/>
    <n v="7.48"/>
    <x v="0"/>
    <x v="6"/>
    <x v="1"/>
    <x v="1"/>
  </r>
  <r>
    <d v="2022-08-01T00:00:00"/>
    <x v="2"/>
    <x v="0"/>
    <n v="11.46"/>
    <x v="0"/>
    <x v="6"/>
    <x v="1"/>
    <x v="2"/>
  </r>
  <r>
    <d v="2022-08-01T00:00:00"/>
    <x v="3"/>
    <x v="0"/>
    <n v="5.99"/>
    <x v="0"/>
    <x v="6"/>
    <x v="1"/>
    <x v="3"/>
  </r>
  <r>
    <d v="2022-08-01T00:00:00"/>
    <x v="4"/>
    <x v="0"/>
    <n v="4.3499999999999996"/>
    <x v="0"/>
    <x v="6"/>
    <x v="1"/>
    <x v="4"/>
  </r>
  <r>
    <d v="2022-08-01T00:00:00"/>
    <x v="5"/>
    <x v="0"/>
    <n v="4.09"/>
    <x v="0"/>
    <x v="6"/>
    <x v="1"/>
    <x v="5"/>
  </r>
  <r>
    <d v="2022-08-01T00:00:00"/>
    <x v="6"/>
    <x v="0"/>
    <n v="4.74"/>
    <x v="0"/>
    <x v="6"/>
    <x v="1"/>
    <x v="6"/>
  </r>
  <r>
    <d v="2022-08-01T00:00:00"/>
    <x v="7"/>
    <x v="0"/>
    <n v="4.54"/>
    <x v="0"/>
    <x v="6"/>
    <x v="1"/>
    <x v="7"/>
  </r>
  <r>
    <d v="2022-08-01T00:00:00"/>
    <x v="8"/>
    <x v="0"/>
    <n v="2.65"/>
    <x v="0"/>
    <x v="6"/>
    <x v="1"/>
    <x v="8"/>
  </r>
  <r>
    <d v="2022-08-01T00:00:00"/>
    <x v="9"/>
    <x v="0"/>
    <n v="2.2999999999999998"/>
    <x v="0"/>
    <x v="6"/>
    <x v="1"/>
    <x v="9"/>
  </r>
  <r>
    <d v="2022-08-01T00:00:00"/>
    <x v="10"/>
    <x v="0"/>
    <n v="1.71"/>
    <x v="0"/>
    <x v="6"/>
    <x v="1"/>
    <x v="10"/>
  </r>
  <r>
    <d v="2022-08-01T00:00:00"/>
    <x v="11"/>
    <x v="0"/>
    <n v="2.44"/>
    <x v="0"/>
    <x v="6"/>
    <x v="1"/>
    <x v="11"/>
  </r>
  <r>
    <d v="2022-08-01T00:00:00"/>
    <x v="12"/>
    <x v="0"/>
    <n v="1.18"/>
    <x v="0"/>
    <x v="6"/>
    <x v="1"/>
    <x v="12"/>
  </r>
  <r>
    <d v="2022-08-01T00:00:00"/>
    <x v="13"/>
    <x v="0"/>
    <n v="0.87"/>
    <x v="0"/>
    <x v="6"/>
    <x v="1"/>
    <x v="13"/>
  </r>
  <r>
    <d v="2022-08-01T00:00:00"/>
    <x v="14"/>
    <x v="0"/>
    <n v="0.54"/>
    <x v="0"/>
    <x v="6"/>
    <x v="1"/>
    <x v="14"/>
  </r>
  <r>
    <d v="2022-09-01T00:00:00"/>
    <x v="0"/>
    <x v="0"/>
    <n v="9.5"/>
    <x v="0"/>
    <x v="7"/>
    <x v="1"/>
    <x v="0"/>
  </r>
  <r>
    <d v="2022-09-01T00:00:00"/>
    <x v="1"/>
    <x v="0"/>
    <n v="7.5"/>
    <x v="0"/>
    <x v="7"/>
    <x v="1"/>
    <x v="1"/>
  </r>
  <r>
    <d v="2022-09-01T00:00:00"/>
    <x v="2"/>
    <x v="0"/>
    <n v="6.92"/>
    <x v="0"/>
    <x v="7"/>
    <x v="1"/>
    <x v="2"/>
  </r>
  <r>
    <d v="2022-09-01T00:00:00"/>
    <x v="3"/>
    <x v="0"/>
    <n v="5.62"/>
    <x v="0"/>
    <x v="7"/>
    <x v="1"/>
    <x v="3"/>
  </r>
  <r>
    <d v="2022-09-01T00:00:00"/>
    <x v="4"/>
    <x v="0"/>
    <n v="4.6399999999999997"/>
    <x v="0"/>
    <x v="7"/>
    <x v="1"/>
    <x v="4"/>
  </r>
  <r>
    <d v="2022-09-01T00:00:00"/>
    <x v="5"/>
    <x v="0"/>
    <n v="4.0199999999999996"/>
    <x v="0"/>
    <x v="7"/>
    <x v="1"/>
    <x v="5"/>
  </r>
  <r>
    <d v="2022-09-01T00:00:00"/>
    <x v="6"/>
    <x v="0"/>
    <n v="7.42"/>
    <x v="0"/>
    <x v="7"/>
    <x v="1"/>
    <x v="6"/>
  </r>
  <r>
    <d v="2022-09-01T00:00:00"/>
    <x v="7"/>
    <x v="0"/>
    <n v="3.73"/>
    <x v="0"/>
    <x v="7"/>
    <x v="1"/>
    <x v="7"/>
  </r>
  <r>
    <d v="2022-09-01T00:00:00"/>
    <x v="8"/>
    <x v="0"/>
    <n v="2.31"/>
    <x v="0"/>
    <x v="7"/>
    <x v="1"/>
    <x v="8"/>
  </r>
  <r>
    <d v="2022-09-01T00:00:00"/>
    <x v="9"/>
    <x v="0"/>
    <n v="2.23"/>
    <x v="0"/>
    <x v="7"/>
    <x v="1"/>
    <x v="9"/>
  </r>
  <r>
    <d v="2022-09-01T00:00:00"/>
    <x v="10"/>
    <x v="0"/>
    <n v="2.04"/>
    <x v="0"/>
    <x v="7"/>
    <x v="1"/>
    <x v="10"/>
  </r>
  <r>
    <d v="2022-09-01T00:00:00"/>
    <x v="11"/>
    <x v="0"/>
    <n v="1.35"/>
    <x v="0"/>
    <x v="7"/>
    <x v="1"/>
    <x v="11"/>
  </r>
  <r>
    <d v="2022-09-01T00:00:00"/>
    <x v="12"/>
    <x v="0"/>
    <n v="1.43"/>
    <x v="0"/>
    <x v="7"/>
    <x v="1"/>
    <x v="12"/>
  </r>
  <r>
    <d v="2022-09-01T00:00:00"/>
    <x v="13"/>
    <x v="0"/>
    <n v="1.02"/>
    <x v="0"/>
    <x v="7"/>
    <x v="1"/>
    <x v="13"/>
  </r>
  <r>
    <d v="2022-09-01T00:00:00"/>
    <x v="14"/>
    <x v="0"/>
    <n v="0.54"/>
    <x v="0"/>
    <x v="7"/>
    <x v="1"/>
    <x v="14"/>
  </r>
  <r>
    <d v="2022-01-01T00:00:00"/>
    <x v="0"/>
    <x v="1"/>
    <n v="4.87"/>
    <x v="1"/>
    <x v="0"/>
    <x v="0"/>
    <x v="0"/>
  </r>
  <r>
    <d v="2022-01-01T00:00:00"/>
    <x v="1"/>
    <x v="1"/>
    <n v="4.01"/>
    <x v="1"/>
    <x v="0"/>
    <x v="0"/>
    <x v="1"/>
  </r>
  <r>
    <d v="2022-01-01T00:00:00"/>
    <x v="2"/>
    <x v="1"/>
    <n v="4.01"/>
    <x v="1"/>
    <x v="0"/>
    <x v="0"/>
    <x v="2"/>
  </r>
  <r>
    <d v="2022-01-01T00:00:00"/>
    <x v="3"/>
    <x v="1"/>
    <n v="3.76"/>
    <x v="1"/>
    <x v="0"/>
    <x v="0"/>
    <x v="3"/>
  </r>
  <r>
    <d v="2022-01-01T00:00:00"/>
    <x v="4"/>
    <x v="1"/>
    <n v="2.82"/>
    <x v="1"/>
    <x v="0"/>
    <x v="0"/>
    <x v="4"/>
  </r>
  <r>
    <d v="2022-01-01T00:00:00"/>
    <x v="5"/>
    <x v="1"/>
    <n v="2.42"/>
    <x v="1"/>
    <x v="0"/>
    <x v="0"/>
    <x v="5"/>
  </r>
  <r>
    <d v="2022-01-01T00:00:00"/>
    <x v="6"/>
    <x v="1"/>
    <n v="2.0499999999999998"/>
    <x v="1"/>
    <x v="0"/>
    <x v="0"/>
    <x v="6"/>
  </r>
  <r>
    <d v="2022-01-01T00:00:00"/>
    <x v="7"/>
    <x v="1"/>
    <n v="1.92"/>
    <x v="1"/>
    <x v="0"/>
    <x v="0"/>
    <x v="7"/>
  </r>
  <r>
    <d v="2022-01-01T00:00:00"/>
    <x v="8"/>
    <x v="1"/>
    <n v="1.98"/>
    <x v="1"/>
    <x v="0"/>
    <x v="0"/>
    <x v="8"/>
  </r>
  <r>
    <d v="2022-01-01T00:00:00"/>
    <x v="9"/>
    <x v="1"/>
    <n v="1.22"/>
    <x v="1"/>
    <x v="0"/>
    <x v="0"/>
    <x v="9"/>
  </r>
  <r>
    <d v="2022-01-01T00:00:00"/>
    <x v="10"/>
    <x v="1"/>
    <n v="1.53"/>
    <x v="1"/>
    <x v="0"/>
    <x v="0"/>
    <x v="10"/>
  </r>
  <r>
    <d v="2022-01-01T00:00:00"/>
    <x v="11"/>
    <x v="1"/>
    <n v="0.57999999999999996"/>
    <x v="1"/>
    <x v="0"/>
    <x v="0"/>
    <x v="11"/>
  </r>
  <r>
    <d v="2022-01-01T00:00:00"/>
    <x v="12"/>
    <x v="1"/>
    <n v="0.61"/>
    <x v="1"/>
    <x v="0"/>
    <x v="0"/>
    <x v="12"/>
  </r>
  <r>
    <d v="2022-01-01T00:00:00"/>
    <x v="13"/>
    <x v="1"/>
    <n v="0.42"/>
    <x v="1"/>
    <x v="0"/>
    <x v="0"/>
    <x v="13"/>
  </r>
  <r>
    <d v="2022-01-01T00:00:00"/>
    <x v="14"/>
    <x v="1"/>
    <n v="0.35"/>
    <x v="1"/>
    <x v="0"/>
    <x v="0"/>
    <x v="14"/>
  </r>
  <r>
    <d v="2022-02-01T00:00:00"/>
    <x v="0"/>
    <x v="1"/>
    <n v="5.64"/>
    <x v="1"/>
    <x v="1"/>
    <x v="0"/>
    <x v="0"/>
  </r>
  <r>
    <d v="2022-02-01T00:00:00"/>
    <x v="1"/>
    <x v="1"/>
    <n v="4.7699999999999996"/>
    <x v="1"/>
    <x v="1"/>
    <x v="0"/>
    <x v="1"/>
  </r>
  <r>
    <d v="2022-02-01T00:00:00"/>
    <x v="2"/>
    <x v="1"/>
    <n v="4.59"/>
    <x v="1"/>
    <x v="1"/>
    <x v="0"/>
    <x v="2"/>
  </r>
  <r>
    <d v="2022-02-01T00:00:00"/>
    <x v="3"/>
    <x v="1"/>
    <n v="4.7699999999999996"/>
    <x v="1"/>
    <x v="1"/>
    <x v="0"/>
    <x v="3"/>
  </r>
  <r>
    <d v="2022-02-01T00:00:00"/>
    <x v="4"/>
    <x v="1"/>
    <n v="5.95"/>
    <x v="1"/>
    <x v="1"/>
    <x v="0"/>
    <x v="4"/>
  </r>
  <r>
    <d v="2022-02-01T00:00:00"/>
    <x v="5"/>
    <x v="1"/>
    <n v="3.12"/>
    <x v="1"/>
    <x v="1"/>
    <x v="0"/>
    <x v="5"/>
  </r>
  <r>
    <d v="2022-02-01T00:00:00"/>
    <x v="6"/>
    <x v="1"/>
    <n v="2.66"/>
    <x v="1"/>
    <x v="1"/>
    <x v="0"/>
    <x v="6"/>
  </r>
  <r>
    <d v="2022-02-01T00:00:00"/>
    <x v="7"/>
    <x v="1"/>
    <n v="1.62"/>
    <x v="1"/>
    <x v="1"/>
    <x v="0"/>
    <x v="7"/>
  </r>
  <r>
    <d v="2022-02-01T00:00:00"/>
    <x v="8"/>
    <x v="1"/>
    <n v="1.21"/>
    <x v="1"/>
    <x v="1"/>
    <x v="0"/>
    <x v="8"/>
  </r>
  <r>
    <d v="2022-02-01T00:00:00"/>
    <x v="9"/>
    <x v="1"/>
    <n v="2.8"/>
    <x v="1"/>
    <x v="1"/>
    <x v="0"/>
    <x v="9"/>
  </r>
  <r>
    <d v="2022-02-01T00:00:00"/>
    <x v="10"/>
    <x v="1"/>
    <n v="1.06"/>
    <x v="1"/>
    <x v="1"/>
    <x v="0"/>
    <x v="10"/>
  </r>
  <r>
    <d v="2022-02-01T00:00:00"/>
    <x v="11"/>
    <x v="1"/>
    <n v="1.03"/>
    <x v="1"/>
    <x v="1"/>
    <x v="0"/>
    <x v="11"/>
  </r>
  <r>
    <d v="2022-02-01T00:00:00"/>
    <x v="12"/>
    <x v="1"/>
    <n v="0.51"/>
    <x v="1"/>
    <x v="1"/>
    <x v="0"/>
    <x v="12"/>
  </r>
  <r>
    <d v="2022-02-01T00:00:00"/>
    <x v="13"/>
    <x v="1"/>
    <n v="0.79"/>
    <x v="1"/>
    <x v="1"/>
    <x v="0"/>
    <x v="13"/>
  </r>
  <r>
    <d v="2022-02-01T00:00:00"/>
    <x v="14"/>
    <x v="1"/>
    <n v="0.4"/>
    <x v="1"/>
    <x v="1"/>
    <x v="0"/>
    <x v="14"/>
  </r>
  <r>
    <d v="2022-03-01T00:00:00"/>
    <x v="0"/>
    <x v="1"/>
    <n v="4.93"/>
    <x v="1"/>
    <x v="2"/>
    <x v="0"/>
    <x v="0"/>
  </r>
  <r>
    <d v="2022-03-01T00:00:00"/>
    <x v="1"/>
    <x v="1"/>
    <n v="4.38"/>
    <x v="1"/>
    <x v="2"/>
    <x v="0"/>
    <x v="1"/>
  </r>
  <r>
    <d v="2022-03-01T00:00:00"/>
    <x v="2"/>
    <x v="1"/>
    <n v="6.21"/>
    <x v="1"/>
    <x v="2"/>
    <x v="0"/>
    <x v="2"/>
  </r>
  <r>
    <d v="2022-03-01T00:00:00"/>
    <x v="3"/>
    <x v="1"/>
    <n v="4.51"/>
    <x v="1"/>
    <x v="2"/>
    <x v="0"/>
    <x v="3"/>
  </r>
  <r>
    <d v="2022-03-01T00:00:00"/>
    <x v="4"/>
    <x v="1"/>
    <n v="2.5"/>
    <x v="1"/>
    <x v="2"/>
    <x v="0"/>
    <x v="4"/>
  </r>
  <r>
    <d v="2022-03-01T00:00:00"/>
    <x v="5"/>
    <x v="1"/>
    <n v="2.7"/>
    <x v="1"/>
    <x v="2"/>
    <x v="0"/>
    <x v="5"/>
  </r>
  <r>
    <d v="2022-03-01T00:00:00"/>
    <x v="6"/>
    <x v="1"/>
    <n v="3.19"/>
    <x v="1"/>
    <x v="2"/>
    <x v="0"/>
    <x v="6"/>
  </r>
  <r>
    <d v="2022-03-01T00:00:00"/>
    <x v="7"/>
    <x v="1"/>
    <n v="2.89"/>
    <x v="1"/>
    <x v="2"/>
    <x v="0"/>
    <x v="7"/>
  </r>
  <r>
    <d v="2022-03-01T00:00:00"/>
    <x v="8"/>
    <x v="1"/>
    <n v="1.52"/>
    <x v="1"/>
    <x v="2"/>
    <x v="0"/>
    <x v="8"/>
  </r>
  <r>
    <d v="2022-03-01T00:00:00"/>
    <x v="9"/>
    <x v="1"/>
    <n v="1.42"/>
    <x v="1"/>
    <x v="2"/>
    <x v="0"/>
    <x v="9"/>
  </r>
  <r>
    <d v="2022-03-01T00:00:00"/>
    <x v="10"/>
    <x v="1"/>
    <n v="0.91"/>
    <x v="1"/>
    <x v="2"/>
    <x v="0"/>
    <x v="10"/>
  </r>
  <r>
    <d v="2022-03-01T00:00:00"/>
    <x v="11"/>
    <x v="1"/>
    <n v="1.72"/>
    <x v="1"/>
    <x v="2"/>
    <x v="0"/>
    <x v="11"/>
  </r>
  <r>
    <d v="2022-03-01T00:00:00"/>
    <x v="12"/>
    <x v="1"/>
    <n v="0.85"/>
    <x v="1"/>
    <x v="2"/>
    <x v="0"/>
    <x v="12"/>
  </r>
  <r>
    <d v="2022-03-01T00:00:00"/>
    <x v="13"/>
    <x v="1"/>
    <n v="0.5"/>
    <x v="1"/>
    <x v="2"/>
    <x v="0"/>
    <x v="13"/>
  </r>
  <r>
    <d v="2022-03-01T00:00:00"/>
    <x v="14"/>
    <x v="1"/>
    <n v="0.33"/>
    <x v="1"/>
    <x v="2"/>
    <x v="0"/>
    <x v="14"/>
  </r>
  <r>
    <d v="2022-04-01T00:00:00"/>
    <x v="0"/>
    <x v="1"/>
    <n v="5.09"/>
    <x v="1"/>
    <x v="3"/>
    <x v="0"/>
    <x v="0"/>
  </r>
  <r>
    <d v="2022-04-01T00:00:00"/>
    <x v="1"/>
    <x v="1"/>
    <n v="3.83"/>
    <x v="1"/>
    <x v="3"/>
    <x v="0"/>
    <x v="1"/>
  </r>
  <r>
    <d v="2022-04-01T00:00:00"/>
    <x v="2"/>
    <x v="1"/>
    <n v="4.3600000000000003"/>
    <x v="1"/>
    <x v="3"/>
    <x v="0"/>
    <x v="2"/>
  </r>
  <r>
    <d v="2022-04-01T00:00:00"/>
    <x v="3"/>
    <x v="1"/>
    <n v="4.22"/>
    <x v="1"/>
    <x v="3"/>
    <x v="0"/>
    <x v="3"/>
  </r>
  <r>
    <d v="2022-04-01T00:00:00"/>
    <x v="4"/>
    <x v="1"/>
    <n v="3.31"/>
    <x v="1"/>
    <x v="3"/>
    <x v="0"/>
    <x v="4"/>
  </r>
  <r>
    <d v="2022-04-01T00:00:00"/>
    <x v="5"/>
    <x v="1"/>
    <n v="2.2200000000000002"/>
    <x v="1"/>
    <x v="3"/>
    <x v="0"/>
    <x v="5"/>
  </r>
  <r>
    <d v="2022-04-01T00:00:00"/>
    <x v="6"/>
    <x v="1"/>
    <n v="4.71"/>
    <x v="1"/>
    <x v="3"/>
    <x v="0"/>
    <x v="6"/>
  </r>
  <r>
    <d v="2022-04-01T00:00:00"/>
    <x v="7"/>
    <x v="1"/>
    <n v="2.56"/>
    <x v="1"/>
    <x v="3"/>
    <x v="0"/>
    <x v="7"/>
  </r>
  <r>
    <d v="2022-04-01T00:00:00"/>
    <x v="8"/>
    <x v="1"/>
    <n v="1.36"/>
    <x v="1"/>
    <x v="3"/>
    <x v="0"/>
    <x v="8"/>
  </r>
  <r>
    <d v="2022-04-01T00:00:00"/>
    <x v="9"/>
    <x v="1"/>
    <n v="1.25"/>
    <x v="1"/>
    <x v="3"/>
    <x v="0"/>
    <x v="9"/>
  </r>
  <r>
    <d v="2022-04-01T00:00:00"/>
    <x v="10"/>
    <x v="1"/>
    <n v="1.05"/>
    <x v="1"/>
    <x v="3"/>
    <x v="0"/>
    <x v="10"/>
  </r>
  <r>
    <d v="2022-04-01T00:00:00"/>
    <x v="11"/>
    <x v="1"/>
    <n v="0.92"/>
    <x v="1"/>
    <x v="3"/>
    <x v="0"/>
    <x v="11"/>
  </r>
  <r>
    <d v="2022-04-01T00:00:00"/>
    <x v="12"/>
    <x v="1"/>
    <n v="1.01"/>
    <x v="1"/>
    <x v="3"/>
    <x v="0"/>
    <x v="12"/>
  </r>
  <r>
    <d v="2022-04-01T00:00:00"/>
    <x v="13"/>
    <x v="1"/>
    <n v="0.52"/>
    <x v="1"/>
    <x v="3"/>
    <x v="0"/>
    <x v="13"/>
  </r>
  <r>
    <d v="2022-04-01T00:00:00"/>
    <x v="14"/>
    <x v="1"/>
    <n v="0.36"/>
    <x v="1"/>
    <x v="3"/>
    <x v="0"/>
    <x v="14"/>
  </r>
  <r>
    <d v="2022-06-01T00:00:00"/>
    <x v="0"/>
    <x v="1"/>
    <n v="6.47"/>
    <x v="1"/>
    <x v="4"/>
    <x v="1"/>
    <x v="0"/>
  </r>
  <r>
    <d v="2022-06-01T00:00:00"/>
    <x v="1"/>
    <x v="1"/>
    <n v="3.68"/>
    <x v="1"/>
    <x v="4"/>
    <x v="1"/>
    <x v="1"/>
  </r>
  <r>
    <d v="2022-06-01T00:00:00"/>
    <x v="2"/>
    <x v="1"/>
    <n v="3.09"/>
    <x v="1"/>
    <x v="4"/>
    <x v="1"/>
    <x v="2"/>
  </r>
  <r>
    <d v="2022-06-01T00:00:00"/>
    <x v="3"/>
    <x v="1"/>
    <n v="4.0199999999999996"/>
    <x v="1"/>
    <x v="4"/>
    <x v="1"/>
    <x v="3"/>
  </r>
  <r>
    <d v="2022-06-01T00:00:00"/>
    <x v="4"/>
    <x v="1"/>
    <n v="2.91"/>
    <x v="1"/>
    <x v="4"/>
    <x v="1"/>
    <x v="4"/>
  </r>
  <r>
    <d v="2022-06-01T00:00:00"/>
    <x v="5"/>
    <x v="1"/>
    <n v="2.64"/>
    <x v="1"/>
    <x v="4"/>
    <x v="1"/>
    <x v="5"/>
  </r>
  <r>
    <d v="2022-06-01T00:00:00"/>
    <x v="6"/>
    <x v="1"/>
    <n v="2.16"/>
    <x v="1"/>
    <x v="4"/>
    <x v="1"/>
    <x v="6"/>
  </r>
  <r>
    <d v="2022-06-01T00:00:00"/>
    <x v="7"/>
    <x v="1"/>
    <n v="2.1"/>
    <x v="1"/>
    <x v="4"/>
    <x v="1"/>
    <x v="7"/>
  </r>
  <r>
    <d v="2022-06-01T00:00:00"/>
    <x v="8"/>
    <x v="1"/>
    <n v="2.12"/>
    <x v="1"/>
    <x v="4"/>
    <x v="1"/>
    <x v="8"/>
  </r>
  <r>
    <d v="2022-06-01T00:00:00"/>
    <x v="9"/>
    <x v="1"/>
    <n v="0.99"/>
    <x v="1"/>
    <x v="4"/>
    <x v="1"/>
    <x v="9"/>
  </r>
  <r>
    <d v="2022-06-01T00:00:00"/>
    <x v="10"/>
    <x v="1"/>
    <n v="1.57"/>
    <x v="1"/>
    <x v="4"/>
    <x v="1"/>
    <x v="10"/>
  </r>
  <r>
    <d v="2022-06-01T00:00:00"/>
    <x v="11"/>
    <x v="1"/>
    <n v="0.72"/>
    <x v="1"/>
    <x v="4"/>
    <x v="1"/>
    <x v="11"/>
  </r>
  <r>
    <d v="2022-06-01T00:00:00"/>
    <x v="12"/>
    <x v="1"/>
    <n v="0.64"/>
    <x v="1"/>
    <x v="4"/>
    <x v="1"/>
    <x v="12"/>
  </r>
  <r>
    <d v="2022-06-01T00:00:00"/>
    <x v="13"/>
    <x v="1"/>
    <n v="0.47"/>
    <x v="1"/>
    <x v="4"/>
    <x v="1"/>
    <x v="13"/>
  </r>
  <r>
    <d v="2022-06-01T00:00:00"/>
    <x v="14"/>
    <x v="1"/>
    <n v="0.41"/>
    <x v="1"/>
    <x v="4"/>
    <x v="1"/>
    <x v="14"/>
  </r>
  <r>
    <d v="2022-07-01T00:00:00"/>
    <x v="0"/>
    <x v="1"/>
    <n v="5.81"/>
    <x v="1"/>
    <x v="5"/>
    <x v="1"/>
    <x v="0"/>
  </r>
  <r>
    <d v="2022-07-01T00:00:00"/>
    <x v="1"/>
    <x v="1"/>
    <n v="4.79"/>
    <x v="1"/>
    <x v="5"/>
    <x v="1"/>
    <x v="1"/>
  </r>
  <r>
    <d v="2022-07-01T00:00:00"/>
    <x v="2"/>
    <x v="1"/>
    <n v="3.41"/>
    <x v="1"/>
    <x v="5"/>
    <x v="1"/>
    <x v="2"/>
  </r>
  <r>
    <d v="2022-07-01T00:00:00"/>
    <x v="3"/>
    <x v="1"/>
    <n v="4.3899999999999997"/>
    <x v="1"/>
    <x v="5"/>
    <x v="1"/>
    <x v="3"/>
  </r>
  <r>
    <d v="2022-07-01T00:00:00"/>
    <x v="4"/>
    <x v="1"/>
    <n v="5.09"/>
    <x v="1"/>
    <x v="5"/>
    <x v="1"/>
    <x v="4"/>
  </r>
  <r>
    <d v="2022-07-01T00:00:00"/>
    <x v="5"/>
    <x v="1"/>
    <n v="3.12"/>
    <x v="1"/>
    <x v="5"/>
    <x v="1"/>
    <x v="5"/>
  </r>
  <r>
    <d v="2022-07-01T00:00:00"/>
    <x v="6"/>
    <x v="1"/>
    <n v="2.44"/>
    <x v="1"/>
    <x v="5"/>
    <x v="1"/>
    <x v="6"/>
  </r>
  <r>
    <d v="2022-07-01T00:00:00"/>
    <x v="7"/>
    <x v="1"/>
    <n v="2.06"/>
    <x v="1"/>
    <x v="5"/>
    <x v="1"/>
    <x v="7"/>
  </r>
  <r>
    <d v="2022-07-01T00:00:00"/>
    <x v="8"/>
    <x v="1"/>
    <n v="1.38"/>
    <x v="1"/>
    <x v="5"/>
    <x v="1"/>
    <x v="8"/>
  </r>
  <r>
    <d v="2022-07-01T00:00:00"/>
    <x v="9"/>
    <x v="1"/>
    <n v="2.2799999999999998"/>
    <x v="1"/>
    <x v="5"/>
    <x v="1"/>
    <x v="9"/>
  </r>
  <r>
    <d v="2022-07-01T00:00:00"/>
    <x v="10"/>
    <x v="1"/>
    <n v="0.92"/>
    <x v="1"/>
    <x v="5"/>
    <x v="1"/>
    <x v="10"/>
  </r>
  <r>
    <d v="2022-07-01T00:00:00"/>
    <x v="11"/>
    <x v="1"/>
    <n v="1.1200000000000001"/>
    <x v="1"/>
    <x v="5"/>
    <x v="1"/>
    <x v="11"/>
  </r>
  <r>
    <d v="2022-07-01T00:00:00"/>
    <x v="12"/>
    <x v="1"/>
    <n v="0.56000000000000005"/>
    <x v="1"/>
    <x v="5"/>
    <x v="1"/>
    <x v="12"/>
  </r>
  <r>
    <d v="2022-07-01T00:00:00"/>
    <x v="13"/>
    <x v="1"/>
    <n v="0.96"/>
    <x v="1"/>
    <x v="5"/>
    <x v="1"/>
    <x v="13"/>
  </r>
  <r>
    <d v="2022-07-01T00:00:00"/>
    <x v="14"/>
    <x v="1"/>
    <n v="0.46"/>
    <x v="1"/>
    <x v="5"/>
    <x v="1"/>
    <x v="14"/>
  </r>
  <r>
    <d v="2022-08-01T00:00:00"/>
    <x v="0"/>
    <x v="1"/>
    <n v="5.26"/>
    <x v="1"/>
    <x v="6"/>
    <x v="1"/>
    <x v="0"/>
  </r>
  <r>
    <d v="2022-08-01T00:00:00"/>
    <x v="1"/>
    <x v="1"/>
    <n v="4.49"/>
    <x v="1"/>
    <x v="6"/>
    <x v="1"/>
    <x v="1"/>
  </r>
  <r>
    <d v="2022-08-01T00:00:00"/>
    <x v="2"/>
    <x v="1"/>
    <n v="6.82"/>
    <x v="1"/>
    <x v="6"/>
    <x v="1"/>
    <x v="2"/>
  </r>
  <r>
    <d v="2022-08-01T00:00:00"/>
    <x v="3"/>
    <x v="1"/>
    <n v="4.16"/>
    <x v="1"/>
    <x v="6"/>
    <x v="1"/>
    <x v="3"/>
  </r>
  <r>
    <d v="2022-08-01T00:00:00"/>
    <x v="4"/>
    <x v="1"/>
    <n v="3.26"/>
    <x v="1"/>
    <x v="6"/>
    <x v="1"/>
    <x v="4"/>
  </r>
  <r>
    <d v="2022-08-01T00:00:00"/>
    <x v="5"/>
    <x v="1"/>
    <n v="2.76"/>
    <x v="1"/>
    <x v="6"/>
    <x v="1"/>
    <x v="5"/>
  </r>
  <r>
    <d v="2022-08-01T00:00:00"/>
    <x v="6"/>
    <x v="1"/>
    <n v="2.6"/>
    <x v="1"/>
    <x v="6"/>
    <x v="1"/>
    <x v="6"/>
  </r>
  <r>
    <d v="2022-08-01T00:00:00"/>
    <x v="7"/>
    <x v="1"/>
    <n v="2.54"/>
    <x v="1"/>
    <x v="6"/>
    <x v="1"/>
    <x v="7"/>
  </r>
  <r>
    <d v="2022-08-01T00:00:00"/>
    <x v="8"/>
    <x v="1"/>
    <n v="1.52"/>
    <x v="1"/>
    <x v="6"/>
    <x v="1"/>
    <x v="8"/>
  </r>
  <r>
    <d v="2022-08-01T00:00:00"/>
    <x v="9"/>
    <x v="1"/>
    <n v="1.57"/>
    <x v="1"/>
    <x v="6"/>
    <x v="1"/>
    <x v="9"/>
  </r>
  <r>
    <d v="2022-08-01T00:00:00"/>
    <x v="10"/>
    <x v="1"/>
    <n v="0.98"/>
    <x v="1"/>
    <x v="6"/>
    <x v="1"/>
    <x v="10"/>
  </r>
  <r>
    <d v="2022-08-01T00:00:00"/>
    <x v="11"/>
    <x v="1"/>
    <n v="1.63"/>
    <x v="1"/>
    <x v="6"/>
    <x v="1"/>
    <x v="11"/>
  </r>
  <r>
    <d v="2022-08-01T00:00:00"/>
    <x v="12"/>
    <x v="1"/>
    <n v="0.66"/>
    <x v="1"/>
    <x v="6"/>
    <x v="1"/>
    <x v="12"/>
  </r>
  <r>
    <d v="2022-08-01T00:00:00"/>
    <x v="13"/>
    <x v="1"/>
    <n v="0.56999999999999995"/>
    <x v="1"/>
    <x v="6"/>
    <x v="1"/>
    <x v="13"/>
  </r>
  <r>
    <d v="2022-08-01T00:00:00"/>
    <x v="14"/>
    <x v="1"/>
    <n v="0.37"/>
    <x v="1"/>
    <x v="6"/>
    <x v="1"/>
    <x v="14"/>
  </r>
  <r>
    <d v="2022-09-01T00:00:00"/>
    <x v="0"/>
    <x v="1"/>
    <n v="5.46"/>
    <x v="1"/>
    <x v="7"/>
    <x v="1"/>
    <x v="0"/>
  </r>
  <r>
    <d v="2022-09-01T00:00:00"/>
    <x v="1"/>
    <x v="1"/>
    <n v="5.47"/>
    <x v="1"/>
    <x v="7"/>
    <x v="1"/>
    <x v="1"/>
  </r>
  <r>
    <d v="2022-09-01T00:00:00"/>
    <x v="2"/>
    <x v="1"/>
    <n v="4.32"/>
    <x v="1"/>
    <x v="7"/>
    <x v="1"/>
    <x v="2"/>
  </r>
  <r>
    <d v="2022-09-01T00:00:00"/>
    <x v="3"/>
    <x v="1"/>
    <n v="3.85"/>
    <x v="1"/>
    <x v="7"/>
    <x v="1"/>
    <x v="3"/>
  </r>
  <r>
    <d v="2022-09-01T00:00:00"/>
    <x v="4"/>
    <x v="1"/>
    <n v="2.6"/>
    <x v="1"/>
    <x v="7"/>
    <x v="1"/>
    <x v="4"/>
  </r>
  <r>
    <d v="2022-09-01T00:00:00"/>
    <x v="5"/>
    <x v="1"/>
    <n v="2.34"/>
    <x v="1"/>
    <x v="7"/>
    <x v="1"/>
    <x v="5"/>
  </r>
  <r>
    <d v="2022-09-01T00:00:00"/>
    <x v="6"/>
    <x v="1"/>
    <n v="4.16"/>
    <x v="1"/>
    <x v="7"/>
    <x v="1"/>
    <x v="6"/>
  </r>
  <r>
    <d v="2022-09-01T00:00:00"/>
    <x v="7"/>
    <x v="1"/>
    <n v="2.08"/>
    <x v="1"/>
    <x v="7"/>
    <x v="1"/>
    <x v="7"/>
  </r>
  <r>
    <d v="2022-09-01T00:00:00"/>
    <x v="8"/>
    <x v="1"/>
    <n v="1.48"/>
    <x v="1"/>
    <x v="7"/>
    <x v="1"/>
    <x v="8"/>
  </r>
  <r>
    <d v="2022-09-01T00:00:00"/>
    <x v="9"/>
    <x v="1"/>
    <n v="1.31"/>
    <x v="1"/>
    <x v="7"/>
    <x v="1"/>
    <x v="9"/>
  </r>
  <r>
    <d v="2022-09-01T00:00:00"/>
    <x v="10"/>
    <x v="1"/>
    <n v="1.07"/>
    <x v="1"/>
    <x v="7"/>
    <x v="1"/>
    <x v="10"/>
  </r>
  <r>
    <d v="2022-09-01T00:00:00"/>
    <x v="11"/>
    <x v="1"/>
    <n v="0.78"/>
    <x v="1"/>
    <x v="7"/>
    <x v="1"/>
    <x v="11"/>
  </r>
  <r>
    <d v="2022-09-01T00:00:00"/>
    <x v="12"/>
    <x v="1"/>
    <n v="0.89"/>
    <x v="1"/>
    <x v="7"/>
    <x v="1"/>
    <x v="12"/>
  </r>
  <r>
    <d v="2022-09-01T00:00:00"/>
    <x v="13"/>
    <x v="1"/>
    <n v="0.54"/>
    <x v="1"/>
    <x v="7"/>
    <x v="1"/>
    <x v="13"/>
  </r>
  <r>
    <d v="2022-09-01T00:00:00"/>
    <x v="14"/>
    <x v="1"/>
    <n v="0.41"/>
    <x v="1"/>
    <x v="7"/>
    <x v="1"/>
    <x v="14"/>
  </r>
  <r>
    <d v="2022-01-01T00:00:00"/>
    <x v="0"/>
    <x v="2"/>
    <n v="4.17"/>
    <x v="2"/>
    <x v="0"/>
    <x v="0"/>
    <x v="0"/>
  </r>
  <r>
    <d v="2022-01-01T00:00:00"/>
    <x v="1"/>
    <x v="2"/>
    <n v="4.01"/>
    <x v="2"/>
    <x v="0"/>
    <x v="0"/>
    <x v="1"/>
  </r>
  <r>
    <d v="2022-01-01T00:00:00"/>
    <x v="2"/>
    <x v="2"/>
    <n v="3.88"/>
    <x v="2"/>
    <x v="0"/>
    <x v="0"/>
    <x v="2"/>
  </r>
  <r>
    <d v="2022-01-01T00:00:00"/>
    <x v="3"/>
    <x v="2"/>
    <n v="3.01"/>
    <x v="2"/>
    <x v="0"/>
    <x v="0"/>
    <x v="3"/>
  </r>
  <r>
    <d v="2022-01-01T00:00:00"/>
    <x v="4"/>
    <x v="2"/>
    <n v="2.5299999999999998"/>
    <x v="2"/>
    <x v="0"/>
    <x v="0"/>
    <x v="4"/>
  </r>
  <r>
    <d v="2022-01-01T00:00:00"/>
    <x v="5"/>
    <x v="2"/>
    <n v="2.09"/>
    <x v="2"/>
    <x v="0"/>
    <x v="0"/>
    <x v="5"/>
  </r>
  <r>
    <d v="2022-01-01T00:00:00"/>
    <x v="6"/>
    <x v="2"/>
    <n v="2.0499999999999998"/>
    <x v="2"/>
    <x v="0"/>
    <x v="0"/>
    <x v="6"/>
  </r>
  <r>
    <d v="2022-01-01T00:00:00"/>
    <x v="7"/>
    <x v="2"/>
    <n v="1.79"/>
    <x v="2"/>
    <x v="0"/>
    <x v="0"/>
    <x v="7"/>
  </r>
  <r>
    <d v="2022-01-01T00:00:00"/>
    <x v="8"/>
    <x v="2"/>
    <n v="1.64"/>
    <x v="2"/>
    <x v="0"/>
    <x v="0"/>
    <x v="8"/>
  </r>
  <r>
    <d v="2022-01-01T00:00:00"/>
    <x v="9"/>
    <x v="2"/>
    <n v="1.18"/>
    <x v="2"/>
    <x v="0"/>
    <x v="0"/>
    <x v="9"/>
  </r>
  <r>
    <d v="2022-01-01T00:00:00"/>
    <x v="10"/>
    <x v="2"/>
    <n v="1.53"/>
    <x v="2"/>
    <x v="0"/>
    <x v="0"/>
    <x v="10"/>
  </r>
  <r>
    <d v="2022-01-01T00:00:00"/>
    <x v="11"/>
    <x v="2"/>
    <n v="0.49"/>
    <x v="2"/>
    <x v="0"/>
    <x v="0"/>
    <x v="11"/>
  </r>
  <r>
    <d v="2022-01-01T00:00:00"/>
    <x v="12"/>
    <x v="2"/>
    <n v="0.53"/>
    <x v="2"/>
    <x v="0"/>
    <x v="0"/>
    <x v="12"/>
  </r>
  <r>
    <d v="2022-01-01T00:00:00"/>
    <x v="13"/>
    <x v="2"/>
    <n v="0.45"/>
    <x v="2"/>
    <x v="0"/>
    <x v="0"/>
    <x v="13"/>
  </r>
  <r>
    <d v="2022-01-01T00:00:00"/>
    <x v="14"/>
    <x v="2"/>
    <n v="0.28999999999999998"/>
    <x v="2"/>
    <x v="0"/>
    <x v="0"/>
    <x v="14"/>
  </r>
  <r>
    <d v="2022-02-01T00:00:00"/>
    <x v="0"/>
    <x v="2"/>
    <n v="4.63"/>
    <x v="2"/>
    <x v="1"/>
    <x v="0"/>
    <x v="0"/>
  </r>
  <r>
    <d v="2022-02-01T00:00:00"/>
    <x v="1"/>
    <x v="2"/>
    <n v="3.62"/>
    <x v="2"/>
    <x v="1"/>
    <x v="0"/>
    <x v="1"/>
  </r>
  <r>
    <d v="2022-02-01T00:00:00"/>
    <x v="2"/>
    <x v="2"/>
    <n v="3.37"/>
    <x v="2"/>
    <x v="1"/>
    <x v="0"/>
    <x v="2"/>
  </r>
  <r>
    <d v="2022-02-01T00:00:00"/>
    <x v="3"/>
    <x v="2"/>
    <n v="3.88"/>
    <x v="2"/>
    <x v="1"/>
    <x v="0"/>
    <x v="3"/>
  </r>
  <r>
    <d v="2022-02-01T00:00:00"/>
    <x v="4"/>
    <x v="2"/>
    <n v="5.0999999999999996"/>
    <x v="2"/>
    <x v="1"/>
    <x v="0"/>
    <x v="4"/>
  </r>
  <r>
    <d v="2022-02-01T00:00:00"/>
    <x v="5"/>
    <x v="2"/>
    <n v="3.01"/>
    <x v="2"/>
    <x v="1"/>
    <x v="0"/>
    <x v="5"/>
  </r>
  <r>
    <d v="2022-02-01T00:00:00"/>
    <x v="6"/>
    <x v="2"/>
    <n v="2.75"/>
    <x v="2"/>
    <x v="1"/>
    <x v="0"/>
    <x v="6"/>
  </r>
  <r>
    <d v="2022-02-01T00:00:00"/>
    <x v="7"/>
    <x v="2"/>
    <n v="1.62"/>
    <x v="2"/>
    <x v="1"/>
    <x v="0"/>
    <x v="7"/>
  </r>
  <r>
    <d v="2022-02-01T00:00:00"/>
    <x v="8"/>
    <x v="2"/>
    <n v="0.95"/>
    <x v="2"/>
    <x v="1"/>
    <x v="0"/>
    <x v="8"/>
  </r>
  <r>
    <d v="2022-02-01T00:00:00"/>
    <x v="9"/>
    <x v="2"/>
    <n v="2.33"/>
    <x v="2"/>
    <x v="1"/>
    <x v="0"/>
    <x v="9"/>
  </r>
  <r>
    <d v="2022-02-01T00:00:00"/>
    <x v="10"/>
    <x v="2"/>
    <n v="1.02"/>
    <x v="2"/>
    <x v="1"/>
    <x v="0"/>
    <x v="10"/>
  </r>
  <r>
    <d v="2022-02-01T00:00:00"/>
    <x v="11"/>
    <x v="2"/>
    <n v="1.1100000000000001"/>
    <x v="2"/>
    <x v="1"/>
    <x v="0"/>
    <x v="11"/>
  </r>
  <r>
    <d v="2022-02-01T00:00:00"/>
    <x v="12"/>
    <x v="2"/>
    <n v="0.51"/>
    <x v="2"/>
    <x v="1"/>
    <x v="0"/>
    <x v="12"/>
  </r>
  <r>
    <d v="2022-02-01T00:00:00"/>
    <x v="13"/>
    <x v="2"/>
    <n v="0.66"/>
    <x v="2"/>
    <x v="1"/>
    <x v="0"/>
    <x v="13"/>
  </r>
  <r>
    <d v="2022-02-01T00:00:00"/>
    <x v="14"/>
    <x v="2"/>
    <n v="0.34"/>
    <x v="2"/>
    <x v="1"/>
    <x v="0"/>
    <x v="14"/>
  </r>
  <r>
    <d v="2022-03-01T00:00:00"/>
    <x v="0"/>
    <x v="2"/>
    <n v="4.5599999999999996"/>
    <x v="2"/>
    <x v="2"/>
    <x v="0"/>
    <x v="0"/>
  </r>
  <r>
    <d v="2022-03-01T00:00:00"/>
    <x v="1"/>
    <x v="2"/>
    <n v="3.9"/>
    <x v="2"/>
    <x v="2"/>
    <x v="0"/>
    <x v="1"/>
  </r>
  <r>
    <d v="2022-03-01T00:00:00"/>
    <x v="2"/>
    <x v="2"/>
    <n v="5.99"/>
    <x v="2"/>
    <x v="2"/>
    <x v="0"/>
    <x v="2"/>
  </r>
  <r>
    <d v="2022-03-01T00:00:00"/>
    <x v="3"/>
    <x v="2"/>
    <n v="3.88"/>
    <x v="2"/>
    <x v="2"/>
    <x v="0"/>
    <x v="3"/>
  </r>
  <r>
    <d v="2022-03-01T00:00:00"/>
    <x v="4"/>
    <x v="2"/>
    <n v="2.59"/>
    <x v="2"/>
    <x v="2"/>
    <x v="0"/>
    <x v="4"/>
  </r>
  <r>
    <d v="2022-03-01T00:00:00"/>
    <x v="5"/>
    <x v="2"/>
    <n v="2.41"/>
    <x v="2"/>
    <x v="2"/>
    <x v="0"/>
    <x v="5"/>
  </r>
  <r>
    <d v="2022-03-01T00:00:00"/>
    <x v="6"/>
    <x v="2"/>
    <n v="2.64"/>
    <x v="2"/>
    <x v="2"/>
    <x v="0"/>
    <x v="6"/>
  </r>
  <r>
    <d v="2022-03-01T00:00:00"/>
    <x v="7"/>
    <x v="2"/>
    <n v="2.8"/>
    <x v="2"/>
    <x v="2"/>
    <x v="0"/>
    <x v="7"/>
  </r>
  <r>
    <d v="2022-03-01T00:00:00"/>
    <x v="8"/>
    <x v="2"/>
    <n v="1.46"/>
    <x v="2"/>
    <x v="2"/>
    <x v="0"/>
    <x v="8"/>
  </r>
  <r>
    <d v="2022-03-01T00:00:00"/>
    <x v="9"/>
    <x v="2"/>
    <n v="1.23"/>
    <x v="2"/>
    <x v="2"/>
    <x v="0"/>
    <x v="9"/>
  </r>
  <r>
    <d v="2022-03-01T00:00:00"/>
    <x v="10"/>
    <x v="2"/>
    <n v="0.78"/>
    <x v="2"/>
    <x v="2"/>
    <x v="0"/>
    <x v="10"/>
  </r>
  <r>
    <d v="2022-03-01T00:00:00"/>
    <x v="11"/>
    <x v="2"/>
    <n v="1.61"/>
    <x v="2"/>
    <x v="2"/>
    <x v="0"/>
    <x v="11"/>
  </r>
  <r>
    <d v="2022-03-01T00:00:00"/>
    <x v="12"/>
    <x v="2"/>
    <n v="0.65"/>
    <x v="2"/>
    <x v="2"/>
    <x v="0"/>
    <x v="12"/>
  </r>
  <r>
    <d v="2022-03-01T00:00:00"/>
    <x v="13"/>
    <x v="2"/>
    <n v="0.53"/>
    <x v="2"/>
    <x v="2"/>
    <x v="0"/>
    <x v="13"/>
  </r>
  <r>
    <d v="2022-03-01T00:00:00"/>
    <x v="14"/>
    <x v="2"/>
    <n v="0.28999999999999998"/>
    <x v="2"/>
    <x v="2"/>
    <x v="0"/>
    <x v="14"/>
  </r>
  <r>
    <d v="2022-04-01T00:00:00"/>
    <x v="0"/>
    <x v="2"/>
    <n v="3.73"/>
    <x v="2"/>
    <x v="3"/>
    <x v="0"/>
    <x v="0"/>
  </r>
  <r>
    <d v="2022-04-01T00:00:00"/>
    <x v="1"/>
    <x v="2"/>
    <n v="3.15"/>
    <x v="2"/>
    <x v="3"/>
    <x v="0"/>
    <x v="1"/>
  </r>
  <r>
    <d v="2022-04-01T00:00:00"/>
    <x v="2"/>
    <x v="2"/>
    <n v="3.34"/>
    <x v="2"/>
    <x v="3"/>
    <x v="0"/>
    <x v="2"/>
  </r>
  <r>
    <d v="2022-04-01T00:00:00"/>
    <x v="3"/>
    <x v="2"/>
    <n v="3.62"/>
    <x v="2"/>
    <x v="3"/>
    <x v="0"/>
    <x v="3"/>
  </r>
  <r>
    <d v="2022-04-01T00:00:00"/>
    <x v="4"/>
    <x v="2"/>
    <n v="3.31"/>
    <x v="2"/>
    <x v="3"/>
    <x v="0"/>
    <x v="4"/>
  </r>
  <r>
    <d v="2022-04-01T00:00:00"/>
    <x v="5"/>
    <x v="2"/>
    <n v="2.06"/>
    <x v="2"/>
    <x v="3"/>
    <x v="0"/>
    <x v="5"/>
  </r>
  <r>
    <d v="2022-04-01T00:00:00"/>
    <x v="6"/>
    <x v="2"/>
    <n v="4.22"/>
    <x v="2"/>
    <x v="3"/>
    <x v="0"/>
    <x v="6"/>
  </r>
  <r>
    <d v="2022-04-01T00:00:00"/>
    <x v="7"/>
    <x v="2"/>
    <n v="2.48"/>
    <x v="2"/>
    <x v="3"/>
    <x v="0"/>
    <x v="7"/>
  </r>
  <r>
    <d v="2022-04-01T00:00:00"/>
    <x v="8"/>
    <x v="2"/>
    <n v="1.22"/>
    <x v="2"/>
    <x v="3"/>
    <x v="0"/>
    <x v="8"/>
  </r>
  <r>
    <d v="2022-04-01T00:00:00"/>
    <x v="9"/>
    <x v="2"/>
    <n v="1.3"/>
    <x v="2"/>
    <x v="3"/>
    <x v="0"/>
    <x v="9"/>
  </r>
  <r>
    <d v="2022-04-01T00:00:00"/>
    <x v="10"/>
    <x v="2"/>
    <n v="1.0900000000000001"/>
    <x v="2"/>
    <x v="3"/>
    <x v="0"/>
    <x v="10"/>
  </r>
  <r>
    <d v="2022-04-01T00:00:00"/>
    <x v="11"/>
    <x v="2"/>
    <n v="0.76"/>
    <x v="2"/>
    <x v="3"/>
    <x v="0"/>
    <x v="11"/>
  </r>
  <r>
    <d v="2022-04-01T00:00:00"/>
    <x v="12"/>
    <x v="2"/>
    <n v="0.94"/>
    <x v="2"/>
    <x v="3"/>
    <x v="0"/>
    <x v="12"/>
  </r>
  <r>
    <d v="2022-04-01T00:00:00"/>
    <x v="13"/>
    <x v="2"/>
    <n v="0.45"/>
    <x v="2"/>
    <x v="3"/>
    <x v="0"/>
    <x v="13"/>
  </r>
  <r>
    <d v="2022-04-01T00:00:00"/>
    <x v="14"/>
    <x v="2"/>
    <n v="0.4"/>
    <x v="2"/>
    <x v="3"/>
    <x v="0"/>
    <x v="14"/>
  </r>
  <r>
    <d v="2022-06-01T00:00:00"/>
    <x v="0"/>
    <x v="2"/>
    <n v="5.95"/>
    <x v="2"/>
    <x v="4"/>
    <x v="1"/>
    <x v="0"/>
  </r>
  <r>
    <d v="2022-06-01T00:00:00"/>
    <x v="1"/>
    <x v="2"/>
    <n v="3.53"/>
    <x v="2"/>
    <x v="4"/>
    <x v="1"/>
    <x v="1"/>
  </r>
  <r>
    <d v="2022-06-01T00:00:00"/>
    <x v="2"/>
    <x v="2"/>
    <n v="2.95"/>
    <x v="2"/>
    <x v="4"/>
    <x v="1"/>
    <x v="2"/>
  </r>
  <r>
    <d v="2022-06-01T00:00:00"/>
    <x v="3"/>
    <x v="2"/>
    <n v="3.37"/>
    <x v="2"/>
    <x v="4"/>
    <x v="1"/>
    <x v="3"/>
  </r>
  <r>
    <d v="2022-06-01T00:00:00"/>
    <x v="4"/>
    <x v="2"/>
    <n v="3.04"/>
    <x v="2"/>
    <x v="4"/>
    <x v="1"/>
    <x v="4"/>
  </r>
  <r>
    <d v="2022-06-01T00:00:00"/>
    <x v="5"/>
    <x v="2"/>
    <n v="2.5299999999999998"/>
    <x v="2"/>
    <x v="4"/>
    <x v="1"/>
    <x v="5"/>
  </r>
  <r>
    <d v="2022-06-01T00:00:00"/>
    <x v="6"/>
    <x v="2"/>
    <n v="1.71"/>
    <x v="2"/>
    <x v="4"/>
    <x v="1"/>
    <x v="6"/>
  </r>
  <r>
    <d v="2022-06-01T00:00:00"/>
    <x v="7"/>
    <x v="2"/>
    <n v="1.53"/>
    <x v="2"/>
    <x v="4"/>
    <x v="1"/>
    <x v="7"/>
  </r>
  <r>
    <d v="2022-06-01T00:00:00"/>
    <x v="8"/>
    <x v="2"/>
    <n v="1.71"/>
    <x v="2"/>
    <x v="4"/>
    <x v="1"/>
    <x v="8"/>
  </r>
  <r>
    <d v="2022-06-01T00:00:00"/>
    <x v="9"/>
    <x v="2"/>
    <n v="0.99"/>
    <x v="2"/>
    <x v="4"/>
    <x v="1"/>
    <x v="9"/>
  </r>
  <r>
    <d v="2022-06-01T00:00:00"/>
    <x v="10"/>
    <x v="2"/>
    <n v="1.24"/>
    <x v="2"/>
    <x v="4"/>
    <x v="1"/>
    <x v="10"/>
  </r>
  <r>
    <d v="2022-06-01T00:00:00"/>
    <x v="11"/>
    <x v="2"/>
    <n v="0.5"/>
    <x v="2"/>
    <x v="4"/>
    <x v="1"/>
    <x v="11"/>
  </r>
  <r>
    <d v="2022-06-01T00:00:00"/>
    <x v="12"/>
    <x v="2"/>
    <n v="0.5"/>
    <x v="2"/>
    <x v="4"/>
    <x v="1"/>
    <x v="12"/>
  </r>
  <r>
    <d v="2022-06-01T00:00:00"/>
    <x v="13"/>
    <x v="2"/>
    <n v="0.45"/>
    <x v="2"/>
    <x v="4"/>
    <x v="1"/>
    <x v="13"/>
  </r>
  <r>
    <d v="2022-06-01T00:00:00"/>
    <x v="14"/>
    <x v="2"/>
    <n v="0.41"/>
    <x v="2"/>
    <x v="4"/>
    <x v="1"/>
    <x v="14"/>
  </r>
  <r>
    <d v="2022-07-01T00:00:00"/>
    <x v="0"/>
    <x v="2"/>
    <n v="5.36"/>
    <x v="2"/>
    <x v="5"/>
    <x v="1"/>
    <x v="0"/>
  </r>
  <r>
    <d v="2022-07-01T00:00:00"/>
    <x v="1"/>
    <x v="2"/>
    <n v="4.79"/>
    <x v="2"/>
    <x v="5"/>
    <x v="1"/>
    <x v="1"/>
  </r>
  <r>
    <d v="2022-07-01T00:00:00"/>
    <x v="2"/>
    <x v="2"/>
    <n v="2.86"/>
    <x v="2"/>
    <x v="5"/>
    <x v="1"/>
    <x v="2"/>
  </r>
  <r>
    <d v="2022-07-01T00:00:00"/>
    <x v="3"/>
    <x v="2"/>
    <n v="3.91"/>
    <x v="2"/>
    <x v="5"/>
    <x v="1"/>
    <x v="3"/>
  </r>
  <r>
    <d v="2022-07-01T00:00:00"/>
    <x v="4"/>
    <x v="2"/>
    <n v="3.98"/>
    <x v="2"/>
    <x v="5"/>
    <x v="1"/>
    <x v="4"/>
  </r>
  <r>
    <d v="2022-07-01T00:00:00"/>
    <x v="5"/>
    <x v="2"/>
    <n v="3.12"/>
    <x v="2"/>
    <x v="5"/>
    <x v="1"/>
    <x v="5"/>
  </r>
  <r>
    <d v="2022-07-01T00:00:00"/>
    <x v="6"/>
    <x v="2"/>
    <n v="2.14"/>
    <x v="2"/>
    <x v="5"/>
    <x v="1"/>
    <x v="6"/>
  </r>
  <r>
    <d v="2022-07-01T00:00:00"/>
    <x v="7"/>
    <x v="2"/>
    <n v="1.59"/>
    <x v="2"/>
    <x v="5"/>
    <x v="1"/>
    <x v="7"/>
  </r>
  <r>
    <d v="2022-07-01T00:00:00"/>
    <x v="8"/>
    <x v="2"/>
    <n v="1.05"/>
    <x v="2"/>
    <x v="5"/>
    <x v="1"/>
    <x v="8"/>
  </r>
  <r>
    <d v="2022-07-01T00:00:00"/>
    <x v="9"/>
    <x v="2"/>
    <n v="1.64"/>
    <x v="2"/>
    <x v="5"/>
    <x v="1"/>
    <x v="9"/>
  </r>
  <r>
    <d v="2022-07-01T00:00:00"/>
    <x v="10"/>
    <x v="2"/>
    <n v="0.8"/>
    <x v="2"/>
    <x v="5"/>
    <x v="1"/>
    <x v="10"/>
  </r>
  <r>
    <d v="2022-07-01T00:00:00"/>
    <x v="11"/>
    <x v="2"/>
    <n v="1.07"/>
    <x v="2"/>
    <x v="5"/>
    <x v="1"/>
    <x v="11"/>
  </r>
  <r>
    <d v="2022-07-01T00:00:00"/>
    <x v="12"/>
    <x v="2"/>
    <n v="0.53"/>
    <x v="2"/>
    <x v="5"/>
    <x v="1"/>
    <x v="12"/>
  </r>
  <r>
    <d v="2022-07-01T00:00:00"/>
    <x v="13"/>
    <x v="2"/>
    <n v="0.85"/>
    <x v="2"/>
    <x v="5"/>
    <x v="1"/>
    <x v="13"/>
  </r>
  <r>
    <d v="2022-07-01T00:00:00"/>
    <x v="14"/>
    <x v="2"/>
    <n v="0.38"/>
    <x v="2"/>
    <x v="5"/>
    <x v="1"/>
    <x v="14"/>
  </r>
  <r>
    <d v="2022-08-01T00:00:00"/>
    <x v="0"/>
    <x v="2"/>
    <n v="4.25"/>
    <x v="2"/>
    <x v="6"/>
    <x v="1"/>
    <x v="0"/>
  </r>
  <r>
    <d v="2022-08-01T00:00:00"/>
    <x v="1"/>
    <x v="2"/>
    <n v="3.37"/>
    <x v="2"/>
    <x v="6"/>
    <x v="1"/>
    <x v="1"/>
  </r>
  <r>
    <d v="2022-08-01T00:00:00"/>
    <x v="2"/>
    <x v="2"/>
    <n v="6.55"/>
    <x v="2"/>
    <x v="6"/>
    <x v="1"/>
    <x v="2"/>
  </r>
  <r>
    <d v="2022-08-01T00:00:00"/>
    <x v="3"/>
    <x v="2"/>
    <n v="3.5"/>
    <x v="2"/>
    <x v="6"/>
    <x v="1"/>
    <x v="3"/>
  </r>
  <r>
    <d v="2022-08-01T00:00:00"/>
    <x v="4"/>
    <x v="2"/>
    <n v="2.42"/>
    <x v="2"/>
    <x v="6"/>
    <x v="1"/>
    <x v="4"/>
  </r>
  <r>
    <d v="2022-08-01T00:00:00"/>
    <x v="5"/>
    <x v="2"/>
    <n v="2.54"/>
    <x v="2"/>
    <x v="6"/>
    <x v="1"/>
    <x v="5"/>
  </r>
  <r>
    <d v="2022-08-01T00:00:00"/>
    <x v="6"/>
    <x v="2"/>
    <n v="2.15"/>
    <x v="2"/>
    <x v="6"/>
    <x v="1"/>
    <x v="6"/>
  </r>
  <r>
    <d v="2022-08-01T00:00:00"/>
    <x v="7"/>
    <x v="2"/>
    <n v="1.99"/>
    <x v="2"/>
    <x v="6"/>
    <x v="1"/>
    <x v="7"/>
  </r>
  <r>
    <d v="2022-08-01T00:00:00"/>
    <x v="8"/>
    <x v="2"/>
    <n v="1.52"/>
    <x v="2"/>
    <x v="6"/>
    <x v="1"/>
    <x v="8"/>
  </r>
  <r>
    <d v="2022-08-01T00:00:00"/>
    <x v="9"/>
    <x v="2"/>
    <n v="1.39"/>
    <x v="2"/>
    <x v="6"/>
    <x v="1"/>
    <x v="9"/>
  </r>
  <r>
    <d v="2022-08-01T00:00:00"/>
    <x v="10"/>
    <x v="2"/>
    <n v="0.94"/>
    <x v="2"/>
    <x v="6"/>
    <x v="1"/>
    <x v="10"/>
  </r>
  <r>
    <d v="2022-08-01T00:00:00"/>
    <x v="11"/>
    <x v="2"/>
    <n v="1.49"/>
    <x v="2"/>
    <x v="6"/>
    <x v="1"/>
    <x v="11"/>
  </r>
  <r>
    <d v="2022-08-01T00:00:00"/>
    <x v="12"/>
    <x v="2"/>
    <n v="0.49"/>
    <x v="2"/>
    <x v="6"/>
    <x v="1"/>
    <x v="12"/>
  </r>
  <r>
    <d v="2022-08-01T00:00:00"/>
    <x v="13"/>
    <x v="2"/>
    <n v="0.55000000000000004"/>
    <x v="2"/>
    <x v="6"/>
    <x v="1"/>
    <x v="13"/>
  </r>
  <r>
    <d v="2022-08-01T00:00:00"/>
    <x v="14"/>
    <x v="2"/>
    <n v="0.33"/>
    <x v="2"/>
    <x v="6"/>
    <x v="1"/>
    <x v="14"/>
  </r>
  <r>
    <d v="2022-09-01T00:00:00"/>
    <x v="0"/>
    <x v="2"/>
    <n v="4.75"/>
    <x v="2"/>
    <x v="7"/>
    <x v="1"/>
    <x v="0"/>
  </r>
  <r>
    <d v="2022-09-01T00:00:00"/>
    <x v="1"/>
    <x v="2"/>
    <n v="4.66"/>
    <x v="2"/>
    <x v="7"/>
    <x v="1"/>
    <x v="1"/>
  </r>
  <r>
    <d v="2022-09-01T00:00:00"/>
    <x v="2"/>
    <x v="2"/>
    <n v="3.98"/>
    <x v="2"/>
    <x v="7"/>
    <x v="1"/>
    <x v="2"/>
  </r>
  <r>
    <d v="2022-09-01T00:00:00"/>
    <x v="3"/>
    <x v="2"/>
    <n v="2.96"/>
    <x v="2"/>
    <x v="7"/>
    <x v="1"/>
    <x v="3"/>
  </r>
  <r>
    <d v="2022-09-01T00:00:00"/>
    <x v="4"/>
    <x v="2"/>
    <n v="2.04"/>
    <x v="2"/>
    <x v="7"/>
    <x v="1"/>
    <x v="4"/>
  </r>
  <r>
    <d v="2022-09-01T00:00:00"/>
    <x v="5"/>
    <x v="2"/>
    <n v="1.87"/>
    <x v="2"/>
    <x v="7"/>
    <x v="1"/>
    <x v="5"/>
  </r>
  <r>
    <d v="2022-09-01T00:00:00"/>
    <x v="6"/>
    <x v="2"/>
    <n v="3.62"/>
    <x v="2"/>
    <x v="7"/>
    <x v="1"/>
    <x v="6"/>
  </r>
  <r>
    <d v="2022-09-01T00:00:00"/>
    <x v="7"/>
    <x v="2"/>
    <n v="2"/>
    <x v="2"/>
    <x v="7"/>
    <x v="1"/>
    <x v="7"/>
  </r>
  <r>
    <d v="2022-09-01T00:00:00"/>
    <x v="8"/>
    <x v="2"/>
    <n v="1.35"/>
    <x v="2"/>
    <x v="7"/>
    <x v="1"/>
    <x v="8"/>
  </r>
  <r>
    <d v="2022-09-01T00:00:00"/>
    <x v="9"/>
    <x v="2"/>
    <n v="1.0900000000000001"/>
    <x v="2"/>
    <x v="7"/>
    <x v="1"/>
    <x v="9"/>
  </r>
  <r>
    <d v="2022-09-01T00:00:00"/>
    <x v="10"/>
    <x v="2"/>
    <n v="1.07"/>
    <x v="2"/>
    <x v="7"/>
    <x v="1"/>
    <x v="10"/>
  </r>
  <r>
    <d v="2022-09-01T00:00:00"/>
    <x v="11"/>
    <x v="2"/>
    <n v="0.64"/>
    <x v="2"/>
    <x v="7"/>
    <x v="1"/>
    <x v="11"/>
  </r>
  <r>
    <d v="2022-09-01T00:00:00"/>
    <x v="12"/>
    <x v="2"/>
    <n v="0.81"/>
    <x v="2"/>
    <x v="7"/>
    <x v="1"/>
    <x v="12"/>
  </r>
  <r>
    <d v="2022-09-01T00:00:00"/>
    <x v="13"/>
    <x v="2"/>
    <n v="0.45"/>
    <x v="2"/>
    <x v="7"/>
    <x v="1"/>
    <x v="13"/>
  </r>
  <r>
    <d v="2022-09-01T00:00:00"/>
    <x v="14"/>
    <x v="2"/>
    <n v="0.36"/>
    <x v="2"/>
    <x v="7"/>
    <x v="1"/>
    <x v="14"/>
  </r>
  <r>
    <d v="2022-01-01T00:00:00"/>
    <x v="0"/>
    <x v="3"/>
    <n v="3.48"/>
    <x v="3"/>
    <x v="0"/>
    <x v="0"/>
    <x v="0"/>
  </r>
  <r>
    <d v="2022-01-01T00:00:00"/>
    <x v="1"/>
    <x v="3"/>
    <n v="3.29"/>
    <x v="3"/>
    <x v="0"/>
    <x v="0"/>
    <x v="1"/>
  </r>
  <r>
    <d v="2022-01-01T00:00:00"/>
    <x v="2"/>
    <x v="3"/>
    <n v="3.32"/>
    <x v="3"/>
    <x v="0"/>
    <x v="0"/>
    <x v="2"/>
  </r>
  <r>
    <d v="2022-01-01T00:00:00"/>
    <x v="3"/>
    <x v="3"/>
    <n v="2.88"/>
    <x v="3"/>
    <x v="0"/>
    <x v="0"/>
    <x v="3"/>
  </r>
  <r>
    <d v="2022-01-01T00:00:00"/>
    <x v="4"/>
    <x v="3"/>
    <n v="2.04"/>
    <x v="3"/>
    <x v="0"/>
    <x v="0"/>
    <x v="4"/>
  </r>
  <r>
    <d v="2022-01-01T00:00:00"/>
    <x v="5"/>
    <x v="3"/>
    <n v="1.67"/>
    <x v="3"/>
    <x v="0"/>
    <x v="0"/>
    <x v="5"/>
  </r>
  <r>
    <d v="2022-01-01T00:00:00"/>
    <x v="6"/>
    <x v="3"/>
    <n v="1.54"/>
    <x v="3"/>
    <x v="0"/>
    <x v="0"/>
    <x v="6"/>
  </r>
  <r>
    <d v="2022-01-01T00:00:00"/>
    <x v="7"/>
    <x v="3"/>
    <n v="1.37"/>
    <x v="3"/>
    <x v="0"/>
    <x v="0"/>
    <x v="7"/>
  </r>
  <r>
    <d v="2022-01-01T00:00:00"/>
    <x v="8"/>
    <x v="3"/>
    <n v="1.3"/>
    <x v="3"/>
    <x v="0"/>
    <x v="0"/>
    <x v="8"/>
  </r>
  <r>
    <d v="2022-01-01T00:00:00"/>
    <x v="9"/>
    <x v="3"/>
    <n v="0.8"/>
    <x v="3"/>
    <x v="0"/>
    <x v="0"/>
    <x v="9"/>
  </r>
  <r>
    <d v="2022-01-01T00:00:00"/>
    <x v="10"/>
    <x v="3"/>
    <n v="1.1100000000000001"/>
    <x v="3"/>
    <x v="0"/>
    <x v="0"/>
    <x v="10"/>
  </r>
  <r>
    <d v="2022-01-01T00:00:00"/>
    <x v="11"/>
    <x v="3"/>
    <n v="0.45"/>
    <x v="3"/>
    <x v="0"/>
    <x v="0"/>
    <x v="11"/>
  </r>
  <r>
    <d v="2022-01-01T00:00:00"/>
    <x v="12"/>
    <x v="3"/>
    <n v="0.39"/>
    <x v="3"/>
    <x v="0"/>
    <x v="0"/>
    <x v="12"/>
  </r>
  <r>
    <d v="2022-01-01T00:00:00"/>
    <x v="13"/>
    <x v="3"/>
    <n v="0.36"/>
    <x v="3"/>
    <x v="0"/>
    <x v="0"/>
    <x v="13"/>
  </r>
  <r>
    <d v="2022-01-01T00:00:00"/>
    <x v="14"/>
    <x v="3"/>
    <n v="0.28999999999999998"/>
    <x v="3"/>
    <x v="0"/>
    <x v="0"/>
    <x v="14"/>
  </r>
  <r>
    <d v="2022-02-01T00:00:00"/>
    <x v="0"/>
    <x v="3"/>
    <n v="4.03"/>
    <x v="3"/>
    <x v="1"/>
    <x v="0"/>
    <x v="0"/>
  </r>
  <r>
    <d v="2022-02-01T00:00:00"/>
    <x v="1"/>
    <x v="3"/>
    <n v="2.96"/>
    <x v="3"/>
    <x v="1"/>
    <x v="0"/>
    <x v="1"/>
  </r>
  <r>
    <d v="2022-02-01T00:00:00"/>
    <x v="2"/>
    <x v="3"/>
    <n v="2.91"/>
    <x v="3"/>
    <x v="1"/>
    <x v="0"/>
    <x v="2"/>
  </r>
  <r>
    <d v="2022-02-01T00:00:00"/>
    <x v="3"/>
    <x v="3"/>
    <n v="3.18"/>
    <x v="3"/>
    <x v="1"/>
    <x v="0"/>
    <x v="3"/>
  </r>
  <r>
    <d v="2022-02-01T00:00:00"/>
    <x v="4"/>
    <x v="3"/>
    <n v="4.04"/>
    <x v="3"/>
    <x v="1"/>
    <x v="0"/>
    <x v="4"/>
  </r>
  <r>
    <d v="2022-02-01T00:00:00"/>
    <x v="5"/>
    <x v="3"/>
    <n v="2.2000000000000002"/>
    <x v="3"/>
    <x v="1"/>
    <x v="0"/>
    <x v="5"/>
  </r>
  <r>
    <d v="2022-02-01T00:00:00"/>
    <x v="6"/>
    <x v="3"/>
    <n v="1.97"/>
    <x v="3"/>
    <x v="1"/>
    <x v="0"/>
    <x v="6"/>
  </r>
  <r>
    <d v="2022-02-01T00:00:00"/>
    <x v="7"/>
    <x v="3"/>
    <n v="1.08"/>
    <x v="3"/>
    <x v="1"/>
    <x v="0"/>
    <x v="7"/>
  </r>
  <r>
    <d v="2022-02-01T00:00:00"/>
    <x v="8"/>
    <x v="3"/>
    <n v="0.91"/>
    <x v="3"/>
    <x v="1"/>
    <x v="0"/>
    <x v="8"/>
  </r>
  <r>
    <d v="2022-02-01T00:00:00"/>
    <x v="9"/>
    <x v="3"/>
    <n v="1.96"/>
    <x v="3"/>
    <x v="1"/>
    <x v="0"/>
    <x v="9"/>
  </r>
  <r>
    <d v="2022-02-01T00:00:00"/>
    <x v="10"/>
    <x v="3"/>
    <n v="0.68"/>
    <x v="3"/>
    <x v="1"/>
    <x v="0"/>
    <x v="10"/>
  </r>
  <r>
    <d v="2022-02-01T00:00:00"/>
    <x v="11"/>
    <x v="3"/>
    <n v="0.85"/>
    <x v="3"/>
    <x v="1"/>
    <x v="0"/>
    <x v="11"/>
  </r>
  <r>
    <d v="2022-02-01T00:00:00"/>
    <x v="12"/>
    <x v="3"/>
    <n v="0.36"/>
    <x v="3"/>
    <x v="1"/>
    <x v="0"/>
    <x v="12"/>
  </r>
  <r>
    <d v="2022-02-01T00:00:00"/>
    <x v="13"/>
    <x v="3"/>
    <n v="0.61"/>
    <x v="3"/>
    <x v="1"/>
    <x v="0"/>
    <x v="13"/>
  </r>
  <r>
    <d v="2022-02-01T00:00:00"/>
    <x v="14"/>
    <x v="3"/>
    <n v="0.27"/>
    <x v="3"/>
    <x v="1"/>
    <x v="0"/>
    <x v="14"/>
  </r>
  <r>
    <d v="2022-03-01T00:00:00"/>
    <x v="0"/>
    <x v="3"/>
    <n v="3.47"/>
    <x v="3"/>
    <x v="2"/>
    <x v="0"/>
    <x v="0"/>
  </r>
  <r>
    <d v="2022-03-01T00:00:00"/>
    <x v="1"/>
    <x v="3"/>
    <n v="3.41"/>
    <x v="3"/>
    <x v="2"/>
    <x v="0"/>
    <x v="1"/>
  </r>
  <r>
    <d v="2022-03-01T00:00:00"/>
    <x v="2"/>
    <x v="3"/>
    <n v="4.21"/>
    <x v="3"/>
    <x v="2"/>
    <x v="0"/>
    <x v="2"/>
  </r>
  <r>
    <d v="2022-03-01T00:00:00"/>
    <x v="3"/>
    <x v="3"/>
    <n v="2.95"/>
    <x v="3"/>
    <x v="2"/>
    <x v="0"/>
    <x v="3"/>
  </r>
  <r>
    <d v="2022-03-01T00:00:00"/>
    <x v="4"/>
    <x v="3"/>
    <n v="1.76"/>
    <x v="3"/>
    <x v="2"/>
    <x v="0"/>
    <x v="4"/>
  </r>
  <r>
    <d v="2022-03-01T00:00:00"/>
    <x v="5"/>
    <x v="3"/>
    <n v="2.31"/>
    <x v="3"/>
    <x v="2"/>
    <x v="0"/>
    <x v="5"/>
  </r>
  <r>
    <d v="2022-03-01T00:00:00"/>
    <x v="6"/>
    <x v="3"/>
    <n v="2.09"/>
    <x v="3"/>
    <x v="2"/>
    <x v="0"/>
    <x v="6"/>
  </r>
  <r>
    <d v="2022-03-01T00:00:00"/>
    <x v="7"/>
    <x v="3"/>
    <n v="2.12"/>
    <x v="3"/>
    <x v="2"/>
    <x v="0"/>
    <x v="7"/>
  </r>
  <r>
    <d v="2022-03-01T00:00:00"/>
    <x v="8"/>
    <x v="3"/>
    <n v="0.94"/>
    <x v="3"/>
    <x v="2"/>
    <x v="0"/>
    <x v="8"/>
  </r>
  <r>
    <d v="2022-03-01T00:00:00"/>
    <x v="9"/>
    <x v="3"/>
    <n v="1.1299999999999999"/>
    <x v="3"/>
    <x v="2"/>
    <x v="0"/>
    <x v="9"/>
  </r>
  <r>
    <d v="2022-03-01T00:00:00"/>
    <x v="10"/>
    <x v="3"/>
    <n v="0.66"/>
    <x v="3"/>
    <x v="2"/>
    <x v="0"/>
    <x v="10"/>
  </r>
  <r>
    <d v="2022-03-01T00:00:00"/>
    <x v="11"/>
    <x v="3"/>
    <n v="1.1299999999999999"/>
    <x v="3"/>
    <x v="2"/>
    <x v="0"/>
    <x v="11"/>
  </r>
  <r>
    <d v="2022-03-01T00:00:00"/>
    <x v="12"/>
    <x v="3"/>
    <n v="0.68"/>
    <x v="3"/>
    <x v="2"/>
    <x v="0"/>
    <x v="12"/>
  </r>
  <r>
    <d v="2022-03-01T00:00:00"/>
    <x v="13"/>
    <x v="3"/>
    <n v="0.32"/>
    <x v="3"/>
    <x v="2"/>
    <x v="0"/>
    <x v="13"/>
  </r>
  <r>
    <d v="2022-03-01T00:00:00"/>
    <x v="14"/>
    <x v="3"/>
    <n v="0.23"/>
    <x v="3"/>
    <x v="2"/>
    <x v="0"/>
    <x v="14"/>
  </r>
  <r>
    <d v="2022-04-01T00:00:00"/>
    <x v="0"/>
    <x v="3"/>
    <n v="3.9"/>
    <x v="3"/>
    <x v="3"/>
    <x v="0"/>
    <x v="0"/>
  </r>
  <r>
    <d v="2022-04-01T00:00:00"/>
    <x v="1"/>
    <x v="3"/>
    <n v="3.15"/>
    <x v="3"/>
    <x v="3"/>
    <x v="0"/>
    <x v="1"/>
  </r>
  <r>
    <d v="2022-04-01T00:00:00"/>
    <x v="2"/>
    <x v="3"/>
    <n v="3.2"/>
    <x v="3"/>
    <x v="3"/>
    <x v="0"/>
    <x v="2"/>
  </r>
  <r>
    <d v="2022-04-01T00:00:00"/>
    <x v="3"/>
    <x v="3"/>
    <n v="3.62"/>
    <x v="3"/>
    <x v="3"/>
    <x v="0"/>
    <x v="3"/>
  </r>
  <r>
    <d v="2022-04-01T00:00:00"/>
    <x v="4"/>
    <x v="3"/>
    <n v="2.4500000000000002"/>
    <x v="3"/>
    <x v="3"/>
    <x v="0"/>
    <x v="4"/>
  </r>
  <r>
    <d v="2022-04-01T00:00:00"/>
    <x v="5"/>
    <x v="3"/>
    <n v="1.74"/>
    <x v="3"/>
    <x v="3"/>
    <x v="0"/>
    <x v="5"/>
  </r>
  <r>
    <d v="2022-04-01T00:00:00"/>
    <x v="6"/>
    <x v="3"/>
    <n v="3.25"/>
    <x v="3"/>
    <x v="3"/>
    <x v="0"/>
    <x v="6"/>
  </r>
  <r>
    <d v="2022-04-01T00:00:00"/>
    <x v="7"/>
    <x v="3"/>
    <n v="1.86"/>
    <x v="3"/>
    <x v="3"/>
    <x v="0"/>
    <x v="7"/>
  </r>
  <r>
    <d v="2022-04-01T00:00:00"/>
    <x v="8"/>
    <x v="3"/>
    <n v="0.89"/>
    <x v="3"/>
    <x v="3"/>
    <x v="0"/>
    <x v="8"/>
  </r>
  <r>
    <d v="2022-04-01T00:00:00"/>
    <x v="9"/>
    <x v="3"/>
    <n v="0.89"/>
    <x v="3"/>
    <x v="3"/>
    <x v="0"/>
    <x v="9"/>
  </r>
  <r>
    <d v="2022-04-01T00:00:00"/>
    <x v="10"/>
    <x v="3"/>
    <n v="0.86"/>
    <x v="3"/>
    <x v="3"/>
    <x v="0"/>
    <x v="10"/>
  </r>
  <r>
    <d v="2022-04-01T00:00:00"/>
    <x v="11"/>
    <x v="3"/>
    <n v="0.7"/>
    <x v="3"/>
    <x v="3"/>
    <x v="0"/>
    <x v="11"/>
  </r>
  <r>
    <d v="2022-04-01T00:00:00"/>
    <x v="12"/>
    <x v="3"/>
    <n v="0.72"/>
    <x v="3"/>
    <x v="3"/>
    <x v="0"/>
    <x v="12"/>
  </r>
  <r>
    <d v="2022-04-01T00:00:00"/>
    <x v="13"/>
    <x v="3"/>
    <n v="0.34"/>
    <x v="3"/>
    <x v="3"/>
    <x v="0"/>
    <x v="13"/>
  </r>
  <r>
    <d v="2022-04-01T00:00:00"/>
    <x v="14"/>
    <x v="3"/>
    <n v="0.26"/>
    <x v="3"/>
    <x v="3"/>
    <x v="0"/>
    <x v="14"/>
  </r>
  <r>
    <d v="2022-06-01T00:00:00"/>
    <x v="0"/>
    <x v="3"/>
    <n v="3.36"/>
    <x v="3"/>
    <x v="4"/>
    <x v="1"/>
    <x v="0"/>
  </r>
  <r>
    <d v="2022-06-01T00:00:00"/>
    <x v="1"/>
    <x v="3"/>
    <n v="2.21"/>
    <x v="3"/>
    <x v="4"/>
    <x v="1"/>
    <x v="1"/>
  </r>
  <r>
    <d v="2022-06-01T00:00:00"/>
    <x v="2"/>
    <x v="3"/>
    <n v="2.15"/>
    <x v="3"/>
    <x v="4"/>
    <x v="1"/>
    <x v="2"/>
  </r>
  <r>
    <d v="2022-06-01T00:00:00"/>
    <x v="3"/>
    <x v="3"/>
    <n v="2.41"/>
    <x v="3"/>
    <x v="4"/>
    <x v="1"/>
    <x v="3"/>
  </r>
  <r>
    <d v="2022-06-01T00:00:00"/>
    <x v="4"/>
    <x v="3"/>
    <n v="1.72"/>
    <x v="3"/>
    <x v="4"/>
    <x v="1"/>
    <x v="4"/>
  </r>
  <r>
    <d v="2022-06-01T00:00:00"/>
    <x v="5"/>
    <x v="3"/>
    <n v="1.32"/>
    <x v="3"/>
    <x v="4"/>
    <x v="1"/>
    <x v="5"/>
  </r>
  <r>
    <d v="2022-06-01T00:00:00"/>
    <x v="6"/>
    <x v="3"/>
    <n v="1.44"/>
    <x v="3"/>
    <x v="4"/>
    <x v="1"/>
    <x v="6"/>
  </r>
  <r>
    <d v="2022-06-01T00:00:00"/>
    <x v="7"/>
    <x v="3"/>
    <n v="1.29"/>
    <x v="3"/>
    <x v="4"/>
    <x v="1"/>
    <x v="7"/>
  </r>
  <r>
    <d v="2022-06-01T00:00:00"/>
    <x v="8"/>
    <x v="3"/>
    <n v="1.1399999999999999"/>
    <x v="3"/>
    <x v="4"/>
    <x v="1"/>
    <x v="8"/>
  </r>
  <r>
    <d v="2022-06-01T00:00:00"/>
    <x v="9"/>
    <x v="3"/>
    <n v="0.62"/>
    <x v="3"/>
    <x v="4"/>
    <x v="1"/>
    <x v="9"/>
  </r>
  <r>
    <d v="2022-06-01T00:00:00"/>
    <x v="10"/>
    <x v="3"/>
    <n v="1.05"/>
    <x v="3"/>
    <x v="4"/>
    <x v="1"/>
    <x v="10"/>
  </r>
  <r>
    <d v="2022-06-01T00:00:00"/>
    <x v="11"/>
    <x v="3"/>
    <n v="0.36"/>
    <x v="3"/>
    <x v="4"/>
    <x v="1"/>
    <x v="11"/>
  </r>
  <r>
    <d v="2022-06-01T00:00:00"/>
    <x v="12"/>
    <x v="3"/>
    <n v="0.32"/>
    <x v="3"/>
    <x v="4"/>
    <x v="1"/>
    <x v="12"/>
  </r>
  <r>
    <d v="2022-06-01T00:00:00"/>
    <x v="13"/>
    <x v="3"/>
    <n v="0.3"/>
    <x v="3"/>
    <x v="4"/>
    <x v="1"/>
    <x v="13"/>
  </r>
  <r>
    <d v="2022-06-01T00:00:00"/>
    <x v="14"/>
    <x v="3"/>
    <n v="0.26"/>
    <x v="3"/>
    <x v="4"/>
    <x v="1"/>
    <x v="14"/>
  </r>
  <r>
    <d v="2022-07-01T00:00:00"/>
    <x v="0"/>
    <x v="3"/>
    <n v="2.68"/>
    <x v="3"/>
    <x v="5"/>
    <x v="1"/>
    <x v="0"/>
  </r>
  <r>
    <d v="2022-07-01T00:00:00"/>
    <x v="1"/>
    <x v="3"/>
    <n v="3.33"/>
    <x v="3"/>
    <x v="5"/>
    <x v="1"/>
    <x v="1"/>
  </r>
  <r>
    <d v="2022-07-01T00:00:00"/>
    <x v="2"/>
    <x v="3"/>
    <n v="2.3199999999999998"/>
    <x v="3"/>
    <x v="5"/>
    <x v="1"/>
    <x v="2"/>
  </r>
  <r>
    <d v="2022-07-01T00:00:00"/>
    <x v="3"/>
    <x v="3"/>
    <n v="2.6"/>
    <x v="3"/>
    <x v="5"/>
    <x v="1"/>
    <x v="3"/>
  </r>
  <r>
    <d v="2022-07-01T00:00:00"/>
    <x v="4"/>
    <x v="3"/>
    <n v="3.1"/>
    <x v="3"/>
    <x v="5"/>
    <x v="1"/>
    <x v="4"/>
  </r>
  <r>
    <d v="2022-07-01T00:00:00"/>
    <x v="5"/>
    <x v="3"/>
    <n v="2.0299999999999998"/>
    <x v="3"/>
    <x v="5"/>
    <x v="1"/>
    <x v="5"/>
  </r>
  <r>
    <d v="2022-07-01T00:00:00"/>
    <x v="6"/>
    <x v="3"/>
    <n v="1.53"/>
    <x v="3"/>
    <x v="5"/>
    <x v="1"/>
    <x v="6"/>
  </r>
  <r>
    <d v="2022-07-01T00:00:00"/>
    <x v="7"/>
    <x v="3"/>
    <n v="1.27"/>
    <x v="3"/>
    <x v="5"/>
    <x v="1"/>
    <x v="7"/>
  </r>
  <r>
    <d v="2022-07-01T00:00:00"/>
    <x v="8"/>
    <x v="3"/>
    <n v="0.94"/>
    <x v="3"/>
    <x v="5"/>
    <x v="1"/>
    <x v="8"/>
  </r>
  <r>
    <d v="2022-07-01T00:00:00"/>
    <x v="9"/>
    <x v="3"/>
    <n v="1.46"/>
    <x v="3"/>
    <x v="5"/>
    <x v="1"/>
    <x v="9"/>
  </r>
  <r>
    <d v="2022-07-01T00:00:00"/>
    <x v="10"/>
    <x v="3"/>
    <n v="0.6"/>
    <x v="3"/>
    <x v="5"/>
    <x v="1"/>
    <x v="10"/>
  </r>
  <r>
    <d v="2022-07-01T00:00:00"/>
    <x v="11"/>
    <x v="3"/>
    <n v="0.7"/>
    <x v="3"/>
    <x v="5"/>
    <x v="1"/>
    <x v="11"/>
  </r>
  <r>
    <d v="2022-07-01T00:00:00"/>
    <x v="12"/>
    <x v="3"/>
    <n v="0.34"/>
    <x v="3"/>
    <x v="5"/>
    <x v="1"/>
    <x v="12"/>
  </r>
  <r>
    <d v="2022-07-01T00:00:00"/>
    <x v="13"/>
    <x v="3"/>
    <n v="0.55000000000000004"/>
    <x v="3"/>
    <x v="5"/>
    <x v="1"/>
    <x v="13"/>
  </r>
  <r>
    <d v="2022-07-01T00:00:00"/>
    <x v="14"/>
    <x v="3"/>
    <n v="0.22"/>
    <x v="3"/>
    <x v="5"/>
    <x v="1"/>
    <x v="14"/>
  </r>
  <r>
    <d v="2022-08-01T00:00:00"/>
    <x v="0"/>
    <x v="3"/>
    <n v="3.44"/>
    <x v="3"/>
    <x v="6"/>
    <x v="1"/>
    <x v="0"/>
  </r>
  <r>
    <d v="2022-08-01T00:00:00"/>
    <x v="1"/>
    <x v="3"/>
    <n v="2.81"/>
    <x v="3"/>
    <x v="6"/>
    <x v="1"/>
    <x v="1"/>
  </r>
  <r>
    <d v="2022-08-01T00:00:00"/>
    <x v="2"/>
    <x v="3"/>
    <n v="3.28"/>
    <x v="3"/>
    <x v="6"/>
    <x v="1"/>
    <x v="2"/>
  </r>
  <r>
    <d v="2022-08-01T00:00:00"/>
    <x v="3"/>
    <x v="3"/>
    <n v="2.83"/>
    <x v="3"/>
    <x v="6"/>
    <x v="1"/>
    <x v="3"/>
  </r>
  <r>
    <d v="2022-08-01T00:00:00"/>
    <x v="4"/>
    <x v="3"/>
    <n v="1.45"/>
    <x v="3"/>
    <x v="6"/>
    <x v="1"/>
    <x v="4"/>
  </r>
  <r>
    <d v="2022-08-01T00:00:00"/>
    <x v="5"/>
    <x v="3"/>
    <n v="1.66"/>
    <x v="3"/>
    <x v="6"/>
    <x v="1"/>
    <x v="5"/>
  </r>
  <r>
    <d v="2022-08-01T00:00:00"/>
    <x v="6"/>
    <x v="3"/>
    <n v="1.47"/>
    <x v="3"/>
    <x v="6"/>
    <x v="1"/>
    <x v="6"/>
  </r>
  <r>
    <d v="2022-08-01T00:00:00"/>
    <x v="7"/>
    <x v="3"/>
    <n v="1.77"/>
    <x v="3"/>
    <x v="6"/>
    <x v="1"/>
    <x v="7"/>
  </r>
  <r>
    <d v="2022-08-01T00:00:00"/>
    <x v="8"/>
    <x v="3"/>
    <n v="0.86"/>
    <x v="3"/>
    <x v="6"/>
    <x v="1"/>
    <x v="8"/>
  </r>
  <r>
    <d v="2022-08-01T00:00:00"/>
    <x v="9"/>
    <x v="3"/>
    <n v="0.85"/>
    <x v="3"/>
    <x v="6"/>
    <x v="1"/>
    <x v="9"/>
  </r>
  <r>
    <d v="2022-08-01T00:00:00"/>
    <x v="10"/>
    <x v="3"/>
    <n v="0.73"/>
    <x v="3"/>
    <x v="6"/>
    <x v="1"/>
    <x v="10"/>
  </r>
  <r>
    <d v="2022-08-01T00:00:00"/>
    <x v="11"/>
    <x v="3"/>
    <n v="0.81"/>
    <x v="3"/>
    <x v="6"/>
    <x v="1"/>
    <x v="11"/>
  </r>
  <r>
    <d v="2022-08-01T00:00:00"/>
    <x v="12"/>
    <x v="3"/>
    <n v="0.44"/>
    <x v="3"/>
    <x v="6"/>
    <x v="1"/>
    <x v="12"/>
  </r>
  <r>
    <d v="2022-08-01T00:00:00"/>
    <x v="13"/>
    <x v="3"/>
    <n v="0.28000000000000003"/>
    <x v="3"/>
    <x v="6"/>
    <x v="1"/>
    <x v="13"/>
  </r>
  <r>
    <d v="2022-08-01T00:00:00"/>
    <x v="14"/>
    <x v="3"/>
    <n v="0.21"/>
    <x v="3"/>
    <x v="6"/>
    <x v="1"/>
    <x v="14"/>
  </r>
  <r>
    <d v="2022-09-01T00:00:00"/>
    <x v="0"/>
    <x v="3"/>
    <n v="3.09"/>
    <x v="3"/>
    <x v="7"/>
    <x v="1"/>
    <x v="0"/>
  </r>
  <r>
    <d v="2022-09-01T00:00:00"/>
    <x v="1"/>
    <x v="3"/>
    <n v="2.84"/>
    <x v="3"/>
    <x v="7"/>
    <x v="1"/>
    <x v="1"/>
  </r>
  <r>
    <d v="2022-09-01T00:00:00"/>
    <x v="2"/>
    <x v="3"/>
    <n v="2.25"/>
    <x v="3"/>
    <x v="7"/>
    <x v="1"/>
    <x v="2"/>
  </r>
  <r>
    <d v="2022-09-01T00:00:00"/>
    <x v="3"/>
    <x v="3"/>
    <n v="2.37"/>
    <x v="3"/>
    <x v="7"/>
    <x v="1"/>
    <x v="3"/>
  </r>
  <r>
    <d v="2022-09-01T00:00:00"/>
    <x v="4"/>
    <x v="3"/>
    <n v="1.7"/>
    <x v="3"/>
    <x v="7"/>
    <x v="1"/>
    <x v="4"/>
  </r>
  <r>
    <d v="2022-09-01T00:00:00"/>
    <x v="5"/>
    <x v="3"/>
    <n v="1.31"/>
    <x v="3"/>
    <x v="7"/>
    <x v="1"/>
    <x v="5"/>
  </r>
  <r>
    <d v="2022-09-01T00:00:00"/>
    <x v="6"/>
    <x v="3"/>
    <n v="2.35"/>
    <x v="3"/>
    <x v="7"/>
    <x v="1"/>
    <x v="6"/>
  </r>
  <r>
    <d v="2022-09-01T00:00:00"/>
    <x v="7"/>
    <x v="3"/>
    <n v="1.3"/>
    <x v="3"/>
    <x v="7"/>
    <x v="1"/>
    <x v="7"/>
  </r>
  <r>
    <d v="2022-09-01T00:00:00"/>
    <x v="8"/>
    <x v="3"/>
    <n v="0.9"/>
    <x v="3"/>
    <x v="7"/>
    <x v="1"/>
    <x v="8"/>
  </r>
  <r>
    <d v="2022-09-01T00:00:00"/>
    <x v="9"/>
    <x v="3"/>
    <n v="0.74"/>
    <x v="3"/>
    <x v="7"/>
    <x v="1"/>
    <x v="9"/>
  </r>
  <r>
    <d v="2022-09-01T00:00:00"/>
    <x v="10"/>
    <x v="3"/>
    <n v="0.68"/>
    <x v="3"/>
    <x v="7"/>
    <x v="1"/>
    <x v="10"/>
  </r>
  <r>
    <d v="2022-09-01T00:00:00"/>
    <x v="11"/>
    <x v="3"/>
    <n v="0.56999999999999995"/>
    <x v="3"/>
    <x v="7"/>
    <x v="1"/>
    <x v="11"/>
  </r>
  <r>
    <d v="2022-09-01T00:00:00"/>
    <x v="12"/>
    <x v="3"/>
    <n v="0.5"/>
    <x v="3"/>
    <x v="7"/>
    <x v="1"/>
    <x v="12"/>
  </r>
  <r>
    <d v="2022-09-01T00:00:00"/>
    <x v="13"/>
    <x v="3"/>
    <n v="0.33"/>
    <x v="3"/>
    <x v="7"/>
    <x v="1"/>
    <x v="13"/>
  </r>
  <r>
    <d v="2022-09-01T00:00:00"/>
    <x v="14"/>
    <x v="3"/>
    <n v="0.24"/>
    <x v="3"/>
    <x v="7"/>
    <x v="1"/>
    <x v="14"/>
  </r>
  <r>
    <d v="2022-01-01T00:00:00"/>
    <x v="0"/>
    <x v="4"/>
    <n v="3.13"/>
    <x v="4"/>
    <x v="0"/>
    <x v="0"/>
    <x v="0"/>
  </r>
  <r>
    <d v="2022-01-01T00:00:00"/>
    <x v="1"/>
    <x v="4"/>
    <n v="2.86"/>
    <x v="4"/>
    <x v="0"/>
    <x v="0"/>
    <x v="1"/>
  </r>
  <r>
    <d v="2022-01-01T00:00:00"/>
    <x v="2"/>
    <x v="4"/>
    <n v="2.77"/>
    <x v="4"/>
    <x v="0"/>
    <x v="0"/>
    <x v="2"/>
  </r>
  <r>
    <d v="2022-01-01T00:00:00"/>
    <x v="3"/>
    <x v="4"/>
    <n v="2.13"/>
    <x v="4"/>
    <x v="0"/>
    <x v="0"/>
    <x v="3"/>
  </r>
  <r>
    <d v="2022-01-01T00:00:00"/>
    <x v="4"/>
    <x v="4"/>
    <n v="1.85"/>
    <x v="4"/>
    <x v="0"/>
    <x v="0"/>
    <x v="4"/>
  </r>
  <r>
    <d v="2022-01-01T00:00:00"/>
    <x v="5"/>
    <x v="4"/>
    <n v="1.59"/>
    <x v="4"/>
    <x v="0"/>
    <x v="0"/>
    <x v="5"/>
  </r>
  <r>
    <d v="2022-01-01T00:00:00"/>
    <x v="6"/>
    <x v="4"/>
    <n v="1.32"/>
    <x v="4"/>
    <x v="0"/>
    <x v="0"/>
    <x v="6"/>
  </r>
  <r>
    <d v="2022-01-01T00:00:00"/>
    <x v="7"/>
    <x v="4"/>
    <n v="1.37"/>
    <x v="4"/>
    <x v="0"/>
    <x v="0"/>
    <x v="7"/>
  </r>
  <r>
    <d v="2022-01-01T00:00:00"/>
    <x v="8"/>
    <x v="4"/>
    <n v="1.3"/>
    <x v="4"/>
    <x v="0"/>
    <x v="0"/>
    <x v="8"/>
  </r>
  <r>
    <d v="2022-01-01T00:00:00"/>
    <x v="9"/>
    <x v="4"/>
    <n v="0.8"/>
    <x v="4"/>
    <x v="0"/>
    <x v="0"/>
    <x v="9"/>
  </r>
  <r>
    <d v="2022-01-01T00:00:00"/>
    <x v="10"/>
    <x v="4"/>
    <n v="1"/>
    <x v="4"/>
    <x v="0"/>
    <x v="0"/>
    <x v="10"/>
  </r>
  <r>
    <d v="2022-01-01T00:00:00"/>
    <x v="11"/>
    <x v="4"/>
    <n v="0.45"/>
    <x v="4"/>
    <x v="0"/>
    <x v="0"/>
    <x v="11"/>
  </r>
  <r>
    <d v="2022-01-01T00:00:00"/>
    <x v="12"/>
    <x v="4"/>
    <n v="0.41"/>
    <x v="4"/>
    <x v="0"/>
    <x v="0"/>
    <x v="12"/>
  </r>
  <r>
    <d v="2022-01-01T00:00:00"/>
    <x v="13"/>
    <x v="4"/>
    <n v="0.31"/>
    <x v="4"/>
    <x v="0"/>
    <x v="0"/>
    <x v="13"/>
  </r>
  <r>
    <d v="2022-01-01T00:00:00"/>
    <x v="14"/>
    <x v="4"/>
    <n v="0.26"/>
    <x v="4"/>
    <x v="0"/>
    <x v="0"/>
    <x v="14"/>
  </r>
  <r>
    <d v="2022-02-01T00:00:00"/>
    <x v="0"/>
    <x v="4"/>
    <n v="4.03"/>
    <x v="4"/>
    <x v="1"/>
    <x v="0"/>
    <x v="0"/>
  </r>
  <r>
    <d v="2022-02-01T00:00:00"/>
    <x v="1"/>
    <x v="4"/>
    <n v="2.8"/>
    <x v="4"/>
    <x v="1"/>
    <x v="0"/>
    <x v="1"/>
  </r>
  <r>
    <d v="2022-02-01T00:00:00"/>
    <x v="2"/>
    <x v="4"/>
    <n v="3.06"/>
    <x v="4"/>
    <x v="1"/>
    <x v="0"/>
    <x v="2"/>
  </r>
  <r>
    <d v="2022-02-01T00:00:00"/>
    <x v="3"/>
    <x v="4"/>
    <n v="3.35"/>
    <x v="4"/>
    <x v="1"/>
    <x v="0"/>
    <x v="3"/>
  </r>
  <r>
    <d v="2022-02-01T00:00:00"/>
    <x v="4"/>
    <x v="4"/>
    <n v="4.47"/>
    <x v="4"/>
    <x v="1"/>
    <x v="0"/>
    <x v="4"/>
  </r>
  <r>
    <d v="2022-02-01T00:00:00"/>
    <x v="5"/>
    <x v="4"/>
    <n v="2.31"/>
    <x v="4"/>
    <x v="1"/>
    <x v="0"/>
    <x v="5"/>
  </r>
  <r>
    <d v="2022-02-01T00:00:00"/>
    <x v="6"/>
    <x v="4"/>
    <n v="1.97"/>
    <x v="4"/>
    <x v="1"/>
    <x v="0"/>
    <x v="6"/>
  </r>
  <r>
    <d v="2022-02-01T00:00:00"/>
    <x v="7"/>
    <x v="4"/>
    <n v="1.26"/>
    <x v="4"/>
    <x v="1"/>
    <x v="0"/>
    <x v="7"/>
  </r>
  <r>
    <d v="2022-02-01T00:00:00"/>
    <x v="8"/>
    <x v="4"/>
    <n v="0.86"/>
    <x v="4"/>
    <x v="1"/>
    <x v="0"/>
    <x v="8"/>
  </r>
  <r>
    <d v="2022-02-01T00:00:00"/>
    <x v="9"/>
    <x v="4"/>
    <n v="1.86"/>
    <x v="4"/>
    <x v="1"/>
    <x v="0"/>
    <x v="9"/>
  </r>
  <r>
    <d v="2022-02-01T00:00:00"/>
    <x v="10"/>
    <x v="4"/>
    <n v="0.76"/>
    <x v="4"/>
    <x v="1"/>
    <x v="0"/>
    <x v="10"/>
  </r>
  <r>
    <d v="2022-02-01T00:00:00"/>
    <x v="11"/>
    <x v="4"/>
    <n v="0.66"/>
    <x v="4"/>
    <x v="1"/>
    <x v="0"/>
    <x v="11"/>
  </r>
  <r>
    <d v="2022-02-01T00:00:00"/>
    <x v="12"/>
    <x v="4"/>
    <n v="0.34"/>
    <x v="4"/>
    <x v="1"/>
    <x v="0"/>
    <x v="12"/>
  </r>
  <r>
    <d v="2022-02-01T00:00:00"/>
    <x v="13"/>
    <x v="4"/>
    <n v="0.5"/>
    <x v="4"/>
    <x v="1"/>
    <x v="0"/>
    <x v="13"/>
  </r>
  <r>
    <d v="2022-02-01T00:00:00"/>
    <x v="14"/>
    <x v="4"/>
    <n v="0.3"/>
    <x v="4"/>
    <x v="1"/>
    <x v="0"/>
    <x v="14"/>
  </r>
  <r>
    <d v="2022-03-01T00:00:00"/>
    <x v="0"/>
    <x v="4"/>
    <n v="3.29"/>
    <x v="4"/>
    <x v="2"/>
    <x v="0"/>
    <x v="0"/>
  </r>
  <r>
    <d v="2022-03-01T00:00:00"/>
    <x v="1"/>
    <x v="4"/>
    <n v="3.25"/>
    <x v="4"/>
    <x v="2"/>
    <x v="0"/>
    <x v="1"/>
  </r>
  <r>
    <d v="2022-03-01T00:00:00"/>
    <x v="2"/>
    <x v="4"/>
    <n v="4.21"/>
    <x v="4"/>
    <x v="2"/>
    <x v="0"/>
    <x v="2"/>
  </r>
  <r>
    <d v="2022-03-01T00:00:00"/>
    <x v="3"/>
    <x v="4"/>
    <n v="2.8"/>
    <x v="4"/>
    <x v="2"/>
    <x v="0"/>
    <x v="3"/>
  </r>
  <r>
    <d v="2022-03-01T00:00:00"/>
    <x v="4"/>
    <x v="4"/>
    <n v="1.67"/>
    <x v="4"/>
    <x v="2"/>
    <x v="0"/>
    <x v="4"/>
  </r>
  <r>
    <d v="2022-03-01T00:00:00"/>
    <x v="5"/>
    <x v="4"/>
    <n v="1.83"/>
    <x v="4"/>
    <x v="2"/>
    <x v="0"/>
    <x v="5"/>
  </r>
  <r>
    <d v="2022-03-01T00:00:00"/>
    <x v="6"/>
    <x v="4"/>
    <n v="2.2000000000000002"/>
    <x v="4"/>
    <x v="2"/>
    <x v="0"/>
    <x v="6"/>
  </r>
  <r>
    <d v="2022-03-01T00:00:00"/>
    <x v="7"/>
    <x v="4"/>
    <n v="1.64"/>
    <x v="4"/>
    <x v="2"/>
    <x v="0"/>
    <x v="7"/>
  </r>
  <r>
    <d v="2022-03-01T00:00:00"/>
    <x v="8"/>
    <x v="4"/>
    <n v="1.05"/>
    <x v="4"/>
    <x v="2"/>
    <x v="0"/>
    <x v="8"/>
  </r>
  <r>
    <d v="2022-03-01T00:00:00"/>
    <x v="9"/>
    <x v="4"/>
    <n v="0.85"/>
    <x v="4"/>
    <x v="2"/>
    <x v="0"/>
    <x v="9"/>
  </r>
  <r>
    <d v="2022-03-01T00:00:00"/>
    <x v="10"/>
    <x v="4"/>
    <n v="0.62"/>
    <x v="4"/>
    <x v="2"/>
    <x v="0"/>
    <x v="10"/>
  </r>
  <r>
    <d v="2022-03-01T00:00:00"/>
    <x v="11"/>
    <x v="4"/>
    <n v="1.25"/>
    <x v="4"/>
    <x v="2"/>
    <x v="0"/>
    <x v="11"/>
  </r>
  <r>
    <d v="2022-03-01T00:00:00"/>
    <x v="12"/>
    <x v="4"/>
    <n v="0.56999999999999995"/>
    <x v="4"/>
    <x v="2"/>
    <x v="0"/>
    <x v="12"/>
  </r>
  <r>
    <d v="2022-03-01T00:00:00"/>
    <x v="13"/>
    <x v="4"/>
    <n v="0.36"/>
    <x v="4"/>
    <x v="2"/>
    <x v="0"/>
    <x v="13"/>
  </r>
  <r>
    <d v="2022-03-01T00:00:00"/>
    <x v="14"/>
    <x v="4"/>
    <n v="0.24"/>
    <x v="4"/>
    <x v="2"/>
    <x v="0"/>
    <x v="14"/>
  </r>
  <r>
    <d v="2022-04-01T00:00:00"/>
    <x v="0"/>
    <x v="4"/>
    <n v="3.22"/>
    <x v="4"/>
    <x v="3"/>
    <x v="0"/>
    <x v="0"/>
  </r>
  <r>
    <d v="2022-04-01T00:00:00"/>
    <x v="1"/>
    <x v="4"/>
    <n v="2.6"/>
    <x v="4"/>
    <x v="3"/>
    <x v="0"/>
    <x v="1"/>
  </r>
  <r>
    <d v="2022-04-01T00:00:00"/>
    <x v="2"/>
    <x v="4"/>
    <n v="2.76"/>
    <x v="4"/>
    <x v="3"/>
    <x v="0"/>
    <x v="2"/>
  </r>
  <r>
    <d v="2022-04-01T00:00:00"/>
    <x v="3"/>
    <x v="4"/>
    <n v="3.02"/>
    <x v="4"/>
    <x v="3"/>
    <x v="0"/>
    <x v="3"/>
  </r>
  <r>
    <d v="2022-04-01T00:00:00"/>
    <x v="4"/>
    <x v="4"/>
    <n v="2.33"/>
    <x v="4"/>
    <x v="3"/>
    <x v="0"/>
    <x v="4"/>
  </r>
  <r>
    <d v="2022-04-01T00:00:00"/>
    <x v="5"/>
    <x v="4"/>
    <n v="1.35"/>
    <x v="4"/>
    <x v="3"/>
    <x v="0"/>
    <x v="5"/>
  </r>
  <r>
    <d v="2022-04-01T00:00:00"/>
    <x v="6"/>
    <x v="4"/>
    <n v="3.41"/>
    <x v="4"/>
    <x v="3"/>
    <x v="0"/>
    <x v="6"/>
  </r>
  <r>
    <d v="2022-04-01T00:00:00"/>
    <x v="7"/>
    <x v="4"/>
    <n v="1.59"/>
    <x v="4"/>
    <x v="3"/>
    <x v="0"/>
    <x v="7"/>
  </r>
  <r>
    <d v="2022-04-01T00:00:00"/>
    <x v="8"/>
    <x v="4"/>
    <n v="0.84"/>
    <x v="4"/>
    <x v="3"/>
    <x v="0"/>
    <x v="8"/>
  </r>
  <r>
    <d v="2022-04-01T00:00:00"/>
    <x v="9"/>
    <x v="4"/>
    <n v="0.85"/>
    <x v="4"/>
    <x v="3"/>
    <x v="0"/>
    <x v="9"/>
  </r>
  <r>
    <d v="2022-04-01T00:00:00"/>
    <x v="10"/>
    <x v="4"/>
    <n v="0.78"/>
    <x v="4"/>
    <x v="3"/>
    <x v="0"/>
    <x v="10"/>
  </r>
  <r>
    <d v="2022-04-01T00:00:00"/>
    <x v="11"/>
    <x v="4"/>
    <n v="0.56999999999999995"/>
    <x v="4"/>
    <x v="3"/>
    <x v="0"/>
    <x v="11"/>
  </r>
  <r>
    <d v="2022-04-01T00:00:00"/>
    <x v="12"/>
    <x v="4"/>
    <n v="0.65"/>
    <x v="4"/>
    <x v="3"/>
    <x v="0"/>
    <x v="12"/>
  </r>
  <r>
    <d v="2022-04-01T00:00:00"/>
    <x v="13"/>
    <x v="4"/>
    <n v="0.34"/>
    <x v="4"/>
    <x v="3"/>
    <x v="0"/>
    <x v="13"/>
  </r>
  <r>
    <d v="2022-04-01T00:00:00"/>
    <x v="14"/>
    <x v="4"/>
    <n v="0.24"/>
    <x v="4"/>
    <x v="3"/>
    <x v="0"/>
    <x v="14"/>
  </r>
  <r>
    <d v="2022-06-01T00:00:00"/>
    <x v="0"/>
    <x v="4"/>
    <n v="2.85"/>
    <x v="4"/>
    <x v="4"/>
    <x v="1"/>
    <x v="0"/>
  </r>
  <r>
    <d v="2022-06-01T00:00:00"/>
    <x v="1"/>
    <x v="4"/>
    <n v="1.62"/>
    <x v="4"/>
    <x v="4"/>
    <x v="1"/>
    <x v="1"/>
  </r>
  <r>
    <d v="2022-06-01T00:00:00"/>
    <x v="2"/>
    <x v="4"/>
    <n v="1.34"/>
    <x v="4"/>
    <x v="4"/>
    <x v="1"/>
    <x v="2"/>
  </r>
  <r>
    <d v="2022-06-01T00:00:00"/>
    <x v="3"/>
    <x v="4"/>
    <n v="1.77"/>
    <x v="4"/>
    <x v="4"/>
    <x v="1"/>
    <x v="3"/>
  </r>
  <r>
    <d v="2022-06-01T00:00:00"/>
    <x v="4"/>
    <x v="4"/>
    <n v="1.32"/>
    <x v="4"/>
    <x v="4"/>
    <x v="1"/>
    <x v="4"/>
  </r>
  <r>
    <d v="2022-06-01T00:00:00"/>
    <x v="5"/>
    <x v="4"/>
    <n v="1.21"/>
    <x v="4"/>
    <x v="4"/>
    <x v="1"/>
    <x v="5"/>
  </r>
  <r>
    <d v="2022-06-01T00:00:00"/>
    <x v="6"/>
    <x v="4"/>
    <n v="0.81"/>
    <x v="4"/>
    <x v="4"/>
    <x v="1"/>
    <x v="6"/>
  </r>
  <r>
    <d v="2022-06-01T00:00:00"/>
    <x v="7"/>
    <x v="4"/>
    <n v="0.81"/>
    <x v="4"/>
    <x v="4"/>
    <x v="1"/>
    <x v="7"/>
  </r>
  <r>
    <d v="2022-06-01T00:00:00"/>
    <x v="8"/>
    <x v="4"/>
    <n v="0.73"/>
    <x v="4"/>
    <x v="4"/>
    <x v="1"/>
    <x v="8"/>
  </r>
  <r>
    <d v="2022-06-01T00:00:00"/>
    <x v="9"/>
    <x v="4"/>
    <n v="0.41"/>
    <x v="4"/>
    <x v="4"/>
    <x v="1"/>
    <x v="9"/>
  </r>
  <r>
    <d v="2022-06-01T00:00:00"/>
    <x v="10"/>
    <x v="4"/>
    <n v="0.59"/>
    <x v="4"/>
    <x v="4"/>
    <x v="1"/>
    <x v="10"/>
  </r>
  <r>
    <d v="2022-06-01T00:00:00"/>
    <x v="11"/>
    <x v="4"/>
    <n v="0.33"/>
    <x v="4"/>
    <x v="4"/>
    <x v="1"/>
    <x v="11"/>
  </r>
  <r>
    <d v="2022-06-01T00:00:00"/>
    <x v="12"/>
    <x v="4"/>
    <n v="0.22"/>
    <x v="4"/>
    <x v="4"/>
    <x v="1"/>
    <x v="12"/>
  </r>
  <r>
    <d v="2022-06-01T00:00:00"/>
    <x v="13"/>
    <x v="4"/>
    <n v="0.2"/>
    <x v="4"/>
    <x v="4"/>
    <x v="1"/>
    <x v="13"/>
  </r>
  <r>
    <d v="2022-06-01T00:00:00"/>
    <x v="14"/>
    <x v="4"/>
    <n v="0.19"/>
    <x v="4"/>
    <x v="4"/>
    <x v="1"/>
    <x v="14"/>
  </r>
  <r>
    <d v="2022-07-01T00:00:00"/>
    <x v="0"/>
    <x v="4"/>
    <n v="2.9"/>
    <x v="4"/>
    <x v="5"/>
    <x v="1"/>
    <x v="0"/>
  </r>
  <r>
    <d v="2022-07-01T00:00:00"/>
    <x v="1"/>
    <x v="4"/>
    <n v="2.08"/>
    <x v="4"/>
    <x v="5"/>
    <x v="1"/>
    <x v="1"/>
  </r>
  <r>
    <d v="2022-07-01T00:00:00"/>
    <x v="2"/>
    <x v="4"/>
    <n v="1.5"/>
    <x v="4"/>
    <x v="5"/>
    <x v="1"/>
    <x v="2"/>
  </r>
  <r>
    <d v="2022-07-01T00:00:00"/>
    <x v="3"/>
    <x v="4"/>
    <n v="1.46"/>
    <x v="4"/>
    <x v="5"/>
    <x v="1"/>
    <x v="3"/>
  </r>
  <r>
    <d v="2022-07-01T00:00:00"/>
    <x v="4"/>
    <x v="4"/>
    <n v="2.21"/>
    <x v="4"/>
    <x v="5"/>
    <x v="1"/>
    <x v="4"/>
  </r>
  <r>
    <d v="2022-07-01T00:00:00"/>
    <x v="5"/>
    <x v="4"/>
    <n v="1.63"/>
    <x v="4"/>
    <x v="5"/>
    <x v="1"/>
    <x v="5"/>
  </r>
  <r>
    <d v="2022-07-01T00:00:00"/>
    <x v="6"/>
    <x v="4"/>
    <n v="1.22"/>
    <x v="4"/>
    <x v="5"/>
    <x v="1"/>
    <x v="6"/>
  </r>
  <r>
    <d v="2022-07-01T00:00:00"/>
    <x v="7"/>
    <x v="4"/>
    <n v="0.71"/>
    <x v="4"/>
    <x v="5"/>
    <x v="1"/>
    <x v="7"/>
  </r>
  <r>
    <d v="2022-07-01T00:00:00"/>
    <x v="8"/>
    <x v="4"/>
    <n v="0.66"/>
    <x v="4"/>
    <x v="5"/>
    <x v="1"/>
    <x v="8"/>
  </r>
  <r>
    <d v="2022-07-01T00:00:00"/>
    <x v="9"/>
    <x v="4"/>
    <n v="1.0900000000000001"/>
    <x v="4"/>
    <x v="5"/>
    <x v="1"/>
    <x v="9"/>
  </r>
  <r>
    <d v="2022-07-01T00:00:00"/>
    <x v="10"/>
    <x v="4"/>
    <n v="0.44"/>
    <x v="4"/>
    <x v="5"/>
    <x v="1"/>
    <x v="10"/>
  </r>
  <r>
    <d v="2022-07-01T00:00:00"/>
    <x v="11"/>
    <x v="4"/>
    <n v="0.42"/>
    <x v="4"/>
    <x v="5"/>
    <x v="1"/>
    <x v="11"/>
  </r>
  <r>
    <d v="2022-07-01T00:00:00"/>
    <x v="12"/>
    <x v="4"/>
    <n v="0.27"/>
    <x v="4"/>
    <x v="5"/>
    <x v="1"/>
    <x v="12"/>
  </r>
  <r>
    <d v="2022-07-01T00:00:00"/>
    <x v="13"/>
    <x v="4"/>
    <n v="0.4"/>
    <x v="4"/>
    <x v="5"/>
    <x v="1"/>
    <x v="13"/>
  </r>
  <r>
    <d v="2022-07-01T00:00:00"/>
    <x v="14"/>
    <x v="4"/>
    <n v="0.21"/>
    <x v="4"/>
    <x v="5"/>
    <x v="1"/>
    <x v="14"/>
  </r>
  <r>
    <d v="2022-08-01T00:00:00"/>
    <x v="0"/>
    <x v="4"/>
    <n v="2.63"/>
    <x v="4"/>
    <x v="6"/>
    <x v="1"/>
    <x v="0"/>
  </r>
  <r>
    <d v="2022-08-01T00:00:00"/>
    <x v="1"/>
    <x v="4"/>
    <n v="2.06"/>
    <x v="4"/>
    <x v="6"/>
    <x v="1"/>
    <x v="1"/>
  </r>
  <r>
    <d v="2022-08-01T00:00:00"/>
    <x v="2"/>
    <x v="4"/>
    <n v="2.73"/>
    <x v="4"/>
    <x v="6"/>
    <x v="1"/>
    <x v="2"/>
  </r>
  <r>
    <d v="2022-08-01T00:00:00"/>
    <x v="3"/>
    <x v="4"/>
    <n v="1.83"/>
    <x v="4"/>
    <x v="6"/>
    <x v="1"/>
    <x v="3"/>
  </r>
  <r>
    <d v="2022-08-01T00:00:00"/>
    <x v="4"/>
    <x v="4"/>
    <n v="1.33"/>
    <x v="4"/>
    <x v="6"/>
    <x v="1"/>
    <x v="4"/>
  </r>
  <r>
    <d v="2022-08-01T00:00:00"/>
    <x v="5"/>
    <x v="4"/>
    <n v="1.44"/>
    <x v="4"/>
    <x v="6"/>
    <x v="1"/>
    <x v="5"/>
  </r>
  <r>
    <d v="2022-08-01T00:00:00"/>
    <x v="6"/>
    <x v="4"/>
    <n v="1.02"/>
    <x v="4"/>
    <x v="6"/>
    <x v="1"/>
    <x v="6"/>
  </r>
  <r>
    <d v="2022-08-01T00:00:00"/>
    <x v="7"/>
    <x v="4"/>
    <n v="1.44"/>
    <x v="4"/>
    <x v="6"/>
    <x v="1"/>
    <x v="7"/>
  </r>
  <r>
    <d v="2022-08-01T00:00:00"/>
    <x v="8"/>
    <x v="4"/>
    <n v="0.73"/>
    <x v="4"/>
    <x v="6"/>
    <x v="1"/>
    <x v="8"/>
  </r>
  <r>
    <d v="2022-08-01T00:00:00"/>
    <x v="9"/>
    <x v="4"/>
    <n v="0.73"/>
    <x v="4"/>
    <x v="6"/>
    <x v="1"/>
    <x v="9"/>
  </r>
  <r>
    <d v="2022-08-01T00:00:00"/>
    <x v="10"/>
    <x v="4"/>
    <n v="0.51"/>
    <x v="4"/>
    <x v="6"/>
    <x v="1"/>
    <x v="10"/>
  </r>
  <r>
    <d v="2022-08-01T00:00:00"/>
    <x v="11"/>
    <x v="4"/>
    <n v="0.75"/>
    <x v="4"/>
    <x v="6"/>
    <x v="1"/>
    <x v="11"/>
  </r>
  <r>
    <d v="2022-08-01T00:00:00"/>
    <x v="12"/>
    <x v="4"/>
    <n v="0.27"/>
    <x v="4"/>
    <x v="6"/>
    <x v="1"/>
    <x v="12"/>
  </r>
  <r>
    <d v="2022-08-01T00:00:00"/>
    <x v="13"/>
    <x v="4"/>
    <n v="0.28000000000000003"/>
    <x v="4"/>
    <x v="6"/>
    <x v="1"/>
    <x v="13"/>
  </r>
  <r>
    <d v="2022-08-01T00:00:00"/>
    <x v="14"/>
    <x v="4"/>
    <n v="0.13"/>
    <x v="4"/>
    <x v="6"/>
    <x v="1"/>
    <x v="14"/>
  </r>
  <r>
    <d v="2022-09-01T00:00:00"/>
    <x v="0"/>
    <x v="4"/>
    <n v="2.61"/>
    <x v="4"/>
    <x v="7"/>
    <x v="1"/>
    <x v="0"/>
  </r>
  <r>
    <d v="2022-09-01T00:00:00"/>
    <x v="1"/>
    <x v="4"/>
    <n v="2.0299999999999998"/>
    <x v="4"/>
    <x v="7"/>
    <x v="1"/>
    <x v="1"/>
  </r>
  <r>
    <d v="2022-09-01T00:00:00"/>
    <x v="2"/>
    <x v="4"/>
    <n v="1.73"/>
    <x v="4"/>
    <x v="7"/>
    <x v="1"/>
    <x v="2"/>
  </r>
  <r>
    <d v="2022-09-01T00:00:00"/>
    <x v="3"/>
    <x v="4"/>
    <n v="1.33"/>
    <x v="4"/>
    <x v="7"/>
    <x v="1"/>
    <x v="3"/>
  </r>
  <r>
    <d v="2022-09-01T00:00:00"/>
    <x v="4"/>
    <x v="4"/>
    <n v="1.24"/>
    <x v="4"/>
    <x v="7"/>
    <x v="1"/>
    <x v="4"/>
  </r>
  <r>
    <d v="2022-09-01T00:00:00"/>
    <x v="5"/>
    <x v="4"/>
    <n v="0.94"/>
    <x v="4"/>
    <x v="7"/>
    <x v="1"/>
    <x v="5"/>
  </r>
  <r>
    <d v="2022-09-01T00:00:00"/>
    <x v="6"/>
    <x v="4"/>
    <n v="1.63"/>
    <x v="4"/>
    <x v="7"/>
    <x v="1"/>
    <x v="6"/>
  </r>
  <r>
    <d v="2022-09-01T00:00:00"/>
    <x v="7"/>
    <x v="4"/>
    <n v="0.87"/>
    <x v="4"/>
    <x v="7"/>
    <x v="1"/>
    <x v="7"/>
  </r>
  <r>
    <d v="2022-09-01T00:00:00"/>
    <x v="8"/>
    <x v="4"/>
    <n v="0.77"/>
    <x v="4"/>
    <x v="7"/>
    <x v="1"/>
    <x v="8"/>
  </r>
  <r>
    <d v="2022-09-01T00:00:00"/>
    <x v="9"/>
    <x v="4"/>
    <n v="0.56999999999999995"/>
    <x v="4"/>
    <x v="7"/>
    <x v="1"/>
    <x v="9"/>
  </r>
  <r>
    <d v="2022-09-01T00:00:00"/>
    <x v="10"/>
    <x v="4"/>
    <n v="0.57999999999999996"/>
    <x v="4"/>
    <x v="7"/>
    <x v="1"/>
    <x v="10"/>
  </r>
  <r>
    <d v="2022-09-01T00:00:00"/>
    <x v="11"/>
    <x v="4"/>
    <n v="0.43"/>
    <x v="4"/>
    <x v="7"/>
    <x v="1"/>
    <x v="11"/>
  </r>
  <r>
    <d v="2022-09-01T00:00:00"/>
    <x v="12"/>
    <x v="4"/>
    <n v="0.5"/>
    <x v="4"/>
    <x v="7"/>
    <x v="1"/>
    <x v="12"/>
  </r>
  <r>
    <d v="2022-09-01T00:00:00"/>
    <x v="13"/>
    <x v="4"/>
    <n v="0.26"/>
    <x v="4"/>
    <x v="7"/>
    <x v="1"/>
    <x v="13"/>
  </r>
  <r>
    <d v="2022-09-01T00:00:00"/>
    <x v="14"/>
    <x v="4"/>
    <n v="0.18"/>
    <x v="4"/>
    <x v="7"/>
    <x v="1"/>
    <x v="14"/>
  </r>
  <r>
    <d v="2022-01-01T00:00:00"/>
    <x v="0"/>
    <x v="5"/>
    <n v="2.2599999999999998"/>
    <x v="5"/>
    <x v="0"/>
    <x v="0"/>
    <x v="0"/>
  </r>
  <r>
    <d v="2022-01-01T00:00:00"/>
    <x v="1"/>
    <x v="5"/>
    <n v="2"/>
    <x v="5"/>
    <x v="0"/>
    <x v="0"/>
    <x v="1"/>
  </r>
  <r>
    <d v="2022-01-01T00:00:00"/>
    <x v="2"/>
    <x v="5"/>
    <n v="1.94"/>
    <x v="5"/>
    <x v="0"/>
    <x v="0"/>
    <x v="2"/>
  </r>
  <r>
    <d v="2022-01-01T00:00:00"/>
    <x v="3"/>
    <x v="5"/>
    <n v="1.88"/>
    <x v="5"/>
    <x v="0"/>
    <x v="0"/>
    <x v="3"/>
  </r>
  <r>
    <d v="2022-01-01T00:00:00"/>
    <x v="4"/>
    <x v="5"/>
    <n v="1.56"/>
    <x v="5"/>
    <x v="0"/>
    <x v="0"/>
    <x v="4"/>
  </r>
  <r>
    <d v="2022-01-01T00:00:00"/>
    <x v="5"/>
    <x v="5"/>
    <n v="1.34"/>
    <x v="5"/>
    <x v="0"/>
    <x v="0"/>
    <x v="5"/>
  </r>
  <r>
    <d v="2022-01-01T00:00:00"/>
    <x v="6"/>
    <x v="5"/>
    <n v="0.95"/>
    <x v="5"/>
    <x v="0"/>
    <x v="0"/>
    <x v="6"/>
  </r>
  <r>
    <d v="2022-01-01T00:00:00"/>
    <x v="7"/>
    <x v="5"/>
    <n v="1.17"/>
    <x v="5"/>
    <x v="0"/>
    <x v="0"/>
    <x v="7"/>
  </r>
  <r>
    <d v="2022-01-01T00:00:00"/>
    <x v="8"/>
    <x v="5"/>
    <n v="1.03"/>
    <x v="5"/>
    <x v="0"/>
    <x v="0"/>
    <x v="8"/>
  </r>
  <r>
    <d v="2022-01-01T00:00:00"/>
    <x v="9"/>
    <x v="5"/>
    <n v="0.67"/>
    <x v="5"/>
    <x v="0"/>
    <x v="0"/>
    <x v="9"/>
  </r>
  <r>
    <d v="2022-01-01T00:00:00"/>
    <x v="10"/>
    <x v="5"/>
    <n v="0.9"/>
    <x v="5"/>
    <x v="0"/>
    <x v="0"/>
    <x v="10"/>
  </r>
  <r>
    <d v="2022-01-01T00:00:00"/>
    <x v="11"/>
    <x v="5"/>
    <n v="0.34"/>
    <x v="5"/>
    <x v="0"/>
    <x v="0"/>
    <x v="11"/>
  </r>
  <r>
    <d v="2022-01-01T00:00:00"/>
    <x v="12"/>
    <x v="5"/>
    <n v="0.26"/>
    <x v="5"/>
    <x v="0"/>
    <x v="0"/>
    <x v="12"/>
  </r>
  <r>
    <d v="2022-01-01T00:00:00"/>
    <x v="13"/>
    <x v="5"/>
    <n v="0.2"/>
    <x v="5"/>
    <x v="0"/>
    <x v="0"/>
    <x v="13"/>
  </r>
  <r>
    <d v="2022-01-01T00:00:00"/>
    <x v="14"/>
    <x v="5"/>
    <n v="0.19"/>
    <x v="5"/>
    <x v="0"/>
    <x v="0"/>
    <x v="14"/>
  </r>
  <r>
    <d v="2022-02-01T00:00:00"/>
    <x v="0"/>
    <x v="5"/>
    <n v="2.62"/>
    <x v="5"/>
    <x v="1"/>
    <x v="0"/>
    <x v="0"/>
  </r>
  <r>
    <d v="2022-02-01T00:00:00"/>
    <x v="1"/>
    <x v="5"/>
    <n v="2.14"/>
    <x v="5"/>
    <x v="1"/>
    <x v="0"/>
    <x v="1"/>
  </r>
  <r>
    <d v="2022-02-01T00:00:00"/>
    <x v="2"/>
    <x v="5"/>
    <n v="1.99"/>
    <x v="5"/>
    <x v="1"/>
    <x v="0"/>
    <x v="2"/>
  </r>
  <r>
    <d v="2022-02-01T00:00:00"/>
    <x v="3"/>
    <x v="5"/>
    <n v="2.65"/>
    <x v="5"/>
    <x v="1"/>
    <x v="0"/>
    <x v="3"/>
  </r>
  <r>
    <d v="2022-02-01T00:00:00"/>
    <x v="4"/>
    <x v="5"/>
    <n v="2.5499999999999998"/>
    <x v="5"/>
    <x v="1"/>
    <x v="0"/>
    <x v="4"/>
  </r>
  <r>
    <d v="2022-02-01T00:00:00"/>
    <x v="5"/>
    <x v="5"/>
    <n v="1.5"/>
    <x v="5"/>
    <x v="1"/>
    <x v="0"/>
    <x v="5"/>
  </r>
  <r>
    <d v="2022-02-01T00:00:00"/>
    <x v="6"/>
    <x v="5"/>
    <n v="1.28"/>
    <x v="5"/>
    <x v="1"/>
    <x v="0"/>
    <x v="6"/>
  </r>
  <r>
    <d v="2022-02-01T00:00:00"/>
    <x v="7"/>
    <x v="5"/>
    <n v="0.9"/>
    <x v="5"/>
    <x v="1"/>
    <x v="0"/>
    <x v="7"/>
  </r>
  <r>
    <d v="2022-02-01T00:00:00"/>
    <x v="8"/>
    <x v="5"/>
    <n v="0.69"/>
    <x v="5"/>
    <x v="1"/>
    <x v="0"/>
    <x v="8"/>
  </r>
  <r>
    <d v="2022-02-01T00:00:00"/>
    <x v="9"/>
    <x v="5"/>
    <n v="1.49"/>
    <x v="5"/>
    <x v="1"/>
    <x v="0"/>
    <x v="9"/>
  </r>
  <r>
    <d v="2022-02-01T00:00:00"/>
    <x v="10"/>
    <x v="5"/>
    <n v="0.53"/>
    <x v="5"/>
    <x v="1"/>
    <x v="0"/>
    <x v="10"/>
  </r>
  <r>
    <d v="2022-02-01T00:00:00"/>
    <x v="11"/>
    <x v="5"/>
    <n v="0.52"/>
    <x v="5"/>
    <x v="1"/>
    <x v="0"/>
    <x v="11"/>
  </r>
  <r>
    <d v="2022-02-01T00:00:00"/>
    <x v="12"/>
    <x v="5"/>
    <n v="0.27"/>
    <x v="5"/>
    <x v="1"/>
    <x v="0"/>
    <x v="12"/>
  </r>
  <r>
    <d v="2022-02-01T00:00:00"/>
    <x v="13"/>
    <x v="5"/>
    <n v="0.34"/>
    <x v="5"/>
    <x v="1"/>
    <x v="0"/>
    <x v="13"/>
  </r>
  <r>
    <d v="2022-02-01T00:00:00"/>
    <x v="14"/>
    <x v="5"/>
    <n v="0.22"/>
    <x v="5"/>
    <x v="1"/>
    <x v="0"/>
    <x v="14"/>
  </r>
  <r>
    <d v="2022-03-01T00:00:00"/>
    <x v="0"/>
    <x v="5"/>
    <n v="2.74"/>
    <x v="5"/>
    <x v="2"/>
    <x v="0"/>
    <x v="0"/>
  </r>
  <r>
    <d v="2022-03-01T00:00:00"/>
    <x v="1"/>
    <x v="5"/>
    <n v="1.95"/>
    <x v="5"/>
    <x v="2"/>
    <x v="0"/>
    <x v="1"/>
  </r>
  <r>
    <d v="2022-03-01T00:00:00"/>
    <x v="2"/>
    <x v="5"/>
    <n v="3.55"/>
    <x v="5"/>
    <x v="2"/>
    <x v="0"/>
    <x v="2"/>
  </r>
  <r>
    <d v="2022-03-01T00:00:00"/>
    <x v="3"/>
    <x v="5"/>
    <n v="2.02"/>
    <x v="5"/>
    <x v="2"/>
    <x v="0"/>
    <x v="3"/>
  </r>
  <r>
    <d v="2022-03-01T00:00:00"/>
    <x v="4"/>
    <x v="5"/>
    <n v="1.39"/>
    <x v="5"/>
    <x v="2"/>
    <x v="0"/>
    <x v="4"/>
  </r>
  <r>
    <d v="2022-03-01T00:00:00"/>
    <x v="5"/>
    <x v="5"/>
    <n v="1.64"/>
    <x v="5"/>
    <x v="2"/>
    <x v="0"/>
    <x v="5"/>
  </r>
  <r>
    <d v="2022-03-01T00:00:00"/>
    <x v="6"/>
    <x v="5"/>
    <n v="1.43"/>
    <x v="5"/>
    <x v="2"/>
    <x v="0"/>
    <x v="6"/>
  </r>
  <r>
    <d v="2022-03-01T00:00:00"/>
    <x v="7"/>
    <x v="5"/>
    <n v="1.64"/>
    <x v="5"/>
    <x v="2"/>
    <x v="0"/>
    <x v="7"/>
  </r>
  <r>
    <d v="2022-03-01T00:00:00"/>
    <x v="8"/>
    <x v="5"/>
    <n v="0.68"/>
    <x v="5"/>
    <x v="2"/>
    <x v="0"/>
    <x v="8"/>
  </r>
  <r>
    <d v="2022-03-01T00:00:00"/>
    <x v="9"/>
    <x v="5"/>
    <n v="0.8"/>
    <x v="5"/>
    <x v="2"/>
    <x v="0"/>
    <x v="9"/>
  </r>
  <r>
    <d v="2022-03-01T00:00:00"/>
    <x v="10"/>
    <x v="5"/>
    <n v="0.37"/>
    <x v="5"/>
    <x v="2"/>
    <x v="0"/>
    <x v="10"/>
  </r>
  <r>
    <d v="2022-03-01T00:00:00"/>
    <x v="11"/>
    <x v="5"/>
    <n v="0.77"/>
    <x v="5"/>
    <x v="2"/>
    <x v="0"/>
    <x v="11"/>
  </r>
  <r>
    <d v="2022-03-01T00:00:00"/>
    <x v="12"/>
    <x v="5"/>
    <n v="0.43"/>
    <x v="5"/>
    <x v="2"/>
    <x v="0"/>
    <x v="12"/>
  </r>
  <r>
    <d v="2022-03-01T00:00:00"/>
    <x v="13"/>
    <x v="5"/>
    <n v="0.25"/>
    <x v="5"/>
    <x v="2"/>
    <x v="0"/>
    <x v="13"/>
  </r>
  <r>
    <d v="2022-03-01T00:00:00"/>
    <x v="14"/>
    <x v="5"/>
    <n v="0.19"/>
    <x v="5"/>
    <x v="2"/>
    <x v="0"/>
    <x v="14"/>
  </r>
  <r>
    <d v="2022-04-01T00:00:00"/>
    <x v="0"/>
    <x v="5"/>
    <n v="2.72"/>
    <x v="5"/>
    <x v="3"/>
    <x v="0"/>
    <x v="0"/>
  </r>
  <r>
    <d v="2022-04-01T00:00:00"/>
    <x v="1"/>
    <x v="5"/>
    <n v="1.64"/>
    <x v="5"/>
    <x v="3"/>
    <x v="0"/>
    <x v="1"/>
  </r>
  <r>
    <d v="2022-04-01T00:00:00"/>
    <x v="2"/>
    <x v="5"/>
    <n v="2.33"/>
    <x v="5"/>
    <x v="3"/>
    <x v="0"/>
    <x v="2"/>
  </r>
  <r>
    <d v="2022-04-01T00:00:00"/>
    <x v="3"/>
    <x v="5"/>
    <n v="2.56"/>
    <x v="5"/>
    <x v="3"/>
    <x v="0"/>
    <x v="3"/>
  </r>
  <r>
    <d v="2022-04-01T00:00:00"/>
    <x v="4"/>
    <x v="5"/>
    <n v="1.84"/>
    <x v="5"/>
    <x v="3"/>
    <x v="0"/>
    <x v="4"/>
  </r>
  <r>
    <d v="2022-04-01T00:00:00"/>
    <x v="5"/>
    <x v="5"/>
    <n v="1.03"/>
    <x v="5"/>
    <x v="3"/>
    <x v="0"/>
    <x v="5"/>
  </r>
  <r>
    <d v="2022-04-01T00:00:00"/>
    <x v="6"/>
    <x v="5"/>
    <n v="1.95"/>
    <x v="5"/>
    <x v="3"/>
    <x v="0"/>
    <x v="6"/>
  </r>
  <r>
    <d v="2022-04-01T00:00:00"/>
    <x v="7"/>
    <x v="5"/>
    <n v="1.33"/>
    <x v="5"/>
    <x v="3"/>
    <x v="0"/>
    <x v="7"/>
  </r>
  <r>
    <d v="2022-04-01T00:00:00"/>
    <x v="8"/>
    <x v="5"/>
    <n v="0.7"/>
    <x v="5"/>
    <x v="3"/>
    <x v="0"/>
    <x v="8"/>
  </r>
  <r>
    <d v="2022-04-01T00:00:00"/>
    <x v="9"/>
    <x v="5"/>
    <n v="0.72"/>
    <x v="5"/>
    <x v="3"/>
    <x v="0"/>
    <x v="9"/>
  </r>
  <r>
    <d v="2022-04-01T00:00:00"/>
    <x v="10"/>
    <x v="5"/>
    <n v="0.51"/>
    <x v="5"/>
    <x v="3"/>
    <x v="0"/>
    <x v="10"/>
  </r>
  <r>
    <d v="2022-04-01T00:00:00"/>
    <x v="11"/>
    <x v="5"/>
    <n v="0.41"/>
    <x v="5"/>
    <x v="3"/>
    <x v="0"/>
    <x v="11"/>
  </r>
  <r>
    <d v="2022-04-01T00:00:00"/>
    <x v="12"/>
    <x v="5"/>
    <n v="0.5"/>
    <x v="5"/>
    <x v="3"/>
    <x v="0"/>
    <x v="12"/>
  </r>
  <r>
    <d v="2022-04-01T00:00:00"/>
    <x v="13"/>
    <x v="5"/>
    <n v="0.22"/>
    <x v="5"/>
    <x v="3"/>
    <x v="0"/>
    <x v="13"/>
  </r>
  <r>
    <d v="2022-04-01T00:00:00"/>
    <x v="14"/>
    <x v="5"/>
    <n v="0.22"/>
    <x v="5"/>
    <x v="3"/>
    <x v="0"/>
    <x v="14"/>
  </r>
  <r>
    <d v="2022-06-01T00:00:00"/>
    <x v="0"/>
    <x v="5"/>
    <n v="1.81"/>
    <x v="5"/>
    <x v="4"/>
    <x v="1"/>
    <x v="0"/>
  </r>
  <r>
    <d v="2022-06-01T00:00:00"/>
    <x v="1"/>
    <x v="5"/>
    <n v="1.18"/>
    <x v="5"/>
    <x v="4"/>
    <x v="1"/>
    <x v="1"/>
  </r>
  <r>
    <d v="2022-06-01T00:00:00"/>
    <x v="2"/>
    <x v="5"/>
    <n v="1.07"/>
    <x v="5"/>
    <x v="4"/>
    <x v="1"/>
    <x v="2"/>
  </r>
  <r>
    <d v="2022-06-01T00:00:00"/>
    <x v="3"/>
    <x v="5"/>
    <n v="1.29"/>
    <x v="5"/>
    <x v="4"/>
    <x v="1"/>
    <x v="3"/>
  </r>
  <r>
    <d v="2022-06-01T00:00:00"/>
    <x v="4"/>
    <x v="5"/>
    <n v="1.06"/>
    <x v="5"/>
    <x v="4"/>
    <x v="1"/>
    <x v="4"/>
  </r>
  <r>
    <d v="2022-06-01T00:00:00"/>
    <x v="5"/>
    <x v="5"/>
    <n v="0.99"/>
    <x v="5"/>
    <x v="4"/>
    <x v="1"/>
    <x v="5"/>
  </r>
  <r>
    <d v="2022-06-01T00:00:00"/>
    <x v="6"/>
    <x v="5"/>
    <n v="0.63"/>
    <x v="5"/>
    <x v="4"/>
    <x v="1"/>
    <x v="6"/>
  </r>
  <r>
    <d v="2022-06-01T00:00:00"/>
    <x v="7"/>
    <x v="5"/>
    <n v="0.73"/>
    <x v="5"/>
    <x v="4"/>
    <x v="1"/>
    <x v="7"/>
  </r>
  <r>
    <d v="2022-06-01T00:00:00"/>
    <x v="8"/>
    <x v="5"/>
    <n v="0.65"/>
    <x v="5"/>
    <x v="4"/>
    <x v="1"/>
    <x v="8"/>
  </r>
  <r>
    <d v="2022-06-01T00:00:00"/>
    <x v="9"/>
    <x v="5"/>
    <n v="0.28999999999999998"/>
    <x v="5"/>
    <x v="4"/>
    <x v="1"/>
    <x v="9"/>
  </r>
  <r>
    <d v="2022-06-01T00:00:00"/>
    <x v="10"/>
    <x v="5"/>
    <n v="0.52"/>
    <x v="5"/>
    <x v="4"/>
    <x v="1"/>
    <x v="10"/>
  </r>
  <r>
    <d v="2022-06-01T00:00:00"/>
    <x v="11"/>
    <x v="5"/>
    <n v="0.19"/>
    <x v="5"/>
    <x v="4"/>
    <x v="1"/>
    <x v="11"/>
  </r>
  <r>
    <d v="2022-06-01T00:00:00"/>
    <x v="12"/>
    <x v="5"/>
    <n v="0.2"/>
    <x v="5"/>
    <x v="4"/>
    <x v="1"/>
    <x v="12"/>
  </r>
  <r>
    <d v="2022-06-01T00:00:00"/>
    <x v="13"/>
    <x v="5"/>
    <n v="0.16"/>
    <x v="5"/>
    <x v="4"/>
    <x v="1"/>
    <x v="13"/>
  </r>
  <r>
    <d v="2022-06-01T00:00:00"/>
    <x v="14"/>
    <x v="5"/>
    <n v="0.15"/>
    <x v="5"/>
    <x v="4"/>
    <x v="1"/>
    <x v="14"/>
  </r>
  <r>
    <d v="2022-07-01T00:00:00"/>
    <x v="0"/>
    <x v="5"/>
    <n v="2.23"/>
    <x v="5"/>
    <x v="5"/>
    <x v="1"/>
    <x v="0"/>
  </r>
  <r>
    <d v="2022-07-01T00:00:00"/>
    <x v="1"/>
    <x v="5"/>
    <n v="1.46"/>
    <x v="5"/>
    <x v="5"/>
    <x v="1"/>
    <x v="1"/>
  </r>
  <r>
    <d v="2022-07-01T00:00:00"/>
    <x v="2"/>
    <x v="5"/>
    <n v="1.23"/>
    <x v="5"/>
    <x v="5"/>
    <x v="1"/>
    <x v="2"/>
  </r>
  <r>
    <d v="2022-07-01T00:00:00"/>
    <x v="3"/>
    <x v="5"/>
    <n v="1.46"/>
    <x v="5"/>
    <x v="5"/>
    <x v="1"/>
    <x v="3"/>
  </r>
  <r>
    <d v="2022-07-01T00:00:00"/>
    <x v="4"/>
    <x v="5"/>
    <n v="1.99"/>
    <x v="5"/>
    <x v="5"/>
    <x v="1"/>
    <x v="4"/>
  </r>
  <r>
    <d v="2022-07-01T00:00:00"/>
    <x v="5"/>
    <x v="5"/>
    <n v="1.22"/>
    <x v="5"/>
    <x v="5"/>
    <x v="1"/>
    <x v="5"/>
  </r>
  <r>
    <d v="2022-07-01T00:00:00"/>
    <x v="6"/>
    <x v="5"/>
    <n v="0.81"/>
    <x v="5"/>
    <x v="5"/>
    <x v="1"/>
    <x v="6"/>
  </r>
  <r>
    <d v="2022-07-01T00:00:00"/>
    <x v="7"/>
    <x v="5"/>
    <n v="0.56000000000000005"/>
    <x v="5"/>
    <x v="5"/>
    <x v="1"/>
    <x v="7"/>
  </r>
  <r>
    <d v="2022-07-01T00:00:00"/>
    <x v="8"/>
    <x v="5"/>
    <n v="0.44"/>
    <x v="5"/>
    <x v="5"/>
    <x v="1"/>
    <x v="8"/>
  </r>
  <r>
    <d v="2022-07-01T00:00:00"/>
    <x v="9"/>
    <x v="5"/>
    <n v="0.73"/>
    <x v="5"/>
    <x v="5"/>
    <x v="1"/>
    <x v="9"/>
  </r>
  <r>
    <d v="2022-07-01T00:00:00"/>
    <x v="10"/>
    <x v="5"/>
    <n v="0.4"/>
    <x v="5"/>
    <x v="5"/>
    <x v="1"/>
    <x v="10"/>
  </r>
  <r>
    <d v="2022-07-01T00:00:00"/>
    <x v="11"/>
    <x v="5"/>
    <n v="0.33"/>
    <x v="5"/>
    <x v="5"/>
    <x v="1"/>
    <x v="11"/>
  </r>
  <r>
    <d v="2022-07-01T00:00:00"/>
    <x v="12"/>
    <x v="5"/>
    <n v="0.19"/>
    <x v="5"/>
    <x v="5"/>
    <x v="1"/>
    <x v="12"/>
  </r>
  <r>
    <d v="2022-07-01T00:00:00"/>
    <x v="13"/>
    <x v="5"/>
    <n v="0.26"/>
    <x v="5"/>
    <x v="5"/>
    <x v="1"/>
    <x v="13"/>
  </r>
  <r>
    <d v="2022-07-01T00:00:00"/>
    <x v="14"/>
    <x v="5"/>
    <n v="0.17"/>
    <x v="5"/>
    <x v="5"/>
    <x v="1"/>
    <x v="14"/>
  </r>
  <r>
    <d v="2022-08-01T00:00:00"/>
    <x v="0"/>
    <x v="5"/>
    <n v="1.42"/>
    <x v="5"/>
    <x v="6"/>
    <x v="1"/>
    <x v="0"/>
  </r>
  <r>
    <d v="2022-08-01T00:00:00"/>
    <x v="1"/>
    <x v="5"/>
    <n v="1.31"/>
    <x v="5"/>
    <x v="6"/>
    <x v="1"/>
    <x v="1"/>
  </r>
  <r>
    <d v="2022-08-01T00:00:00"/>
    <x v="2"/>
    <x v="5"/>
    <n v="2.1800000000000002"/>
    <x v="5"/>
    <x v="6"/>
    <x v="1"/>
    <x v="2"/>
  </r>
  <r>
    <d v="2022-08-01T00:00:00"/>
    <x v="3"/>
    <x v="5"/>
    <n v="1.17"/>
    <x v="5"/>
    <x v="6"/>
    <x v="1"/>
    <x v="3"/>
  </r>
  <r>
    <d v="2022-08-01T00:00:00"/>
    <x v="4"/>
    <x v="5"/>
    <n v="0.97"/>
    <x v="5"/>
    <x v="6"/>
    <x v="1"/>
    <x v="4"/>
  </r>
  <r>
    <d v="2022-08-01T00:00:00"/>
    <x v="5"/>
    <x v="5"/>
    <n v="0.99"/>
    <x v="5"/>
    <x v="6"/>
    <x v="1"/>
    <x v="5"/>
  </r>
  <r>
    <d v="2022-08-01T00:00:00"/>
    <x v="6"/>
    <x v="5"/>
    <n v="1.02"/>
    <x v="5"/>
    <x v="6"/>
    <x v="1"/>
    <x v="6"/>
  </r>
  <r>
    <d v="2022-08-01T00:00:00"/>
    <x v="7"/>
    <x v="5"/>
    <n v="0.77"/>
    <x v="5"/>
    <x v="6"/>
    <x v="1"/>
    <x v="7"/>
  </r>
  <r>
    <d v="2022-08-01T00:00:00"/>
    <x v="8"/>
    <x v="5"/>
    <n v="0.66"/>
    <x v="5"/>
    <x v="6"/>
    <x v="1"/>
    <x v="8"/>
  </r>
  <r>
    <d v="2022-08-01T00:00:00"/>
    <x v="9"/>
    <x v="5"/>
    <n v="0.55000000000000004"/>
    <x v="5"/>
    <x v="6"/>
    <x v="1"/>
    <x v="9"/>
  </r>
  <r>
    <d v="2022-08-01T00:00:00"/>
    <x v="10"/>
    <x v="5"/>
    <n v="0.34"/>
    <x v="5"/>
    <x v="6"/>
    <x v="1"/>
    <x v="10"/>
  </r>
  <r>
    <d v="2022-08-01T00:00:00"/>
    <x v="11"/>
    <x v="5"/>
    <n v="0.61"/>
    <x v="5"/>
    <x v="6"/>
    <x v="1"/>
    <x v="11"/>
  </r>
  <r>
    <d v="2022-08-01T00:00:00"/>
    <x v="12"/>
    <x v="5"/>
    <n v="0.27"/>
    <x v="5"/>
    <x v="6"/>
    <x v="1"/>
    <x v="12"/>
  </r>
  <r>
    <d v="2022-08-01T00:00:00"/>
    <x v="13"/>
    <x v="5"/>
    <n v="0.16"/>
    <x v="5"/>
    <x v="6"/>
    <x v="1"/>
    <x v="13"/>
  </r>
  <r>
    <d v="2022-08-01T00:00:00"/>
    <x v="14"/>
    <x v="5"/>
    <n v="0.13"/>
    <x v="5"/>
    <x v="6"/>
    <x v="1"/>
    <x v="14"/>
  </r>
  <r>
    <d v="2022-09-01T00:00:00"/>
    <x v="0"/>
    <x v="5"/>
    <n v="1.9"/>
    <x v="5"/>
    <x v="7"/>
    <x v="1"/>
    <x v="0"/>
  </r>
  <r>
    <d v="2022-09-01T00:00:00"/>
    <x v="1"/>
    <x v="5"/>
    <n v="1.82"/>
    <x v="5"/>
    <x v="7"/>
    <x v="1"/>
    <x v="1"/>
  </r>
  <r>
    <d v="2022-09-01T00:00:00"/>
    <x v="2"/>
    <x v="5"/>
    <n v="1.56"/>
    <x v="5"/>
    <x v="7"/>
    <x v="1"/>
    <x v="2"/>
  </r>
  <r>
    <d v="2022-09-01T00:00:00"/>
    <x v="3"/>
    <x v="5"/>
    <n v="1.18"/>
    <x v="5"/>
    <x v="7"/>
    <x v="1"/>
    <x v="3"/>
  </r>
  <r>
    <d v="2022-09-01T00:00:00"/>
    <x v="4"/>
    <x v="5"/>
    <n v="0.79"/>
    <x v="5"/>
    <x v="7"/>
    <x v="1"/>
    <x v="4"/>
  </r>
  <r>
    <d v="2022-09-01T00:00:00"/>
    <x v="5"/>
    <x v="5"/>
    <n v="0.84"/>
    <x v="5"/>
    <x v="7"/>
    <x v="1"/>
    <x v="5"/>
  </r>
  <r>
    <d v="2022-09-01T00:00:00"/>
    <x v="6"/>
    <x v="5"/>
    <n v="1.27"/>
    <x v="5"/>
    <x v="7"/>
    <x v="1"/>
    <x v="6"/>
  </r>
  <r>
    <d v="2022-09-01T00:00:00"/>
    <x v="7"/>
    <x v="5"/>
    <n v="0.78"/>
    <x v="5"/>
    <x v="7"/>
    <x v="1"/>
    <x v="7"/>
  </r>
  <r>
    <d v="2022-09-01T00:00:00"/>
    <x v="8"/>
    <x v="5"/>
    <n v="0.45"/>
    <x v="5"/>
    <x v="7"/>
    <x v="1"/>
    <x v="8"/>
  </r>
  <r>
    <d v="2022-09-01T00:00:00"/>
    <x v="9"/>
    <x v="5"/>
    <n v="0.51"/>
    <x v="5"/>
    <x v="7"/>
    <x v="1"/>
    <x v="9"/>
  </r>
  <r>
    <d v="2022-09-01T00:00:00"/>
    <x v="10"/>
    <x v="5"/>
    <n v="0.39"/>
    <x v="5"/>
    <x v="7"/>
    <x v="1"/>
    <x v="10"/>
  </r>
  <r>
    <d v="2022-09-01T00:00:00"/>
    <x v="11"/>
    <x v="5"/>
    <n v="0.32"/>
    <x v="5"/>
    <x v="7"/>
    <x v="1"/>
    <x v="11"/>
  </r>
  <r>
    <d v="2022-09-01T00:00:00"/>
    <x v="12"/>
    <x v="5"/>
    <n v="0.35"/>
    <x v="5"/>
    <x v="7"/>
    <x v="1"/>
    <x v="12"/>
  </r>
  <r>
    <d v="2022-09-01T00:00:00"/>
    <x v="13"/>
    <x v="5"/>
    <n v="0.21"/>
    <x v="5"/>
    <x v="7"/>
    <x v="1"/>
    <x v="13"/>
  </r>
  <r>
    <d v="2022-09-01T00:00:00"/>
    <x v="14"/>
    <x v="5"/>
    <n v="0.14000000000000001"/>
    <x v="5"/>
    <x v="7"/>
    <x v="1"/>
    <x v="14"/>
  </r>
  <r>
    <d v="2022-01-01T00:00:00"/>
    <x v="0"/>
    <x v="6"/>
    <n v="1.74"/>
    <x v="6"/>
    <x v="0"/>
    <x v="0"/>
    <x v="0"/>
  </r>
  <r>
    <d v="2022-01-01T00:00:00"/>
    <x v="1"/>
    <x v="6"/>
    <n v="1.86"/>
    <x v="6"/>
    <x v="0"/>
    <x v="0"/>
    <x v="1"/>
  </r>
  <r>
    <d v="2022-01-01T00:00:00"/>
    <x v="2"/>
    <x v="6"/>
    <n v="1.25"/>
    <x v="6"/>
    <x v="0"/>
    <x v="0"/>
    <x v="2"/>
  </r>
  <r>
    <d v="2022-01-01T00:00:00"/>
    <x v="3"/>
    <x v="6"/>
    <n v="1.5"/>
    <x v="6"/>
    <x v="0"/>
    <x v="0"/>
    <x v="3"/>
  </r>
  <r>
    <d v="2022-01-01T00:00:00"/>
    <x v="4"/>
    <x v="6"/>
    <n v="0.97"/>
    <x v="6"/>
    <x v="0"/>
    <x v="0"/>
    <x v="4"/>
  </r>
  <r>
    <d v="2022-01-01T00:00:00"/>
    <x v="5"/>
    <x v="6"/>
    <n v="0.92"/>
    <x v="6"/>
    <x v="0"/>
    <x v="0"/>
    <x v="5"/>
  </r>
  <r>
    <d v="2022-01-01T00:00:00"/>
    <x v="6"/>
    <x v="6"/>
    <n v="0.81"/>
    <x v="6"/>
    <x v="0"/>
    <x v="0"/>
    <x v="6"/>
  </r>
  <r>
    <d v="2022-01-01T00:00:00"/>
    <x v="7"/>
    <x v="6"/>
    <n v="0.69"/>
    <x v="6"/>
    <x v="0"/>
    <x v="0"/>
    <x v="7"/>
  </r>
  <r>
    <d v="2022-01-01T00:00:00"/>
    <x v="8"/>
    <x v="6"/>
    <n v="0.68"/>
    <x v="6"/>
    <x v="0"/>
    <x v="0"/>
    <x v="8"/>
  </r>
  <r>
    <d v="2022-01-01T00:00:00"/>
    <x v="9"/>
    <x v="6"/>
    <n v="0.51"/>
    <x v="6"/>
    <x v="0"/>
    <x v="0"/>
    <x v="9"/>
  </r>
  <r>
    <d v="2022-01-01T00:00:00"/>
    <x v="10"/>
    <x v="6"/>
    <n v="0.48"/>
    <x v="6"/>
    <x v="0"/>
    <x v="0"/>
    <x v="10"/>
  </r>
  <r>
    <d v="2022-01-01T00:00:00"/>
    <x v="11"/>
    <x v="6"/>
    <n v="0.28000000000000003"/>
    <x v="6"/>
    <x v="0"/>
    <x v="0"/>
    <x v="11"/>
  </r>
  <r>
    <d v="2022-01-01T00:00:00"/>
    <x v="12"/>
    <x v="6"/>
    <n v="0.24"/>
    <x v="6"/>
    <x v="0"/>
    <x v="0"/>
    <x v="12"/>
  </r>
  <r>
    <d v="2022-01-01T00:00:00"/>
    <x v="13"/>
    <x v="6"/>
    <n v="0.19"/>
    <x v="6"/>
    <x v="0"/>
    <x v="0"/>
    <x v="13"/>
  </r>
  <r>
    <d v="2022-01-01T00:00:00"/>
    <x v="14"/>
    <x v="6"/>
    <n v="0.13"/>
    <x v="6"/>
    <x v="0"/>
    <x v="0"/>
    <x v="14"/>
  </r>
  <r>
    <d v="2022-02-01T00:00:00"/>
    <x v="0"/>
    <x v="6"/>
    <n v="1.81"/>
    <x v="6"/>
    <x v="1"/>
    <x v="0"/>
    <x v="0"/>
  </r>
  <r>
    <d v="2022-02-01T00:00:00"/>
    <x v="1"/>
    <x v="6"/>
    <n v="2.14"/>
    <x v="6"/>
    <x v="1"/>
    <x v="0"/>
    <x v="1"/>
  </r>
  <r>
    <d v="2022-02-01T00:00:00"/>
    <x v="2"/>
    <x v="6"/>
    <n v="1.68"/>
    <x v="6"/>
    <x v="1"/>
    <x v="0"/>
    <x v="2"/>
  </r>
  <r>
    <d v="2022-02-01T00:00:00"/>
    <x v="3"/>
    <x v="6"/>
    <n v="1.94"/>
    <x v="6"/>
    <x v="1"/>
    <x v="0"/>
    <x v="3"/>
  </r>
  <r>
    <d v="2022-02-01T00:00:00"/>
    <x v="4"/>
    <x v="6"/>
    <n v="2.34"/>
    <x v="6"/>
    <x v="1"/>
    <x v="0"/>
    <x v="4"/>
  </r>
  <r>
    <d v="2022-02-01T00:00:00"/>
    <x v="5"/>
    <x v="6"/>
    <n v="1.1599999999999999"/>
    <x v="6"/>
    <x v="1"/>
    <x v="0"/>
    <x v="5"/>
  </r>
  <r>
    <d v="2022-02-01T00:00:00"/>
    <x v="6"/>
    <x v="6"/>
    <n v="0.89"/>
    <x v="6"/>
    <x v="1"/>
    <x v="0"/>
    <x v="6"/>
  </r>
  <r>
    <d v="2022-02-01T00:00:00"/>
    <x v="7"/>
    <x v="6"/>
    <n v="0.66"/>
    <x v="6"/>
    <x v="1"/>
    <x v="0"/>
    <x v="7"/>
  </r>
  <r>
    <d v="2022-02-01T00:00:00"/>
    <x v="8"/>
    <x v="6"/>
    <n v="0.52"/>
    <x v="6"/>
    <x v="1"/>
    <x v="0"/>
    <x v="8"/>
  </r>
  <r>
    <d v="2022-02-01T00:00:00"/>
    <x v="9"/>
    <x v="6"/>
    <n v="1.1200000000000001"/>
    <x v="6"/>
    <x v="1"/>
    <x v="0"/>
    <x v="9"/>
  </r>
  <r>
    <d v="2022-02-01T00:00:00"/>
    <x v="10"/>
    <x v="6"/>
    <n v="0.46"/>
    <x v="6"/>
    <x v="1"/>
    <x v="0"/>
    <x v="10"/>
  </r>
  <r>
    <d v="2022-02-01T00:00:00"/>
    <x v="11"/>
    <x v="6"/>
    <n v="0.41"/>
    <x v="6"/>
    <x v="1"/>
    <x v="0"/>
    <x v="11"/>
  </r>
  <r>
    <d v="2022-02-01T00:00:00"/>
    <x v="12"/>
    <x v="6"/>
    <n v="0.2"/>
    <x v="6"/>
    <x v="1"/>
    <x v="0"/>
    <x v="12"/>
  </r>
  <r>
    <d v="2022-02-01T00:00:00"/>
    <x v="13"/>
    <x v="6"/>
    <n v="0.32"/>
    <x v="6"/>
    <x v="1"/>
    <x v="0"/>
    <x v="13"/>
  </r>
  <r>
    <d v="2022-02-01T00:00:00"/>
    <x v="14"/>
    <x v="6"/>
    <n v="0.17"/>
    <x v="6"/>
    <x v="1"/>
    <x v="0"/>
    <x v="14"/>
  </r>
  <r>
    <d v="2022-03-01T00:00:00"/>
    <x v="0"/>
    <x v="6"/>
    <n v="2.37"/>
    <x v="6"/>
    <x v="2"/>
    <x v="0"/>
    <x v="0"/>
  </r>
  <r>
    <d v="2022-03-01T00:00:00"/>
    <x v="1"/>
    <x v="6"/>
    <n v="2.11"/>
    <x v="6"/>
    <x v="2"/>
    <x v="0"/>
    <x v="1"/>
  </r>
  <r>
    <d v="2022-03-01T00:00:00"/>
    <x v="2"/>
    <x v="6"/>
    <n v="2.66"/>
    <x v="6"/>
    <x v="2"/>
    <x v="0"/>
    <x v="2"/>
  </r>
  <r>
    <d v="2022-03-01T00:00:00"/>
    <x v="3"/>
    <x v="6"/>
    <n v="1.4"/>
    <x v="6"/>
    <x v="2"/>
    <x v="0"/>
    <x v="3"/>
  </r>
  <r>
    <d v="2022-03-01T00:00:00"/>
    <x v="4"/>
    <x v="6"/>
    <n v="0.83"/>
    <x v="6"/>
    <x v="2"/>
    <x v="0"/>
    <x v="4"/>
  </r>
  <r>
    <d v="2022-03-01T00:00:00"/>
    <x v="5"/>
    <x v="6"/>
    <n v="1.1599999999999999"/>
    <x v="6"/>
    <x v="2"/>
    <x v="0"/>
    <x v="5"/>
  </r>
  <r>
    <d v="2022-03-01T00:00:00"/>
    <x v="6"/>
    <x v="6"/>
    <n v="1.32"/>
    <x v="6"/>
    <x v="2"/>
    <x v="0"/>
    <x v="6"/>
  </r>
  <r>
    <d v="2022-03-01T00:00:00"/>
    <x v="7"/>
    <x v="6"/>
    <n v="0.87"/>
    <x v="6"/>
    <x v="2"/>
    <x v="0"/>
    <x v="7"/>
  </r>
  <r>
    <d v="2022-03-01T00:00:00"/>
    <x v="8"/>
    <x v="6"/>
    <n v="0.68"/>
    <x v="6"/>
    <x v="2"/>
    <x v="0"/>
    <x v="8"/>
  </r>
  <r>
    <d v="2022-03-01T00:00:00"/>
    <x v="9"/>
    <x v="6"/>
    <n v="0.52"/>
    <x v="6"/>
    <x v="2"/>
    <x v="0"/>
    <x v="9"/>
  </r>
  <r>
    <d v="2022-03-01T00:00:00"/>
    <x v="10"/>
    <x v="6"/>
    <n v="0.34"/>
    <x v="6"/>
    <x v="2"/>
    <x v="0"/>
    <x v="10"/>
  </r>
  <r>
    <d v="2022-03-01T00:00:00"/>
    <x v="11"/>
    <x v="6"/>
    <n v="0.65"/>
    <x v="6"/>
    <x v="2"/>
    <x v="0"/>
    <x v="11"/>
  </r>
  <r>
    <d v="2022-03-01T00:00:00"/>
    <x v="12"/>
    <x v="6"/>
    <n v="0.34"/>
    <x v="6"/>
    <x v="2"/>
    <x v="0"/>
    <x v="12"/>
  </r>
  <r>
    <d v="2022-03-01T00:00:00"/>
    <x v="13"/>
    <x v="6"/>
    <n v="0.21"/>
    <x v="6"/>
    <x v="2"/>
    <x v="0"/>
    <x v="13"/>
  </r>
  <r>
    <d v="2022-03-01T00:00:00"/>
    <x v="14"/>
    <x v="6"/>
    <n v="0.13"/>
    <x v="6"/>
    <x v="2"/>
    <x v="0"/>
    <x v="14"/>
  </r>
  <r>
    <d v="2022-04-01T00:00:00"/>
    <x v="0"/>
    <x v="6"/>
    <n v="2.21"/>
    <x v="6"/>
    <x v="3"/>
    <x v="0"/>
    <x v="0"/>
  </r>
  <r>
    <d v="2022-04-01T00:00:00"/>
    <x v="1"/>
    <x v="6"/>
    <n v="1.51"/>
    <x v="6"/>
    <x v="3"/>
    <x v="0"/>
    <x v="1"/>
  </r>
  <r>
    <d v="2022-04-01T00:00:00"/>
    <x v="2"/>
    <x v="6"/>
    <n v="1.6"/>
    <x v="6"/>
    <x v="3"/>
    <x v="0"/>
    <x v="2"/>
  </r>
  <r>
    <d v="2022-04-01T00:00:00"/>
    <x v="3"/>
    <x v="6"/>
    <n v="1.51"/>
    <x v="6"/>
    <x v="3"/>
    <x v="0"/>
    <x v="3"/>
  </r>
  <r>
    <d v="2022-04-01T00:00:00"/>
    <x v="4"/>
    <x v="6"/>
    <n v="1.47"/>
    <x v="6"/>
    <x v="3"/>
    <x v="0"/>
    <x v="4"/>
  </r>
  <r>
    <d v="2022-04-01T00:00:00"/>
    <x v="5"/>
    <x v="6"/>
    <n v="0.95"/>
    <x v="6"/>
    <x v="3"/>
    <x v="0"/>
    <x v="5"/>
  </r>
  <r>
    <d v="2022-04-01T00:00:00"/>
    <x v="6"/>
    <x v="6"/>
    <n v="1.79"/>
    <x v="6"/>
    <x v="3"/>
    <x v="0"/>
    <x v="6"/>
  </r>
  <r>
    <d v="2022-04-01T00:00:00"/>
    <x v="7"/>
    <x v="6"/>
    <n v="0.97"/>
    <x v="6"/>
    <x v="3"/>
    <x v="0"/>
    <x v="7"/>
  </r>
  <r>
    <d v="2022-04-01T00:00:00"/>
    <x v="8"/>
    <x v="6"/>
    <n v="0.56000000000000005"/>
    <x v="6"/>
    <x v="3"/>
    <x v="0"/>
    <x v="8"/>
  </r>
  <r>
    <d v="2022-04-01T00:00:00"/>
    <x v="9"/>
    <x v="6"/>
    <n v="0.54"/>
    <x v="6"/>
    <x v="3"/>
    <x v="0"/>
    <x v="9"/>
  </r>
  <r>
    <d v="2022-04-01T00:00:00"/>
    <x v="10"/>
    <x v="6"/>
    <n v="0.35"/>
    <x v="6"/>
    <x v="3"/>
    <x v="0"/>
    <x v="10"/>
  </r>
  <r>
    <d v="2022-04-01T00:00:00"/>
    <x v="11"/>
    <x v="6"/>
    <n v="0.35"/>
    <x v="6"/>
    <x v="3"/>
    <x v="0"/>
    <x v="11"/>
  </r>
  <r>
    <d v="2022-04-01T00:00:00"/>
    <x v="12"/>
    <x v="6"/>
    <n v="0.47"/>
    <x v="6"/>
    <x v="3"/>
    <x v="0"/>
    <x v="12"/>
  </r>
  <r>
    <d v="2022-04-01T00:00:00"/>
    <x v="13"/>
    <x v="6"/>
    <n v="0.17"/>
    <x v="6"/>
    <x v="3"/>
    <x v="0"/>
    <x v="13"/>
  </r>
  <r>
    <d v="2022-04-01T00:00:00"/>
    <x v="14"/>
    <x v="6"/>
    <n v="0.13"/>
    <x v="6"/>
    <x v="3"/>
    <x v="0"/>
    <x v="14"/>
  </r>
  <r>
    <d v="2022-06-01T00:00:00"/>
    <x v="0"/>
    <x v="6"/>
    <n v="0.26"/>
    <x v="6"/>
    <x v="4"/>
    <x v="1"/>
    <x v="0"/>
  </r>
  <r>
    <d v="2022-06-01T00:00:00"/>
    <x v="1"/>
    <x v="6"/>
    <n v="0.44"/>
    <x v="6"/>
    <x v="4"/>
    <x v="1"/>
    <x v="1"/>
  </r>
  <r>
    <d v="2022-06-01T00:00:00"/>
    <x v="2"/>
    <x v="6"/>
    <n v="0.4"/>
    <x v="6"/>
    <x v="4"/>
    <x v="1"/>
    <x v="2"/>
  </r>
  <r>
    <d v="2022-06-01T00:00:00"/>
    <x v="3"/>
    <x v="6"/>
    <n v="0.64"/>
    <x v="6"/>
    <x v="4"/>
    <x v="1"/>
    <x v="3"/>
  </r>
  <r>
    <d v="2022-06-01T00:00:00"/>
    <x v="4"/>
    <x v="6"/>
    <n v="0.4"/>
    <x v="6"/>
    <x v="4"/>
    <x v="1"/>
    <x v="4"/>
  </r>
  <r>
    <d v="2022-06-01T00:00:00"/>
    <x v="5"/>
    <x v="6"/>
    <n v="0.22"/>
    <x v="6"/>
    <x v="4"/>
    <x v="1"/>
    <x v="5"/>
  </r>
  <r>
    <d v="2022-06-01T00:00:00"/>
    <x v="6"/>
    <x v="6"/>
    <n v="0.18"/>
    <x v="6"/>
    <x v="4"/>
    <x v="1"/>
    <x v="6"/>
  </r>
  <r>
    <d v="2022-06-01T00:00:00"/>
    <x v="7"/>
    <x v="6"/>
    <n v="0.16"/>
    <x v="6"/>
    <x v="4"/>
    <x v="1"/>
    <x v="7"/>
  </r>
  <r>
    <d v="2022-06-01T00:00:00"/>
    <x v="8"/>
    <x v="6"/>
    <n v="0.24"/>
    <x v="6"/>
    <x v="4"/>
    <x v="1"/>
    <x v="8"/>
  </r>
  <r>
    <d v="2022-06-01T00:00:00"/>
    <x v="9"/>
    <x v="6"/>
    <n v="0.12"/>
    <x v="6"/>
    <x v="4"/>
    <x v="1"/>
    <x v="9"/>
  </r>
  <r>
    <d v="2022-06-01T00:00:00"/>
    <x v="10"/>
    <x v="6"/>
    <n v="7.0000000000000007E-2"/>
    <x v="6"/>
    <x v="4"/>
    <x v="1"/>
    <x v="10"/>
  </r>
  <r>
    <d v="2022-06-01T00:00:00"/>
    <x v="11"/>
    <x v="6"/>
    <n v="0.06"/>
    <x v="6"/>
    <x v="4"/>
    <x v="1"/>
    <x v="11"/>
  </r>
  <r>
    <d v="2022-06-01T00:00:00"/>
    <x v="12"/>
    <x v="6"/>
    <n v="7.0000000000000007E-2"/>
    <x v="6"/>
    <x v="4"/>
    <x v="1"/>
    <x v="12"/>
  </r>
  <r>
    <d v="2022-06-01T00:00:00"/>
    <x v="13"/>
    <x v="6"/>
    <n v="0.02"/>
    <x v="6"/>
    <x v="4"/>
    <x v="1"/>
    <x v="13"/>
  </r>
  <r>
    <d v="2022-06-01T00:00:00"/>
    <x v="14"/>
    <x v="6"/>
    <n v="0.04"/>
    <x v="6"/>
    <x v="4"/>
    <x v="1"/>
    <x v="14"/>
  </r>
  <r>
    <d v="2022-07-01T00:00:00"/>
    <x v="0"/>
    <x v="6"/>
    <n v="0.45"/>
    <x v="6"/>
    <x v="5"/>
    <x v="1"/>
    <x v="0"/>
  </r>
  <r>
    <d v="2022-07-01T00:00:00"/>
    <x v="1"/>
    <x v="6"/>
    <n v="0.42"/>
    <x v="6"/>
    <x v="5"/>
    <x v="1"/>
    <x v="1"/>
  </r>
  <r>
    <d v="2022-07-01T00:00:00"/>
    <x v="2"/>
    <x v="6"/>
    <n v="0.27"/>
    <x v="6"/>
    <x v="5"/>
    <x v="1"/>
    <x v="2"/>
  </r>
  <r>
    <d v="2022-07-01T00:00:00"/>
    <x v="3"/>
    <x v="6"/>
    <n v="0.49"/>
    <x v="6"/>
    <x v="5"/>
    <x v="1"/>
    <x v="3"/>
  </r>
  <r>
    <d v="2022-07-01T00:00:00"/>
    <x v="4"/>
    <x v="6"/>
    <n v="0.44"/>
    <x v="6"/>
    <x v="5"/>
    <x v="1"/>
    <x v="4"/>
  </r>
  <r>
    <d v="2022-07-01T00:00:00"/>
    <x v="5"/>
    <x v="6"/>
    <n v="0.27"/>
    <x v="6"/>
    <x v="5"/>
    <x v="1"/>
    <x v="5"/>
  </r>
  <r>
    <d v="2022-07-01T00:00:00"/>
    <x v="6"/>
    <x v="6"/>
    <n v="0.2"/>
    <x v="6"/>
    <x v="5"/>
    <x v="1"/>
    <x v="6"/>
  </r>
  <r>
    <d v="2022-07-01T00:00:00"/>
    <x v="7"/>
    <x v="6"/>
    <n v="0.32"/>
    <x v="6"/>
    <x v="5"/>
    <x v="1"/>
    <x v="7"/>
  </r>
  <r>
    <d v="2022-07-01T00:00:00"/>
    <x v="8"/>
    <x v="6"/>
    <n v="0.11"/>
    <x v="6"/>
    <x v="5"/>
    <x v="1"/>
    <x v="8"/>
  </r>
  <r>
    <d v="2022-07-01T00:00:00"/>
    <x v="9"/>
    <x v="6"/>
    <n v="0.09"/>
    <x v="6"/>
    <x v="5"/>
    <x v="1"/>
    <x v="9"/>
  </r>
  <r>
    <d v="2022-07-01T00:00:00"/>
    <x v="10"/>
    <x v="6"/>
    <n v="0.08"/>
    <x v="6"/>
    <x v="5"/>
    <x v="1"/>
    <x v="10"/>
  </r>
  <r>
    <d v="2022-07-01T00:00:00"/>
    <x v="11"/>
    <x v="6"/>
    <n v="0.14000000000000001"/>
    <x v="6"/>
    <x v="5"/>
    <x v="1"/>
    <x v="11"/>
  </r>
  <r>
    <d v="2022-07-01T00:00:00"/>
    <x v="12"/>
    <x v="6"/>
    <n v="0.05"/>
    <x v="6"/>
    <x v="5"/>
    <x v="1"/>
    <x v="12"/>
  </r>
  <r>
    <d v="2022-07-01T00:00:00"/>
    <x v="13"/>
    <x v="6"/>
    <n v="7.0000000000000007E-2"/>
    <x v="6"/>
    <x v="5"/>
    <x v="1"/>
    <x v="13"/>
  </r>
  <r>
    <d v="2022-07-01T00:00:00"/>
    <x v="14"/>
    <x v="6"/>
    <n v="0.05"/>
    <x v="6"/>
    <x v="5"/>
    <x v="1"/>
    <x v="14"/>
  </r>
  <r>
    <d v="2022-08-01T00:00:00"/>
    <x v="0"/>
    <x v="6"/>
    <n v="0.61"/>
    <x v="6"/>
    <x v="6"/>
    <x v="1"/>
    <x v="0"/>
  </r>
  <r>
    <d v="2022-08-01T00:00:00"/>
    <x v="1"/>
    <x v="6"/>
    <n v="0.75"/>
    <x v="6"/>
    <x v="6"/>
    <x v="1"/>
    <x v="1"/>
  </r>
  <r>
    <d v="2022-08-01T00:00:00"/>
    <x v="2"/>
    <x v="6"/>
    <n v="0.55000000000000004"/>
    <x v="6"/>
    <x v="6"/>
    <x v="1"/>
    <x v="2"/>
  </r>
  <r>
    <d v="2022-08-01T00:00:00"/>
    <x v="3"/>
    <x v="6"/>
    <n v="0.67"/>
    <x v="6"/>
    <x v="6"/>
    <x v="1"/>
    <x v="3"/>
  </r>
  <r>
    <d v="2022-08-01T00:00:00"/>
    <x v="4"/>
    <x v="6"/>
    <n v="0.36"/>
    <x v="6"/>
    <x v="6"/>
    <x v="1"/>
    <x v="4"/>
  </r>
  <r>
    <d v="2022-08-01T00:00:00"/>
    <x v="5"/>
    <x v="6"/>
    <n v="0.44"/>
    <x v="6"/>
    <x v="6"/>
    <x v="1"/>
    <x v="5"/>
  </r>
  <r>
    <d v="2022-08-01T00:00:00"/>
    <x v="6"/>
    <x v="6"/>
    <n v="0.11"/>
    <x v="6"/>
    <x v="6"/>
    <x v="1"/>
    <x v="6"/>
  </r>
  <r>
    <d v="2022-08-01T00:00:00"/>
    <x v="7"/>
    <x v="6"/>
    <n v="0.22"/>
    <x v="6"/>
    <x v="6"/>
    <x v="1"/>
    <x v="7"/>
  </r>
  <r>
    <d v="2022-08-01T00:00:00"/>
    <x v="8"/>
    <x v="6"/>
    <n v="7.0000000000000007E-2"/>
    <x v="6"/>
    <x v="6"/>
    <x v="1"/>
    <x v="8"/>
  </r>
  <r>
    <d v="2022-08-01T00:00:00"/>
    <x v="9"/>
    <x v="6"/>
    <n v="0.18"/>
    <x v="6"/>
    <x v="6"/>
    <x v="1"/>
    <x v="9"/>
  </r>
  <r>
    <d v="2022-08-01T00:00:00"/>
    <x v="10"/>
    <x v="6"/>
    <n v="0.13"/>
    <x v="6"/>
    <x v="6"/>
    <x v="1"/>
    <x v="10"/>
  </r>
  <r>
    <d v="2022-08-01T00:00:00"/>
    <x v="11"/>
    <x v="6"/>
    <n v="0.2"/>
    <x v="6"/>
    <x v="6"/>
    <x v="1"/>
    <x v="11"/>
  </r>
  <r>
    <d v="2022-08-01T00:00:00"/>
    <x v="12"/>
    <x v="6"/>
    <n v="0.08"/>
    <x v="6"/>
    <x v="6"/>
    <x v="1"/>
    <x v="12"/>
  </r>
  <r>
    <d v="2022-08-01T00:00:00"/>
    <x v="13"/>
    <x v="6"/>
    <n v="7.0000000000000007E-2"/>
    <x v="6"/>
    <x v="6"/>
    <x v="1"/>
    <x v="13"/>
  </r>
  <r>
    <d v="2022-08-01T00:00:00"/>
    <x v="14"/>
    <x v="6"/>
    <n v="0.03"/>
    <x v="6"/>
    <x v="6"/>
    <x v="1"/>
    <x v="14"/>
  </r>
  <r>
    <d v="2022-09-01T00:00:00"/>
    <x v="0"/>
    <x v="6"/>
    <n v="0.47"/>
    <x v="6"/>
    <x v="7"/>
    <x v="1"/>
    <x v="0"/>
  </r>
  <r>
    <d v="2022-09-01T00:00:00"/>
    <x v="1"/>
    <x v="6"/>
    <n v="0.41"/>
    <x v="6"/>
    <x v="7"/>
    <x v="1"/>
    <x v="1"/>
  </r>
  <r>
    <d v="2022-09-01T00:00:00"/>
    <x v="2"/>
    <x v="6"/>
    <n v="0.69"/>
    <x v="6"/>
    <x v="7"/>
    <x v="1"/>
    <x v="2"/>
  </r>
  <r>
    <d v="2022-09-01T00:00:00"/>
    <x v="3"/>
    <x v="6"/>
    <n v="0.44"/>
    <x v="6"/>
    <x v="7"/>
    <x v="1"/>
    <x v="3"/>
  </r>
  <r>
    <d v="2022-09-01T00:00:00"/>
    <x v="4"/>
    <x v="6"/>
    <n v="0.34"/>
    <x v="6"/>
    <x v="7"/>
    <x v="1"/>
    <x v="4"/>
  </r>
  <r>
    <d v="2022-09-01T00:00:00"/>
    <x v="5"/>
    <x v="6"/>
    <n v="0.28000000000000003"/>
    <x v="6"/>
    <x v="7"/>
    <x v="1"/>
    <x v="5"/>
  </r>
  <r>
    <d v="2022-09-01T00:00:00"/>
    <x v="6"/>
    <x v="6"/>
    <n v="0.54"/>
    <x v="6"/>
    <x v="7"/>
    <x v="1"/>
    <x v="6"/>
  </r>
  <r>
    <d v="2022-09-01T00:00:00"/>
    <x v="7"/>
    <x v="6"/>
    <n v="0.35"/>
    <x v="6"/>
    <x v="7"/>
    <x v="1"/>
    <x v="7"/>
  </r>
  <r>
    <d v="2022-09-01T00:00:00"/>
    <x v="8"/>
    <x v="6"/>
    <n v="0.19"/>
    <x v="6"/>
    <x v="7"/>
    <x v="1"/>
    <x v="8"/>
  </r>
  <r>
    <d v="2022-09-01T00:00:00"/>
    <x v="9"/>
    <x v="6"/>
    <n v="0.17"/>
    <x v="6"/>
    <x v="7"/>
    <x v="1"/>
    <x v="9"/>
  </r>
  <r>
    <d v="2022-09-01T00:00:00"/>
    <x v="10"/>
    <x v="6"/>
    <n v="0.1"/>
    <x v="6"/>
    <x v="7"/>
    <x v="1"/>
    <x v="10"/>
  </r>
  <r>
    <d v="2022-09-01T00:00:00"/>
    <x v="11"/>
    <x v="6"/>
    <n v="7.0000000000000007E-2"/>
    <x v="6"/>
    <x v="7"/>
    <x v="1"/>
    <x v="11"/>
  </r>
  <r>
    <d v="2022-09-01T00:00:00"/>
    <x v="12"/>
    <x v="6"/>
    <n v="0.15"/>
    <x v="6"/>
    <x v="7"/>
    <x v="1"/>
    <x v="12"/>
  </r>
  <r>
    <d v="2022-09-01T00:00:00"/>
    <x v="13"/>
    <x v="6"/>
    <n v="7.0000000000000007E-2"/>
    <x v="6"/>
    <x v="7"/>
    <x v="1"/>
    <x v="13"/>
  </r>
  <r>
    <d v="2022-09-01T00:00:00"/>
    <x v="14"/>
    <x v="6"/>
    <n v="0.05"/>
    <x v="6"/>
    <x v="7"/>
    <x v="1"/>
    <x v="14"/>
  </r>
  <r>
    <d v="2022-01-01T00:00:00"/>
    <x v="0"/>
    <x v="7"/>
    <n v="1.39"/>
    <x v="7"/>
    <x v="0"/>
    <x v="0"/>
    <x v="0"/>
  </r>
  <r>
    <d v="2022-01-01T00:00:00"/>
    <x v="0"/>
    <x v="8"/>
    <n v="0.7"/>
    <x v="8"/>
    <x v="0"/>
    <x v="0"/>
    <x v="0"/>
  </r>
  <r>
    <d v="2022-01-01T00:00:00"/>
    <x v="0"/>
    <x v="9"/>
    <n v="0.52"/>
    <x v="9"/>
    <x v="0"/>
    <x v="0"/>
    <x v="0"/>
  </r>
  <r>
    <d v="2022-01-01T00:00:00"/>
    <x v="1"/>
    <x v="7"/>
    <n v="1.1499999999999999"/>
    <x v="7"/>
    <x v="0"/>
    <x v="0"/>
    <x v="1"/>
  </r>
  <r>
    <d v="2022-01-01T00:00:00"/>
    <x v="1"/>
    <x v="8"/>
    <n v="0.72"/>
    <x v="8"/>
    <x v="0"/>
    <x v="0"/>
    <x v="1"/>
  </r>
  <r>
    <d v="2022-01-01T00:00:00"/>
    <x v="1"/>
    <x v="9"/>
    <n v="0.28999999999999998"/>
    <x v="9"/>
    <x v="0"/>
    <x v="0"/>
    <x v="1"/>
  </r>
  <r>
    <d v="2022-01-01T00:00:00"/>
    <x v="2"/>
    <x v="7"/>
    <n v="0.97"/>
    <x v="7"/>
    <x v="0"/>
    <x v="0"/>
    <x v="2"/>
  </r>
  <r>
    <d v="2022-01-01T00:00:00"/>
    <x v="2"/>
    <x v="8"/>
    <n v="0.69"/>
    <x v="8"/>
    <x v="0"/>
    <x v="0"/>
    <x v="2"/>
  </r>
  <r>
    <d v="2022-01-01T00:00:00"/>
    <x v="2"/>
    <x v="9"/>
    <n v="0.14000000000000001"/>
    <x v="9"/>
    <x v="0"/>
    <x v="0"/>
    <x v="2"/>
  </r>
  <r>
    <d v="2022-01-01T00:00:00"/>
    <x v="3"/>
    <x v="7"/>
    <n v="1"/>
    <x v="7"/>
    <x v="0"/>
    <x v="0"/>
    <x v="3"/>
  </r>
  <r>
    <d v="2022-01-01T00:00:00"/>
    <x v="3"/>
    <x v="8"/>
    <n v="0.63"/>
    <x v="8"/>
    <x v="0"/>
    <x v="0"/>
    <x v="3"/>
  </r>
  <r>
    <d v="2022-01-01T00:00:00"/>
    <x v="3"/>
    <x v="9"/>
    <n v="0.25"/>
    <x v="9"/>
    <x v="0"/>
    <x v="0"/>
    <x v="3"/>
  </r>
  <r>
    <d v="2022-01-01T00:00:00"/>
    <x v="4"/>
    <x v="7"/>
    <n v="0.78"/>
    <x v="7"/>
    <x v="0"/>
    <x v="0"/>
    <x v="4"/>
  </r>
  <r>
    <d v="2022-01-01T00:00:00"/>
    <x v="4"/>
    <x v="8"/>
    <n v="0.39"/>
    <x v="8"/>
    <x v="0"/>
    <x v="0"/>
    <x v="4"/>
  </r>
  <r>
    <d v="2022-01-01T00:00:00"/>
    <x v="4"/>
    <x v="9"/>
    <n v="0.1"/>
    <x v="9"/>
    <x v="0"/>
    <x v="0"/>
    <x v="4"/>
  </r>
  <r>
    <d v="2022-01-01T00:00:00"/>
    <x v="5"/>
    <x v="7"/>
    <n v="0.83"/>
    <x v="7"/>
    <x v="0"/>
    <x v="0"/>
    <x v="5"/>
  </r>
  <r>
    <d v="2022-01-01T00:00:00"/>
    <x v="5"/>
    <x v="8"/>
    <n v="0.42"/>
    <x v="8"/>
    <x v="0"/>
    <x v="0"/>
    <x v="5"/>
  </r>
  <r>
    <d v="2022-01-01T00:00:00"/>
    <x v="5"/>
    <x v="9"/>
    <n v="0.17"/>
    <x v="9"/>
    <x v="0"/>
    <x v="0"/>
    <x v="5"/>
  </r>
  <r>
    <d v="2022-01-01T00:00:00"/>
    <x v="6"/>
    <x v="7"/>
    <n v="0.51"/>
    <x v="7"/>
    <x v="0"/>
    <x v="0"/>
    <x v="6"/>
  </r>
  <r>
    <d v="2022-01-01T00:00:00"/>
    <x v="6"/>
    <x v="8"/>
    <n v="0.28999999999999998"/>
    <x v="8"/>
    <x v="0"/>
    <x v="0"/>
    <x v="6"/>
  </r>
  <r>
    <d v="2022-01-01T00:00:00"/>
    <x v="6"/>
    <x v="9"/>
    <n v="7.0000000000000007E-2"/>
    <x v="9"/>
    <x v="0"/>
    <x v="0"/>
    <x v="6"/>
  </r>
  <r>
    <d v="2022-01-01T00:00:00"/>
    <x v="7"/>
    <x v="7"/>
    <n v="0.62"/>
    <x v="7"/>
    <x v="0"/>
    <x v="0"/>
    <x v="7"/>
  </r>
  <r>
    <d v="2022-01-01T00:00:00"/>
    <x v="7"/>
    <x v="8"/>
    <n v="0.34"/>
    <x v="8"/>
    <x v="0"/>
    <x v="0"/>
    <x v="7"/>
  </r>
  <r>
    <d v="2022-01-01T00:00:00"/>
    <x v="7"/>
    <x v="9"/>
    <n v="0.21"/>
    <x v="9"/>
    <x v="0"/>
    <x v="0"/>
    <x v="7"/>
  </r>
  <r>
    <d v="2022-01-01T00:00:00"/>
    <x v="8"/>
    <x v="7"/>
    <n v="0.68"/>
    <x v="7"/>
    <x v="0"/>
    <x v="0"/>
    <x v="8"/>
  </r>
  <r>
    <d v="2022-01-01T00:00:00"/>
    <x v="8"/>
    <x v="8"/>
    <n v="0.34"/>
    <x v="8"/>
    <x v="0"/>
    <x v="0"/>
    <x v="8"/>
  </r>
  <r>
    <d v="2022-01-01T00:00:00"/>
    <x v="8"/>
    <x v="9"/>
    <n v="0.14000000000000001"/>
    <x v="9"/>
    <x v="0"/>
    <x v="0"/>
    <x v="8"/>
  </r>
  <r>
    <d v="2022-01-01T00:00:00"/>
    <x v="9"/>
    <x v="7"/>
    <n v="0.38"/>
    <x v="7"/>
    <x v="0"/>
    <x v="0"/>
    <x v="9"/>
  </r>
  <r>
    <d v="2022-01-01T00:00:00"/>
    <x v="9"/>
    <x v="8"/>
    <n v="0.25"/>
    <x v="8"/>
    <x v="0"/>
    <x v="0"/>
    <x v="9"/>
  </r>
  <r>
    <d v="2022-01-01T00:00:00"/>
    <x v="9"/>
    <x v="9"/>
    <n v="0.13"/>
    <x v="9"/>
    <x v="0"/>
    <x v="0"/>
    <x v="9"/>
  </r>
  <r>
    <d v="2022-01-01T00:00:00"/>
    <x v="10"/>
    <x v="7"/>
    <n v="0.53"/>
    <x v="7"/>
    <x v="0"/>
    <x v="0"/>
    <x v="10"/>
  </r>
  <r>
    <d v="2022-01-01T00:00:00"/>
    <x v="10"/>
    <x v="8"/>
    <n v="0.21"/>
    <x v="8"/>
    <x v="0"/>
    <x v="0"/>
    <x v="10"/>
  </r>
  <r>
    <d v="2022-01-01T00:00:00"/>
    <x v="10"/>
    <x v="9"/>
    <n v="0.11"/>
    <x v="9"/>
    <x v="0"/>
    <x v="0"/>
    <x v="10"/>
  </r>
  <r>
    <d v="2022-01-01T00:00:00"/>
    <x v="11"/>
    <x v="7"/>
    <n v="0.15"/>
    <x v="7"/>
    <x v="0"/>
    <x v="0"/>
    <x v="11"/>
  </r>
  <r>
    <d v="2022-01-01T00:00:00"/>
    <x v="11"/>
    <x v="8"/>
    <n v="0.09"/>
    <x v="8"/>
    <x v="0"/>
    <x v="0"/>
    <x v="11"/>
  </r>
  <r>
    <d v="2022-01-01T00:00:00"/>
    <x v="11"/>
    <x v="9"/>
    <n v="0.04"/>
    <x v="9"/>
    <x v="0"/>
    <x v="0"/>
    <x v="11"/>
  </r>
  <r>
    <d v="2022-01-01T00:00:00"/>
    <x v="12"/>
    <x v="7"/>
    <n v="0.14000000000000001"/>
    <x v="7"/>
    <x v="0"/>
    <x v="0"/>
    <x v="12"/>
  </r>
  <r>
    <d v="2022-01-01T00:00:00"/>
    <x v="12"/>
    <x v="8"/>
    <n v="0.06"/>
    <x v="8"/>
    <x v="0"/>
    <x v="0"/>
    <x v="12"/>
  </r>
  <r>
    <d v="2022-01-01T00:00:00"/>
    <x v="12"/>
    <x v="9"/>
    <n v="0.06"/>
    <x v="9"/>
    <x v="0"/>
    <x v="0"/>
    <x v="12"/>
  </r>
  <r>
    <d v="2022-01-01T00:00:00"/>
    <x v="13"/>
    <x v="7"/>
    <n v="0.14000000000000001"/>
    <x v="7"/>
    <x v="0"/>
    <x v="0"/>
    <x v="13"/>
  </r>
  <r>
    <d v="2022-01-01T00:00:00"/>
    <x v="13"/>
    <x v="8"/>
    <n v="0.06"/>
    <x v="8"/>
    <x v="0"/>
    <x v="0"/>
    <x v="13"/>
  </r>
  <r>
    <d v="2022-01-01T00:00:00"/>
    <x v="13"/>
    <x v="9"/>
    <n v="0.06"/>
    <x v="9"/>
    <x v="0"/>
    <x v="0"/>
    <x v="13"/>
  </r>
  <r>
    <d v="2022-01-01T00:00:00"/>
    <x v="14"/>
    <x v="7"/>
    <n v="0.09"/>
    <x v="7"/>
    <x v="0"/>
    <x v="0"/>
    <x v="14"/>
  </r>
  <r>
    <d v="2022-01-01T00:00:00"/>
    <x v="14"/>
    <x v="8"/>
    <n v="0.05"/>
    <x v="8"/>
    <x v="0"/>
    <x v="0"/>
    <x v="14"/>
  </r>
  <r>
    <d v="2022-01-01T00:00:00"/>
    <x v="14"/>
    <x v="9"/>
    <n v="0.04"/>
    <x v="9"/>
    <x v="0"/>
    <x v="0"/>
    <x v="14"/>
  </r>
  <r>
    <d v="2022-02-01T00:00:00"/>
    <x v="0"/>
    <x v="7"/>
    <n v="1.61"/>
    <x v="7"/>
    <x v="1"/>
    <x v="0"/>
    <x v="0"/>
  </r>
  <r>
    <d v="2022-02-01T00:00:00"/>
    <x v="0"/>
    <x v="8"/>
    <n v="1.01"/>
    <x v="8"/>
    <x v="1"/>
    <x v="0"/>
    <x v="0"/>
  </r>
  <r>
    <d v="2022-02-01T00:00:00"/>
    <x v="0"/>
    <x v="9"/>
    <n v="0.4"/>
    <x v="9"/>
    <x v="1"/>
    <x v="0"/>
    <x v="0"/>
  </r>
  <r>
    <d v="2022-02-01T00:00:00"/>
    <x v="1"/>
    <x v="7"/>
    <n v="1.32"/>
    <x v="7"/>
    <x v="1"/>
    <x v="0"/>
    <x v="1"/>
  </r>
  <r>
    <d v="2022-02-01T00:00:00"/>
    <x v="1"/>
    <x v="8"/>
    <n v="0.49"/>
    <x v="8"/>
    <x v="1"/>
    <x v="0"/>
    <x v="1"/>
  </r>
  <r>
    <d v="2022-02-01T00:00:00"/>
    <x v="1"/>
    <x v="9"/>
    <n v="0.33"/>
    <x v="9"/>
    <x v="1"/>
    <x v="0"/>
    <x v="1"/>
  </r>
  <r>
    <d v="2022-02-01T00:00:00"/>
    <x v="2"/>
    <x v="7"/>
    <n v="1.23"/>
    <x v="7"/>
    <x v="1"/>
    <x v="0"/>
    <x v="2"/>
  </r>
  <r>
    <d v="2022-02-01T00:00:00"/>
    <x v="2"/>
    <x v="8"/>
    <n v="0.61"/>
    <x v="8"/>
    <x v="1"/>
    <x v="0"/>
    <x v="2"/>
  </r>
  <r>
    <d v="2022-02-01T00:00:00"/>
    <x v="2"/>
    <x v="9"/>
    <n v="0.46"/>
    <x v="9"/>
    <x v="1"/>
    <x v="0"/>
    <x v="2"/>
  </r>
  <r>
    <d v="2022-02-01T00:00:00"/>
    <x v="3"/>
    <x v="7"/>
    <n v="1.76"/>
    <x v="7"/>
    <x v="1"/>
    <x v="0"/>
    <x v="3"/>
  </r>
  <r>
    <d v="2022-02-01T00:00:00"/>
    <x v="3"/>
    <x v="8"/>
    <n v="0.71"/>
    <x v="8"/>
    <x v="1"/>
    <x v="0"/>
    <x v="3"/>
  </r>
  <r>
    <d v="2022-02-01T00:00:00"/>
    <x v="3"/>
    <x v="9"/>
    <n v="0.53"/>
    <x v="9"/>
    <x v="1"/>
    <x v="0"/>
    <x v="3"/>
  </r>
  <r>
    <d v="2022-02-01T00:00:00"/>
    <x v="4"/>
    <x v="7"/>
    <n v="1.7"/>
    <x v="7"/>
    <x v="1"/>
    <x v="0"/>
    <x v="4"/>
  </r>
  <r>
    <d v="2022-02-01T00:00:00"/>
    <x v="4"/>
    <x v="8"/>
    <n v="0.85"/>
    <x v="8"/>
    <x v="1"/>
    <x v="0"/>
    <x v="4"/>
  </r>
  <r>
    <d v="2022-02-01T00:00:00"/>
    <x v="4"/>
    <x v="9"/>
    <n v="0.64"/>
    <x v="9"/>
    <x v="1"/>
    <x v="0"/>
    <x v="4"/>
  </r>
  <r>
    <d v="2022-02-01T00:00:00"/>
    <x v="5"/>
    <x v="7"/>
    <n v="0.81"/>
    <x v="7"/>
    <x v="1"/>
    <x v="0"/>
    <x v="5"/>
  </r>
  <r>
    <d v="2022-02-01T00:00:00"/>
    <x v="5"/>
    <x v="8"/>
    <n v="0.35"/>
    <x v="8"/>
    <x v="1"/>
    <x v="0"/>
    <x v="5"/>
  </r>
  <r>
    <d v="2022-02-01T00:00:00"/>
    <x v="5"/>
    <x v="9"/>
    <n v="0.35"/>
    <x v="9"/>
    <x v="1"/>
    <x v="0"/>
    <x v="5"/>
  </r>
  <r>
    <d v="2022-02-01T00:00:00"/>
    <x v="6"/>
    <x v="7"/>
    <n v="0.89"/>
    <x v="7"/>
    <x v="1"/>
    <x v="0"/>
    <x v="6"/>
  </r>
  <r>
    <d v="2022-02-01T00:00:00"/>
    <x v="6"/>
    <x v="8"/>
    <n v="0.39"/>
    <x v="8"/>
    <x v="1"/>
    <x v="0"/>
    <x v="6"/>
  </r>
  <r>
    <d v="2022-02-01T00:00:00"/>
    <x v="6"/>
    <x v="9"/>
    <n v="0.39"/>
    <x v="9"/>
    <x v="1"/>
    <x v="0"/>
    <x v="6"/>
  </r>
  <r>
    <d v="2022-02-01T00:00:00"/>
    <x v="7"/>
    <x v="7"/>
    <n v="0.6"/>
    <x v="7"/>
    <x v="1"/>
    <x v="0"/>
    <x v="7"/>
  </r>
  <r>
    <d v="2022-02-01T00:00:00"/>
    <x v="7"/>
    <x v="8"/>
    <n v="0.3"/>
    <x v="8"/>
    <x v="1"/>
    <x v="0"/>
    <x v="7"/>
  </r>
  <r>
    <d v="2022-02-01T00:00:00"/>
    <x v="7"/>
    <x v="9"/>
    <n v="0.06"/>
    <x v="9"/>
    <x v="1"/>
    <x v="0"/>
    <x v="7"/>
  </r>
  <r>
    <d v="2022-02-01T00:00:00"/>
    <x v="8"/>
    <x v="7"/>
    <n v="0.3"/>
    <x v="7"/>
    <x v="1"/>
    <x v="0"/>
    <x v="8"/>
  </r>
  <r>
    <d v="2022-02-01T00:00:00"/>
    <x v="8"/>
    <x v="8"/>
    <n v="0.22"/>
    <x v="8"/>
    <x v="1"/>
    <x v="0"/>
    <x v="8"/>
  </r>
  <r>
    <d v="2022-02-01T00:00:00"/>
    <x v="8"/>
    <x v="9"/>
    <n v="0.04"/>
    <x v="9"/>
    <x v="1"/>
    <x v="0"/>
    <x v="8"/>
  </r>
  <r>
    <d v="2022-02-01T00:00:00"/>
    <x v="9"/>
    <x v="7"/>
    <n v="0.65"/>
    <x v="7"/>
    <x v="1"/>
    <x v="0"/>
    <x v="9"/>
  </r>
  <r>
    <d v="2022-02-01T00:00:00"/>
    <x v="9"/>
    <x v="8"/>
    <n v="0.37"/>
    <x v="8"/>
    <x v="1"/>
    <x v="0"/>
    <x v="9"/>
  </r>
  <r>
    <d v="2022-02-01T00:00:00"/>
    <x v="9"/>
    <x v="9"/>
    <n v="0.09"/>
    <x v="9"/>
    <x v="1"/>
    <x v="0"/>
    <x v="9"/>
  </r>
  <r>
    <d v="2022-02-01T00:00:00"/>
    <x v="10"/>
    <x v="7"/>
    <n v="0.34"/>
    <x v="7"/>
    <x v="1"/>
    <x v="0"/>
    <x v="10"/>
  </r>
  <r>
    <d v="2022-02-01T00:00:00"/>
    <x v="10"/>
    <x v="8"/>
    <n v="0.15"/>
    <x v="8"/>
    <x v="1"/>
    <x v="0"/>
    <x v="10"/>
  </r>
  <r>
    <d v="2022-02-01T00:00:00"/>
    <x v="10"/>
    <x v="9"/>
    <n v="0.04"/>
    <x v="9"/>
    <x v="1"/>
    <x v="0"/>
    <x v="10"/>
  </r>
  <r>
    <d v="2022-02-01T00:00:00"/>
    <x v="11"/>
    <x v="7"/>
    <n v="0.33"/>
    <x v="7"/>
    <x v="1"/>
    <x v="0"/>
    <x v="11"/>
  </r>
  <r>
    <d v="2022-02-01T00:00:00"/>
    <x v="11"/>
    <x v="8"/>
    <n v="0.18"/>
    <x v="8"/>
    <x v="1"/>
    <x v="0"/>
    <x v="11"/>
  </r>
  <r>
    <d v="2022-02-01T00:00:00"/>
    <x v="11"/>
    <x v="9"/>
    <n v="0.15"/>
    <x v="9"/>
    <x v="1"/>
    <x v="0"/>
    <x v="11"/>
  </r>
  <r>
    <d v="2022-02-01T00:00:00"/>
    <x v="12"/>
    <x v="7"/>
    <n v="0.18"/>
    <x v="7"/>
    <x v="1"/>
    <x v="0"/>
    <x v="12"/>
  </r>
  <r>
    <d v="2022-02-01T00:00:00"/>
    <x v="12"/>
    <x v="8"/>
    <n v="0.09"/>
    <x v="8"/>
    <x v="1"/>
    <x v="0"/>
    <x v="12"/>
  </r>
  <r>
    <d v="2022-02-01T00:00:00"/>
    <x v="12"/>
    <x v="9"/>
    <n v="0.04"/>
    <x v="9"/>
    <x v="1"/>
    <x v="0"/>
    <x v="12"/>
  </r>
  <r>
    <d v="2022-02-01T00:00:00"/>
    <x v="13"/>
    <x v="7"/>
    <n v="0.18"/>
    <x v="7"/>
    <x v="1"/>
    <x v="0"/>
    <x v="13"/>
  </r>
  <r>
    <d v="2022-02-01T00:00:00"/>
    <x v="13"/>
    <x v="8"/>
    <n v="0.16"/>
    <x v="8"/>
    <x v="1"/>
    <x v="0"/>
    <x v="13"/>
  </r>
  <r>
    <d v="2022-02-01T00:00:00"/>
    <x v="13"/>
    <x v="9"/>
    <n v="0.08"/>
    <x v="9"/>
    <x v="1"/>
    <x v="0"/>
    <x v="13"/>
  </r>
  <r>
    <d v="2022-02-01T00:00:00"/>
    <x v="14"/>
    <x v="7"/>
    <n v="0.11"/>
    <x v="7"/>
    <x v="1"/>
    <x v="0"/>
    <x v="14"/>
  </r>
  <r>
    <d v="2022-02-01T00:00:00"/>
    <x v="14"/>
    <x v="8"/>
    <n v="0.06"/>
    <x v="8"/>
    <x v="1"/>
    <x v="0"/>
    <x v="14"/>
  </r>
  <r>
    <d v="2022-02-01T00:00:00"/>
    <x v="14"/>
    <x v="9"/>
    <n v="0.06"/>
    <x v="9"/>
    <x v="1"/>
    <x v="0"/>
    <x v="14"/>
  </r>
  <r>
    <d v="2022-03-01T00:00:00"/>
    <x v="0"/>
    <x v="7"/>
    <n v="1.28"/>
    <x v="7"/>
    <x v="2"/>
    <x v="0"/>
    <x v="0"/>
  </r>
  <r>
    <d v="2022-03-01T00:00:00"/>
    <x v="0"/>
    <x v="8"/>
    <n v="0.55000000000000004"/>
    <x v="8"/>
    <x v="2"/>
    <x v="0"/>
    <x v="0"/>
  </r>
  <r>
    <d v="2022-03-01T00:00:00"/>
    <x v="0"/>
    <x v="9"/>
    <n v="0.37"/>
    <x v="9"/>
    <x v="2"/>
    <x v="0"/>
    <x v="0"/>
  </r>
  <r>
    <d v="2022-03-01T00:00:00"/>
    <x v="1"/>
    <x v="7"/>
    <n v="1.46"/>
    <x v="7"/>
    <x v="2"/>
    <x v="0"/>
    <x v="1"/>
  </r>
  <r>
    <d v="2022-03-01T00:00:00"/>
    <x v="1"/>
    <x v="8"/>
    <n v="0.81"/>
    <x v="8"/>
    <x v="2"/>
    <x v="0"/>
    <x v="1"/>
  </r>
  <r>
    <d v="2022-03-01T00:00:00"/>
    <x v="1"/>
    <x v="9"/>
    <n v="0.32"/>
    <x v="9"/>
    <x v="2"/>
    <x v="0"/>
    <x v="1"/>
  </r>
  <r>
    <d v="2022-03-01T00:00:00"/>
    <x v="2"/>
    <x v="7"/>
    <n v="1.77"/>
    <x v="7"/>
    <x v="2"/>
    <x v="0"/>
    <x v="2"/>
  </r>
  <r>
    <d v="2022-03-01T00:00:00"/>
    <x v="2"/>
    <x v="8"/>
    <n v="0.89"/>
    <x v="8"/>
    <x v="2"/>
    <x v="0"/>
    <x v="2"/>
  </r>
  <r>
    <d v="2022-03-01T00:00:00"/>
    <x v="2"/>
    <x v="9"/>
    <n v="0.67"/>
    <x v="9"/>
    <x v="2"/>
    <x v="0"/>
    <x v="2"/>
  </r>
  <r>
    <d v="2022-03-01T00:00:00"/>
    <x v="3"/>
    <x v="7"/>
    <n v="1.24"/>
    <x v="7"/>
    <x v="2"/>
    <x v="0"/>
    <x v="3"/>
  </r>
  <r>
    <d v="2022-03-01T00:00:00"/>
    <x v="3"/>
    <x v="8"/>
    <n v="0.62"/>
    <x v="8"/>
    <x v="2"/>
    <x v="0"/>
    <x v="3"/>
  </r>
  <r>
    <d v="2022-03-01T00:00:00"/>
    <x v="3"/>
    <x v="9"/>
    <n v="0.31"/>
    <x v="9"/>
    <x v="2"/>
    <x v="0"/>
    <x v="3"/>
  </r>
  <r>
    <d v="2022-03-01T00:00:00"/>
    <x v="4"/>
    <x v="7"/>
    <n v="0.74"/>
    <x v="7"/>
    <x v="2"/>
    <x v="0"/>
    <x v="4"/>
  </r>
  <r>
    <d v="2022-03-01T00:00:00"/>
    <x v="4"/>
    <x v="8"/>
    <n v="0.37"/>
    <x v="8"/>
    <x v="2"/>
    <x v="0"/>
    <x v="4"/>
  </r>
  <r>
    <d v="2022-03-01T00:00:00"/>
    <x v="4"/>
    <x v="9"/>
    <n v="0.37"/>
    <x v="9"/>
    <x v="2"/>
    <x v="0"/>
    <x v="4"/>
  </r>
  <r>
    <d v="2022-03-01T00:00:00"/>
    <x v="5"/>
    <x v="7"/>
    <n v="0.87"/>
    <x v="7"/>
    <x v="2"/>
    <x v="0"/>
    <x v="5"/>
  </r>
  <r>
    <d v="2022-03-01T00:00:00"/>
    <x v="5"/>
    <x v="8"/>
    <n v="0.48"/>
    <x v="8"/>
    <x v="2"/>
    <x v="0"/>
    <x v="5"/>
  </r>
  <r>
    <d v="2022-03-01T00:00:00"/>
    <x v="5"/>
    <x v="9"/>
    <n v="0.28999999999999998"/>
    <x v="9"/>
    <x v="2"/>
    <x v="0"/>
    <x v="5"/>
  </r>
  <r>
    <d v="2022-03-01T00:00:00"/>
    <x v="6"/>
    <x v="7"/>
    <n v="0.88"/>
    <x v="7"/>
    <x v="2"/>
    <x v="0"/>
    <x v="6"/>
  </r>
  <r>
    <d v="2022-03-01T00:00:00"/>
    <x v="6"/>
    <x v="8"/>
    <n v="0.44"/>
    <x v="8"/>
    <x v="2"/>
    <x v="0"/>
    <x v="6"/>
  </r>
  <r>
    <d v="2022-03-01T00:00:00"/>
    <x v="6"/>
    <x v="9"/>
    <n v="0.11"/>
    <x v="9"/>
    <x v="2"/>
    <x v="0"/>
    <x v="6"/>
  </r>
  <r>
    <d v="2022-03-01T00:00:00"/>
    <x v="7"/>
    <x v="7"/>
    <n v="0.77"/>
    <x v="7"/>
    <x v="2"/>
    <x v="0"/>
    <x v="7"/>
  </r>
  <r>
    <d v="2022-03-01T00:00:00"/>
    <x v="7"/>
    <x v="8"/>
    <n v="0.39"/>
    <x v="8"/>
    <x v="2"/>
    <x v="0"/>
    <x v="7"/>
  </r>
  <r>
    <d v="2022-03-01T00:00:00"/>
    <x v="7"/>
    <x v="9"/>
    <n v="0.39"/>
    <x v="9"/>
    <x v="2"/>
    <x v="0"/>
    <x v="7"/>
  </r>
  <r>
    <d v="2022-03-01T00:00:00"/>
    <x v="8"/>
    <x v="7"/>
    <n v="0.37"/>
    <x v="7"/>
    <x v="2"/>
    <x v="0"/>
    <x v="8"/>
  </r>
  <r>
    <d v="2022-03-01T00:00:00"/>
    <x v="8"/>
    <x v="8"/>
    <n v="0.26"/>
    <x v="8"/>
    <x v="2"/>
    <x v="0"/>
    <x v="8"/>
  </r>
  <r>
    <d v="2022-03-01T00:00:00"/>
    <x v="8"/>
    <x v="9"/>
    <n v="0.05"/>
    <x v="9"/>
    <x v="2"/>
    <x v="0"/>
    <x v="8"/>
  </r>
  <r>
    <d v="2022-03-01T00:00:00"/>
    <x v="9"/>
    <x v="7"/>
    <n v="0.43"/>
    <x v="7"/>
    <x v="2"/>
    <x v="0"/>
    <x v="9"/>
  </r>
  <r>
    <d v="2022-03-01T00:00:00"/>
    <x v="9"/>
    <x v="8"/>
    <n v="0.24"/>
    <x v="8"/>
    <x v="2"/>
    <x v="0"/>
    <x v="9"/>
  </r>
  <r>
    <d v="2022-03-01T00:00:00"/>
    <x v="9"/>
    <x v="9"/>
    <n v="0.09"/>
    <x v="9"/>
    <x v="2"/>
    <x v="0"/>
    <x v="9"/>
  </r>
  <r>
    <d v="2022-03-01T00:00:00"/>
    <x v="10"/>
    <x v="7"/>
    <n v="0.28000000000000003"/>
    <x v="7"/>
    <x v="2"/>
    <x v="0"/>
    <x v="10"/>
  </r>
  <r>
    <d v="2022-03-01T00:00:00"/>
    <x v="10"/>
    <x v="8"/>
    <n v="0.19"/>
    <x v="8"/>
    <x v="2"/>
    <x v="0"/>
    <x v="10"/>
  </r>
  <r>
    <d v="2022-03-01T00:00:00"/>
    <x v="10"/>
    <x v="9"/>
    <n v="0.09"/>
    <x v="9"/>
    <x v="2"/>
    <x v="0"/>
    <x v="10"/>
  </r>
  <r>
    <d v="2022-03-01T00:00:00"/>
    <x v="11"/>
    <x v="7"/>
    <n v="0.48"/>
    <x v="7"/>
    <x v="2"/>
    <x v="0"/>
    <x v="11"/>
  </r>
  <r>
    <d v="2022-03-01T00:00:00"/>
    <x v="11"/>
    <x v="8"/>
    <n v="0.24"/>
    <x v="8"/>
    <x v="2"/>
    <x v="0"/>
    <x v="11"/>
  </r>
  <r>
    <d v="2022-03-01T00:00:00"/>
    <x v="11"/>
    <x v="9"/>
    <n v="0.12"/>
    <x v="9"/>
    <x v="2"/>
    <x v="0"/>
    <x v="11"/>
  </r>
  <r>
    <d v="2022-03-01T00:00:00"/>
    <x v="12"/>
    <x v="7"/>
    <n v="0.26"/>
    <x v="7"/>
    <x v="2"/>
    <x v="0"/>
    <x v="12"/>
  </r>
  <r>
    <d v="2022-03-01T00:00:00"/>
    <x v="12"/>
    <x v="8"/>
    <n v="0.09"/>
    <x v="8"/>
    <x v="2"/>
    <x v="0"/>
    <x v="12"/>
  </r>
  <r>
    <d v="2022-03-01T00:00:00"/>
    <x v="12"/>
    <x v="9"/>
    <n v="0.09"/>
    <x v="9"/>
    <x v="2"/>
    <x v="0"/>
    <x v="12"/>
  </r>
  <r>
    <d v="2022-03-01T00:00:00"/>
    <x v="13"/>
    <x v="7"/>
    <n v="0.12"/>
    <x v="7"/>
    <x v="2"/>
    <x v="0"/>
    <x v="13"/>
  </r>
  <r>
    <d v="2022-03-01T00:00:00"/>
    <x v="13"/>
    <x v="8"/>
    <n v="7.0000000000000007E-2"/>
    <x v="8"/>
    <x v="2"/>
    <x v="0"/>
    <x v="13"/>
  </r>
  <r>
    <d v="2022-03-01T00:00:00"/>
    <x v="13"/>
    <x v="9"/>
    <n v="0.05"/>
    <x v="9"/>
    <x v="2"/>
    <x v="0"/>
    <x v="13"/>
  </r>
  <r>
    <d v="2022-03-01T00:00:00"/>
    <x v="14"/>
    <x v="7"/>
    <n v="0.11"/>
    <x v="7"/>
    <x v="2"/>
    <x v="0"/>
    <x v="14"/>
  </r>
  <r>
    <d v="2022-03-01T00:00:00"/>
    <x v="14"/>
    <x v="8"/>
    <n v="0.06"/>
    <x v="8"/>
    <x v="2"/>
    <x v="0"/>
    <x v="14"/>
  </r>
  <r>
    <d v="2022-03-01T00:00:00"/>
    <x v="14"/>
    <x v="9"/>
    <n v="0.04"/>
    <x v="9"/>
    <x v="2"/>
    <x v="0"/>
    <x v="14"/>
  </r>
  <r>
    <d v="2022-04-01T00:00:00"/>
    <x v="0"/>
    <x v="7"/>
    <n v="1.53"/>
    <x v="7"/>
    <x v="3"/>
    <x v="0"/>
    <x v="0"/>
  </r>
  <r>
    <d v="2022-04-01T00:00:00"/>
    <x v="0"/>
    <x v="8"/>
    <n v="0.85"/>
    <x v="8"/>
    <x v="3"/>
    <x v="0"/>
    <x v="0"/>
  </r>
  <r>
    <d v="2022-04-01T00:00:00"/>
    <x v="0"/>
    <x v="9"/>
    <n v="0.51"/>
    <x v="9"/>
    <x v="3"/>
    <x v="0"/>
    <x v="0"/>
  </r>
  <r>
    <d v="2022-04-01T00:00:00"/>
    <x v="1"/>
    <x v="7"/>
    <n v="1.23"/>
    <x v="7"/>
    <x v="3"/>
    <x v="0"/>
    <x v="1"/>
  </r>
  <r>
    <d v="2022-04-01T00:00:00"/>
    <x v="1"/>
    <x v="8"/>
    <n v="0.55000000000000004"/>
    <x v="8"/>
    <x v="3"/>
    <x v="0"/>
    <x v="1"/>
  </r>
  <r>
    <d v="2022-04-01T00:00:00"/>
    <x v="1"/>
    <x v="9"/>
    <n v="0.41"/>
    <x v="9"/>
    <x v="3"/>
    <x v="0"/>
    <x v="1"/>
  </r>
  <r>
    <d v="2022-04-01T00:00:00"/>
    <x v="2"/>
    <x v="7"/>
    <n v="1.31"/>
    <x v="7"/>
    <x v="3"/>
    <x v="0"/>
    <x v="2"/>
  </r>
  <r>
    <d v="2022-04-01T00:00:00"/>
    <x v="2"/>
    <x v="8"/>
    <n v="0.57999999999999996"/>
    <x v="8"/>
    <x v="3"/>
    <x v="0"/>
    <x v="2"/>
  </r>
  <r>
    <d v="2022-04-01T00:00:00"/>
    <x v="2"/>
    <x v="9"/>
    <n v="0.44"/>
    <x v="9"/>
    <x v="3"/>
    <x v="0"/>
    <x v="2"/>
  </r>
  <r>
    <d v="2022-04-01T00:00:00"/>
    <x v="3"/>
    <x v="7"/>
    <n v="1.51"/>
    <x v="7"/>
    <x v="3"/>
    <x v="0"/>
    <x v="3"/>
  </r>
  <r>
    <d v="2022-04-01T00:00:00"/>
    <x v="3"/>
    <x v="8"/>
    <n v="0.45"/>
    <x v="8"/>
    <x v="3"/>
    <x v="0"/>
    <x v="3"/>
  </r>
  <r>
    <d v="2022-04-01T00:00:00"/>
    <x v="3"/>
    <x v="9"/>
    <n v="0.6"/>
    <x v="9"/>
    <x v="3"/>
    <x v="0"/>
    <x v="3"/>
  </r>
  <r>
    <d v="2022-04-01T00:00:00"/>
    <x v="4"/>
    <x v="7"/>
    <n v="0.86"/>
    <x v="7"/>
    <x v="3"/>
    <x v="0"/>
    <x v="4"/>
  </r>
  <r>
    <d v="2022-04-01T00:00:00"/>
    <x v="4"/>
    <x v="8"/>
    <n v="0.49"/>
    <x v="8"/>
    <x v="3"/>
    <x v="0"/>
    <x v="4"/>
  </r>
  <r>
    <d v="2022-04-01T00:00:00"/>
    <x v="4"/>
    <x v="9"/>
    <n v="0.49"/>
    <x v="9"/>
    <x v="3"/>
    <x v="0"/>
    <x v="4"/>
  </r>
  <r>
    <d v="2022-04-01T00:00:00"/>
    <x v="5"/>
    <x v="7"/>
    <n v="0.71"/>
    <x v="7"/>
    <x v="3"/>
    <x v="0"/>
    <x v="5"/>
  </r>
  <r>
    <d v="2022-04-01T00:00:00"/>
    <x v="5"/>
    <x v="8"/>
    <n v="0.4"/>
    <x v="8"/>
    <x v="3"/>
    <x v="0"/>
    <x v="5"/>
  </r>
  <r>
    <d v="2022-04-01T00:00:00"/>
    <x v="5"/>
    <x v="9"/>
    <n v="0.24"/>
    <x v="9"/>
    <x v="3"/>
    <x v="0"/>
    <x v="5"/>
  </r>
  <r>
    <d v="2022-04-01T00:00:00"/>
    <x v="6"/>
    <x v="7"/>
    <n v="1.3"/>
    <x v="7"/>
    <x v="3"/>
    <x v="0"/>
    <x v="6"/>
  </r>
  <r>
    <d v="2022-04-01T00:00:00"/>
    <x v="6"/>
    <x v="8"/>
    <n v="0.81"/>
    <x v="8"/>
    <x v="3"/>
    <x v="0"/>
    <x v="6"/>
  </r>
  <r>
    <d v="2022-04-01T00:00:00"/>
    <x v="6"/>
    <x v="9"/>
    <n v="0.16"/>
    <x v="9"/>
    <x v="3"/>
    <x v="0"/>
    <x v="6"/>
  </r>
  <r>
    <d v="2022-04-01T00:00:00"/>
    <x v="7"/>
    <x v="7"/>
    <n v="0.62"/>
    <x v="7"/>
    <x v="3"/>
    <x v="0"/>
    <x v="7"/>
  </r>
  <r>
    <d v="2022-04-01T00:00:00"/>
    <x v="7"/>
    <x v="8"/>
    <n v="0.53"/>
    <x v="8"/>
    <x v="3"/>
    <x v="0"/>
    <x v="7"/>
  </r>
  <r>
    <d v="2022-04-01T00:00:00"/>
    <x v="7"/>
    <x v="9"/>
    <n v="0.18"/>
    <x v="9"/>
    <x v="3"/>
    <x v="0"/>
    <x v="7"/>
  </r>
  <r>
    <d v="2022-04-01T00:00:00"/>
    <x v="8"/>
    <x v="7"/>
    <n v="0.42"/>
    <x v="7"/>
    <x v="3"/>
    <x v="0"/>
    <x v="8"/>
  </r>
  <r>
    <d v="2022-04-01T00:00:00"/>
    <x v="8"/>
    <x v="8"/>
    <n v="0.19"/>
    <x v="8"/>
    <x v="3"/>
    <x v="0"/>
    <x v="8"/>
  </r>
  <r>
    <d v="2022-04-01T00:00:00"/>
    <x v="8"/>
    <x v="9"/>
    <n v="0.14000000000000001"/>
    <x v="9"/>
    <x v="3"/>
    <x v="0"/>
    <x v="8"/>
  </r>
  <r>
    <d v="2022-04-01T00:00:00"/>
    <x v="9"/>
    <x v="7"/>
    <n v="0.36"/>
    <x v="7"/>
    <x v="3"/>
    <x v="0"/>
    <x v="9"/>
  </r>
  <r>
    <d v="2022-04-01T00:00:00"/>
    <x v="9"/>
    <x v="8"/>
    <n v="0.27"/>
    <x v="8"/>
    <x v="3"/>
    <x v="0"/>
    <x v="9"/>
  </r>
  <r>
    <d v="2022-04-01T00:00:00"/>
    <x v="9"/>
    <x v="9"/>
    <n v="0.09"/>
    <x v="9"/>
    <x v="3"/>
    <x v="0"/>
    <x v="9"/>
  </r>
  <r>
    <d v="2022-04-01T00:00:00"/>
    <x v="10"/>
    <x v="7"/>
    <n v="0.39"/>
    <x v="7"/>
    <x v="3"/>
    <x v="0"/>
    <x v="10"/>
  </r>
  <r>
    <d v="2022-04-01T00:00:00"/>
    <x v="10"/>
    <x v="8"/>
    <n v="0.19"/>
    <x v="8"/>
    <x v="3"/>
    <x v="0"/>
    <x v="10"/>
  </r>
  <r>
    <d v="2022-04-01T00:00:00"/>
    <x v="10"/>
    <x v="9"/>
    <n v="0.16"/>
    <x v="9"/>
    <x v="3"/>
    <x v="0"/>
    <x v="10"/>
  </r>
  <r>
    <d v="2022-04-01T00:00:00"/>
    <x v="11"/>
    <x v="7"/>
    <n v="0.22"/>
    <x v="7"/>
    <x v="3"/>
    <x v="0"/>
    <x v="11"/>
  </r>
  <r>
    <d v="2022-04-01T00:00:00"/>
    <x v="11"/>
    <x v="8"/>
    <n v="0.13"/>
    <x v="8"/>
    <x v="3"/>
    <x v="0"/>
    <x v="11"/>
  </r>
  <r>
    <d v="2022-04-01T00:00:00"/>
    <x v="11"/>
    <x v="9"/>
    <n v="0.13"/>
    <x v="9"/>
    <x v="3"/>
    <x v="0"/>
    <x v="11"/>
  </r>
  <r>
    <d v="2022-04-01T00:00:00"/>
    <x v="12"/>
    <x v="7"/>
    <n v="0.28999999999999998"/>
    <x v="7"/>
    <x v="3"/>
    <x v="0"/>
    <x v="12"/>
  </r>
  <r>
    <d v="2022-04-01T00:00:00"/>
    <x v="12"/>
    <x v="8"/>
    <n v="0.18"/>
    <x v="8"/>
    <x v="3"/>
    <x v="0"/>
    <x v="12"/>
  </r>
  <r>
    <d v="2022-04-01T00:00:00"/>
    <x v="12"/>
    <x v="9"/>
    <n v="0.11"/>
    <x v="9"/>
    <x v="3"/>
    <x v="0"/>
    <x v="12"/>
  </r>
  <r>
    <d v="2022-04-01T00:00:00"/>
    <x v="13"/>
    <x v="7"/>
    <n v="0.14000000000000001"/>
    <x v="7"/>
    <x v="3"/>
    <x v="0"/>
    <x v="13"/>
  </r>
  <r>
    <d v="2022-04-01T00:00:00"/>
    <x v="13"/>
    <x v="8"/>
    <n v="0.1"/>
    <x v="8"/>
    <x v="3"/>
    <x v="0"/>
    <x v="13"/>
  </r>
  <r>
    <d v="2022-04-01T00:00:00"/>
    <x v="13"/>
    <x v="9"/>
    <n v="0.05"/>
    <x v="9"/>
    <x v="3"/>
    <x v="0"/>
    <x v="13"/>
  </r>
  <r>
    <d v="2022-04-01T00:00:00"/>
    <x v="14"/>
    <x v="7"/>
    <n v="0.11"/>
    <x v="7"/>
    <x v="3"/>
    <x v="0"/>
    <x v="14"/>
  </r>
  <r>
    <d v="2022-04-01T00:00:00"/>
    <x v="14"/>
    <x v="8"/>
    <n v="0.08"/>
    <x v="8"/>
    <x v="3"/>
    <x v="0"/>
    <x v="14"/>
  </r>
  <r>
    <d v="2022-04-01T00:00:00"/>
    <x v="14"/>
    <x v="9"/>
    <n v="0.05"/>
    <x v="9"/>
    <x v="3"/>
    <x v="0"/>
    <x v="14"/>
  </r>
  <r>
    <d v="2022-06-01T00:00:00"/>
    <x v="0"/>
    <x v="10"/>
    <n v="7.24"/>
    <x v="10"/>
    <x v="4"/>
    <x v="1"/>
    <x v="0"/>
  </r>
  <r>
    <d v="2022-06-01T00:00:00"/>
    <x v="0"/>
    <x v="11"/>
    <n v="4.4000000000000004"/>
    <x v="11"/>
    <x v="4"/>
    <x v="1"/>
    <x v="0"/>
  </r>
  <r>
    <d v="2022-06-01T00:00:00"/>
    <x v="0"/>
    <x v="12"/>
    <n v="1.29"/>
    <x v="12"/>
    <x v="4"/>
    <x v="1"/>
    <x v="0"/>
  </r>
  <r>
    <d v="2022-06-01T00:00:00"/>
    <x v="1"/>
    <x v="10"/>
    <n v="4.42"/>
    <x v="10"/>
    <x v="4"/>
    <x v="1"/>
    <x v="1"/>
  </r>
  <r>
    <d v="2022-06-01T00:00:00"/>
    <x v="1"/>
    <x v="11"/>
    <n v="2.94"/>
    <x v="11"/>
    <x v="4"/>
    <x v="1"/>
    <x v="1"/>
  </r>
  <r>
    <d v="2022-06-01T00:00:00"/>
    <x v="1"/>
    <x v="12"/>
    <n v="1.18"/>
    <x v="12"/>
    <x v="4"/>
    <x v="1"/>
    <x v="1"/>
  </r>
  <r>
    <d v="2022-06-01T00:00:00"/>
    <x v="2"/>
    <x v="10"/>
    <n v="4.03"/>
    <x v="10"/>
    <x v="4"/>
    <x v="1"/>
    <x v="2"/>
  </r>
  <r>
    <d v="2022-06-01T00:00:00"/>
    <x v="2"/>
    <x v="11"/>
    <n v="2.5499999999999998"/>
    <x v="11"/>
    <x v="4"/>
    <x v="1"/>
    <x v="2"/>
  </r>
  <r>
    <d v="2022-06-01T00:00:00"/>
    <x v="2"/>
    <x v="12"/>
    <n v="0.67"/>
    <x v="12"/>
    <x v="4"/>
    <x v="1"/>
    <x v="2"/>
  </r>
  <r>
    <d v="2022-06-01T00:00:00"/>
    <x v="3"/>
    <x v="10"/>
    <n v="4.34"/>
    <x v="10"/>
    <x v="4"/>
    <x v="1"/>
    <x v="3"/>
  </r>
  <r>
    <d v="2022-06-01T00:00:00"/>
    <x v="3"/>
    <x v="11"/>
    <n v="2.73"/>
    <x v="11"/>
    <x v="4"/>
    <x v="1"/>
    <x v="3"/>
  </r>
  <r>
    <d v="2022-06-01T00:00:00"/>
    <x v="3"/>
    <x v="12"/>
    <n v="0.48"/>
    <x v="12"/>
    <x v="4"/>
    <x v="1"/>
    <x v="3"/>
  </r>
  <r>
    <d v="2022-06-01T00:00:00"/>
    <x v="4"/>
    <x v="10"/>
    <n v="4.3600000000000003"/>
    <x v="10"/>
    <x v="4"/>
    <x v="1"/>
    <x v="4"/>
  </r>
  <r>
    <d v="2022-06-01T00:00:00"/>
    <x v="4"/>
    <x v="11"/>
    <n v="2.25"/>
    <x v="11"/>
    <x v="4"/>
    <x v="1"/>
    <x v="4"/>
  </r>
  <r>
    <d v="2022-06-01T00:00:00"/>
    <x v="4"/>
    <x v="12"/>
    <n v="0.93"/>
    <x v="12"/>
    <x v="4"/>
    <x v="1"/>
    <x v="4"/>
  </r>
  <r>
    <d v="2022-06-01T00:00:00"/>
    <x v="5"/>
    <x v="10"/>
    <n v="3.19"/>
    <x v="10"/>
    <x v="4"/>
    <x v="1"/>
    <x v="5"/>
  </r>
  <r>
    <d v="2022-06-01T00:00:00"/>
    <x v="5"/>
    <x v="11"/>
    <n v="2.09"/>
    <x v="11"/>
    <x v="4"/>
    <x v="1"/>
    <x v="5"/>
  </r>
  <r>
    <d v="2022-06-01T00:00:00"/>
    <x v="5"/>
    <x v="12"/>
    <n v="0.55000000000000004"/>
    <x v="12"/>
    <x v="4"/>
    <x v="1"/>
    <x v="5"/>
  </r>
  <r>
    <d v="2022-06-01T00:00:00"/>
    <x v="6"/>
    <x v="10"/>
    <n v="2.79"/>
    <x v="10"/>
    <x v="4"/>
    <x v="1"/>
    <x v="6"/>
  </r>
  <r>
    <d v="2022-06-01T00:00:00"/>
    <x v="6"/>
    <x v="11"/>
    <n v="1.71"/>
    <x v="11"/>
    <x v="4"/>
    <x v="1"/>
    <x v="6"/>
  </r>
  <r>
    <d v="2022-06-01T00:00:00"/>
    <x v="6"/>
    <x v="12"/>
    <n v="0.36"/>
    <x v="12"/>
    <x v="4"/>
    <x v="1"/>
    <x v="6"/>
  </r>
  <r>
    <d v="2022-06-01T00:00:00"/>
    <x v="7"/>
    <x v="10"/>
    <n v="2.67"/>
    <x v="10"/>
    <x v="4"/>
    <x v="1"/>
    <x v="7"/>
  </r>
  <r>
    <d v="2022-06-01T00:00:00"/>
    <x v="7"/>
    <x v="11"/>
    <n v="1.45"/>
    <x v="11"/>
    <x v="4"/>
    <x v="1"/>
    <x v="7"/>
  </r>
  <r>
    <d v="2022-06-01T00:00:00"/>
    <x v="7"/>
    <x v="12"/>
    <n v="0.56999999999999995"/>
    <x v="12"/>
    <x v="4"/>
    <x v="1"/>
    <x v="7"/>
  </r>
  <r>
    <d v="2022-06-01T00:00:00"/>
    <x v="8"/>
    <x v="10"/>
    <n v="2.5299999999999998"/>
    <x v="10"/>
    <x v="4"/>
    <x v="1"/>
    <x v="8"/>
  </r>
  <r>
    <d v="2022-06-01T00:00:00"/>
    <x v="8"/>
    <x v="11"/>
    <n v="1.55"/>
    <x v="11"/>
    <x v="4"/>
    <x v="1"/>
    <x v="8"/>
  </r>
  <r>
    <d v="2022-06-01T00:00:00"/>
    <x v="8"/>
    <x v="12"/>
    <n v="0.33"/>
    <x v="12"/>
    <x v="4"/>
    <x v="1"/>
    <x v="8"/>
  </r>
  <r>
    <d v="2022-06-01T00:00:00"/>
    <x v="9"/>
    <x v="10"/>
    <n v="1.24"/>
    <x v="10"/>
    <x v="4"/>
    <x v="1"/>
    <x v="9"/>
  </r>
  <r>
    <d v="2022-06-01T00:00:00"/>
    <x v="9"/>
    <x v="11"/>
    <n v="0.79"/>
    <x v="11"/>
    <x v="4"/>
    <x v="1"/>
    <x v="9"/>
  </r>
  <r>
    <d v="2022-06-01T00:00:00"/>
    <x v="9"/>
    <x v="12"/>
    <n v="0.12"/>
    <x v="12"/>
    <x v="4"/>
    <x v="1"/>
    <x v="9"/>
  </r>
  <r>
    <d v="2022-06-01T00:00:00"/>
    <x v="10"/>
    <x v="10"/>
    <n v="1.76"/>
    <x v="10"/>
    <x v="4"/>
    <x v="1"/>
    <x v="10"/>
  </r>
  <r>
    <d v="2022-06-01T00:00:00"/>
    <x v="10"/>
    <x v="11"/>
    <n v="1.18"/>
    <x v="11"/>
    <x v="4"/>
    <x v="1"/>
    <x v="10"/>
  </r>
  <r>
    <d v="2022-06-01T00:00:00"/>
    <x v="10"/>
    <x v="12"/>
    <n v="0.26"/>
    <x v="12"/>
    <x v="4"/>
    <x v="1"/>
    <x v="10"/>
  </r>
  <r>
    <d v="2022-06-01T00:00:00"/>
    <x v="11"/>
    <x v="10"/>
    <n v="0.89"/>
    <x v="10"/>
    <x v="4"/>
    <x v="1"/>
    <x v="11"/>
  </r>
  <r>
    <d v="2022-06-01T00:00:00"/>
    <x v="11"/>
    <x v="11"/>
    <n v="0.57999999999999996"/>
    <x v="11"/>
    <x v="4"/>
    <x v="1"/>
    <x v="11"/>
  </r>
  <r>
    <d v="2022-06-01T00:00:00"/>
    <x v="11"/>
    <x v="12"/>
    <n v="0.14000000000000001"/>
    <x v="12"/>
    <x v="4"/>
    <x v="1"/>
    <x v="11"/>
  </r>
  <r>
    <d v="2022-06-01T00:00:00"/>
    <x v="12"/>
    <x v="10"/>
    <n v="0.79"/>
    <x v="10"/>
    <x v="4"/>
    <x v="1"/>
    <x v="12"/>
  </r>
  <r>
    <d v="2022-06-01T00:00:00"/>
    <x v="12"/>
    <x v="11"/>
    <n v="0.5"/>
    <x v="11"/>
    <x v="4"/>
    <x v="1"/>
    <x v="12"/>
  </r>
  <r>
    <d v="2022-06-01T00:00:00"/>
    <x v="12"/>
    <x v="12"/>
    <n v="0.1"/>
    <x v="12"/>
    <x v="4"/>
    <x v="1"/>
    <x v="12"/>
  </r>
  <r>
    <d v="2022-06-01T00:00:00"/>
    <x v="13"/>
    <x v="10"/>
    <n v="0.61"/>
    <x v="10"/>
    <x v="4"/>
    <x v="1"/>
    <x v="13"/>
  </r>
  <r>
    <d v="2022-06-01T00:00:00"/>
    <x v="13"/>
    <x v="11"/>
    <n v="0.4"/>
    <x v="11"/>
    <x v="4"/>
    <x v="1"/>
    <x v="13"/>
  </r>
  <r>
    <d v="2022-06-01T00:00:00"/>
    <x v="13"/>
    <x v="12"/>
    <n v="0.12"/>
    <x v="12"/>
    <x v="4"/>
    <x v="1"/>
    <x v="13"/>
  </r>
  <r>
    <d v="2022-06-01T00:00:00"/>
    <x v="14"/>
    <x v="10"/>
    <n v="0.56999999999999995"/>
    <x v="10"/>
    <x v="4"/>
    <x v="1"/>
    <x v="14"/>
  </r>
  <r>
    <d v="2022-06-01T00:00:00"/>
    <x v="14"/>
    <x v="11"/>
    <n v="0.39"/>
    <x v="11"/>
    <x v="4"/>
    <x v="1"/>
    <x v="14"/>
  </r>
  <r>
    <d v="2022-06-01T00:00:00"/>
    <x v="14"/>
    <x v="12"/>
    <n v="0.11"/>
    <x v="12"/>
    <x v="4"/>
    <x v="1"/>
    <x v="14"/>
  </r>
  <r>
    <d v="2022-07-01T00:00:00"/>
    <x v="0"/>
    <x v="10"/>
    <n v="6.03"/>
    <x v="10"/>
    <x v="5"/>
    <x v="1"/>
    <x v="0"/>
  </r>
  <r>
    <d v="2022-07-01T00:00:00"/>
    <x v="0"/>
    <x v="11"/>
    <n v="4.47"/>
    <x v="11"/>
    <x v="5"/>
    <x v="1"/>
    <x v="0"/>
  </r>
  <r>
    <d v="2022-07-01T00:00:00"/>
    <x v="0"/>
    <x v="12"/>
    <n v="0.89"/>
    <x v="12"/>
    <x v="5"/>
    <x v="1"/>
    <x v="0"/>
  </r>
  <r>
    <d v="2022-07-01T00:00:00"/>
    <x v="1"/>
    <x v="10"/>
    <n v="6.87"/>
    <x v="10"/>
    <x v="5"/>
    <x v="1"/>
    <x v="1"/>
  </r>
  <r>
    <d v="2022-07-01T00:00:00"/>
    <x v="1"/>
    <x v="11"/>
    <n v="3.95"/>
    <x v="11"/>
    <x v="5"/>
    <x v="1"/>
    <x v="1"/>
  </r>
  <r>
    <d v="2022-07-01T00:00:00"/>
    <x v="1"/>
    <x v="12"/>
    <n v="1.46"/>
    <x v="12"/>
    <x v="5"/>
    <x v="1"/>
    <x v="1"/>
  </r>
  <r>
    <d v="2022-07-01T00:00:00"/>
    <x v="2"/>
    <x v="10"/>
    <n v="3.82"/>
    <x v="10"/>
    <x v="5"/>
    <x v="1"/>
    <x v="2"/>
  </r>
  <r>
    <d v="2022-07-01T00:00:00"/>
    <x v="2"/>
    <x v="11"/>
    <n v="2.73"/>
    <x v="11"/>
    <x v="5"/>
    <x v="1"/>
    <x v="2"/>
  </r>
  <r>
    <d v="2022-07-01T00:00:00"/>
    <x v="2"/>
    <x v="12"/>
    <n v="0.68"/>
    <x v="12"/>
    <x v="5"/>
    <x v="1"/>
    <x v="2"/>
  </r>
  <r>
    <d v="2022-07-01T00:00:00"/>
    <x v="3"/>
    <x v="10"/>
    <n v="5.37"/>
    <x v="10"/>
    <x v="5"/>
    <x v="1"/>
    <x v="3"/>
  </r>
  <r>
    <d v="2022-07-01T00:00:00"/>
    <x v="3"/>
    <x v="11"/>
    <n v="2.77"/>
    <x v="11"/>
    <x v="5"/>
    <x v="1"/>
    <x v="3"/>
  </r>
  <r>
    <d v="2022-07-01T00:00:00"/>
    <x v="3"/>
    <x v="12"/>
    <n v="1.1399999999999999"/>
    <x v="12"/>
    <x v="5"/>
    <x v="1"/>
    <x v="3"/>
  </r>
  <r>
    <d v="2022-07-01T00:00:00"/>
    <x v="4"/>
    <x v="10"/>
    <n v="6.86"/>
    <x v="10"/>
    <x v="5"/>
    <x v="1"/>
    <x v="4"/>
  </r>
  <r>
    <d v="2022-07-01T00:00:00"/>
    <x v="4"/>
    <x v="11"/>
    <n v="3.76"/>
    <x v="11"/>
    <x v="5"/>
    <x v="1"/>
    <x v="4"/>
  </r>
  <r>
    <d v="2022-07-01T00:00:00"/>
    <x v="4"/>
    <x v="12"/>
    <n v="0.66"/>
    <x v="12"/>
    <x v="5"/>
    <x v="1"/>
    <x v="4"/>
  </r>
  <r>
    <d v="2022-07-01T00:00:00"/>
    <x v="5"/>
    <x v="10"/>
    <n v="4.34"/>
    <x v="10"/>
    <x v="5"/>
    <x v="1"/>
    <x v="5"/>
  </r>
  <r>
    <d v="2022-07-01T00:00:00"/>
    <x v="5"/>
    <x v="11"/>
    <n v="2.71"/>
    <x v="11"/>
    <x v="5"/>
    <x v="1"/>
    <x v="5"/>
  </r>
  <r>
    <d v="2022-07-01T00:00:00"/>
    <x v="5"/>
    <x v="12"/>
    <n v="0.41"/>
    <x v="12"/>
    <x v="5"/>
    <x v="1"/>
    <x v="5"/>
  </r>
  <r>
    <d v="2022-07-01T00:00:00"/>
    <x v="6"/>
    <x v="10"/>
    <n v="3.36"/>
    <x v="10"/>
    <x v="5"/>
    <x v="1"/>
    <x v="6"/>
  </r>
  <r>
    <d v="2022-07-01T00:00:00"/>
    <x v="6"/>
    <x v="11"/>
    <n v="2.04"/>
    <x v="11"/>
    <x v="5"/>
    <x v="1"/>
    <x v="6"/>
  </r>
  <r>
    <d v="2022-07-01T00:00:00"/>
    <x v="6"/>
    <x v="12"/>
    <n v="0.51"/>
    <x v="12"/>
    <x v="5"/>
    <x v="1"/>
    <x v="6"/>
  </r>
  <r>
    <d v="2022-07-01T00:00:00"/>
    <x v="7"/>
    <x v="10"/>
    <n v="2.62"/>
    <x v="10"/>
    <x v="5"/>
    <x v="1"/>
    <x v="7"/>
  </r>
  <r>
    <d v="2022-07-01T00:00:00"/>
    <x v="7"/>
    <x v="11"/>
    <n v="1.43"/>
    <x v="11"/>
    <x v="5"/>
    <x v="1"/>
    <x v="7"/>
  </r>
  <r>
    <d v="2022-07-01T00:00:00"/>
    <x v="7"/>
    <x v="12"/>
    <n v="0.4"/>
    <x v="12"/>
    <x v="5"/>
    <x v="1"/>
    <x v="7"/>
  </r>
  <r>
    <d v="2022-07-01T00:00:00"/>
    <x v="8"/>
    <x v="10"/>
    <n v="1.66"/>
    <x v="10"/>
    <x v="5"/>
    <x v="1"/>
    <x v="8"/>
  </r>
  <r>
    <d v="2022-07-01T00:00:00"/>
    <x v="8"/>
    <x v="11"/>
    <n v="1.05"/>
    <x v="11"/>
    <x v="5"/>
    <x v="1"/>
    <x v="8"/>
  </r>
  <r>
    <d v="2022-07-01T00:00:00"/>
    <x v="8"/>
    <x v="12"/>
    <n v="0.39"/>
    <x v="12"/>
    <x v="5"/>
    <x v="1"/>
    <x v="8"/>
  </r>
  <r>
    <d v="2022-07-01T00:00:00"/>
    <x v="9"/>
    <x v="10"/>
    <n v="2.82"/>
    <x v="10"/>
    <x v="5"/>
    <x v="1"/>
    <x v="9"/>
  </r>
  <r>
    <d v="2022-07-01T00:00:00"/>
    <x v="9"/>
    <x v="11"/>
    <n v="1.82"/>
    <x v="11"/>
    <x v="5"/>
    <x v="1"/>
    <x v="9"/>
  </r>
  <r>
    <d v="2022-07-01T00:00:00"/>
    <x v="9"/>
    <x v="12"/>
    <n v="0.55000000000000004"/>
    <x v="12"/>
    <x v="5"/>
    <x v="1"/>
    <x v="9"/>
  </r>
  <r>
    <d v="2022-07-01T00:00:00"/>
    <x v="10"/>
    <x v="10"/>
    <n v="1.1200000000000001"/>
    <x v="10"/>
    <x v="5"/>
    <x v="1"/>
    <x v="10"/>
  </r>
  <r>
    <d v="2022-07-01T00:00:00"/>
    <x v="10"/>
    <x v="11"/>
    <n v="0.8"/>
    <x v="11"/>
    <x v="5"/>
    <x v="1"/>
    <x v="10"/>
  </r>
  <r>
    <d v="2022-07-01T00:00:00"/>
    <x v="10"/>
    <x v="12"/>
    <n v="0.32"/>
    <x v="12"/>
    <x v="5"/>
    <x v="1"/>
    <x v="10"/>
  </r>
  <r>
    <d v="2022-07-01T00:00:00"/>
    <x v="11"/>
    <x v="10"/>
    <n v="1.4"/>
    <x v="10"/>
    <x v="5"/>
    <x v="1"/>
    <x v="11"/>
  </r>
  <r>
    <d v="2022-07-01T00:00:00"/>
    <x v="11"/>
    <x v="11"/>
    <n v="0.93"/>
    <x v="11"/>
    <x v="5"/>
    <x v="1"/>
    <x v="11"/>
  </r>
  <r>
    <d v="2022-07-01T00:00:00"/>
    <x v="11"/>
    <x v="12"/>
    <n v="0.28000000000000003"/>
    <x v="12"/>
    <x v="5"/>
    <x v="1"/>
    <x v="11"/>
  </r>
  <r>
    <d v="2022-07-01T00:00:00"/>
    <x v="12"/>
    <x v="10"/>
    <n v="0.7"/>
    <x v="10"/>
    <x v="5"/>
    <x v="1"/>
    <x v="12"/>
  </r>
  <r>
    <d v="2022-07-01T00:00:00"/>
    <x v="12"/>
    <x v="11"/>
    <n v="0.49"/>
    <x v="11"/>
    <x v="5"/>
    <x v="1"/>
    <x v="12"/>
  </r>
  <r>
    <d v="2022-07-01T00:00:00"/>
    <x v="12"/>
    <x v="12"/>
    <n v="0.17"/>
    <x v="12"/>
    <x v="5"/>
    <x v="1"/>
    <x v="12"/>
  </r>
  <r>
    <d v="2022-07-01T00:00:00"/>
    <x v="13"/>
    <x v="10"/>
    <n v="1.1000000000000001"/>
    <x v="10"/>
    <x v="5"/>
    <x v="1"/>
    <x v="13"/>
  </r>
  <r>
    <d v="2022-07-01T00:00:00"/>
    <x v="13"/>
    <x v="11"/>
    <n v="0.7"/>
    <x v="11"/>
    <x v="5"/>
    <x v="1"/>
    <x v="13"/>
  </r>
  <r>
    <d v="2022-07-01T00:00:00"/>
    <x v="13"/>
    <x v="12"/>
    <n v="0.28999999999999998"/>
    <x v="12"/>
    <x v="5"/>
    <x v="1"/>
    <x v="13"/>
  </r>
  <r>
    <d v="2022-07-01T00:00:00"/>
    <x v="14"/>
    <x v="10"/>
    <n v="0.5"/>
    <x v="10"/>
    <x v="5"/>
    <x v="1"/>
    <x v="14"/>
  </r>
  <r>
    <d v="2022-07-01T00:00:00"/>
    <x v="14"/>
    <x v="11"/>
    <n v="0.33"/>
    <x v="11"/>
    <x v="5"/>
    <x v="1"/>
    <x v="14"/>
  </r>
  <r>
    <d v="2022-07-01T00:00:00"/>
    <x v="14"/>
    <x v="12"/>
    <n v="7.0000000000000007E-2"/>
    <x v="12"/>
    <x v="5"/>
    <x v="1"/>
    <x v="14"/>
  </r>
  <r>
    <d v="2022-08-01T00:00:00"/>
    <x v="0"/>
    <x v="10"/>
    <n v="5.46"/>
    <x v="10"/>
    <x v="6"/>
    <x v="1"/>
    <x v="0"/>
  </r>
  <r>
    <d v="2022-08-01T00:00:00"/>
    <x v="0"/>
    <x v="11"/>
    <n v="3.84"/>
    <x v="11"/>
    <x v="6"/>
    <x v="1"/>
    <x v="0"/>
  </r>
  <r>
    <d v="2022-08-01T00:00:00"/>
    <x v="0"/>
    <x v="12"/>
    <n v="1.01"/>
    <x v="12"/>
    <x v="6"/>
    <x v="1"/>
    <x v="0"/>
  </r>
  <r>
    <d v="2022-08-01T00:00:00"/>
    <x v="1"/>
    <x v="10"/>
    <n v="5.24"/>
    <x v="10"/>
    <x v="6"/>
    <x v="1"/>
    <x v="1"/>
  </r>
  <r>
    <d v="2022-08-01T00:00:00"/>
    <x v="1"/>
    <x v="11"/>
    <n v="3.55"/>
    <x v="11"/>
    <x v="6"/>
    <x v="1"/>
    <x v="1"/>
  </r>
  <r>
    <d v="2022-08-01T00:00:00"/>
    <x v="1"/>
    <x v="12"/>
    <n v="0.75"/>
    <x v="12"/>
    <x v="6"/>
    <x v="1"/>
    <x v="1"/>
  </r>
  <r>
    <d v="2022-08-01T00:00:00"/>
    <x v="2"/>
    <x v="10"/>
    <n v="9.01"/>
    <x v="10"/>
    <x v="6"/>
    <x v="1"/>
    <x v="2"/>
  </r>
  <r>
    <d v="2022-08-01T00:00:00"/>
    <x v="2"/>
    <x v="11"/>
    <n v="5.73"/>
    <x v="11"/>
    <x v="6"/>
    <x v="1"/>
    <x v="2"/>
  </r>
  <r>
    <d v="2022-08-01T00:00:00"/>
    <x v="2"/>
    <x v="12"/>
    <n v="1.36"/>
    <x v="12"/>
    <x v="6"/>
    <x v="1"/>
    <x v="2"/>
  </r>
  <r>
    <d v="2022-08-01T00:00:00"/>
    <x v="3"/>
    <x v="10"/>
    <n v="5.33"/>
    <x v="10"/>
    <x v="6"/>
    <x v="1"/>
    <x v="3"/>
  </r>
  <r>
    <d v="2022-08-01T00:00:00"/>
    <x v="3"/>
    <x v="11"/>
    <n v="3.16"/>
    <x v="11"/>
    <x v="6"/>
    <x v="1"/>
    <x v="3"/>
  </r>
  <r>
    <d v="2022-08-01T00:00:00"/>
    <x v="3"/>
    <x v="12"/>
    <n v="1"/>
    <x v="12"/>
    <x v="6"/>
    <x v="1"/>
    <x v="3"/>
  </r>
  <r>
    <d v="2022-08-01T00:00:00"/>
    <x v="4"/>
    <x v="10"/>
    <n v="3.98"/>
    <x v="10"/>
    <x v="6"/>
    <x v="1"/>
    <x v="4"/>
  </r>
  <r>
    <d v="2022-08-01T00:00:00"/>
    <x v="4"/>
    <x v="11"/>
    <n v="2.17"/>
    <x v="11"/>
    <x v="6"/>
    <x v="1"/>
    <x v="4"/>
  </r>
  <r>
    <d v="2022-08-01T00:00:00"/>
    <x v="4"/>
    <x v="12"/>
    <n v="0.6"/>
    <x v="12"/>
    <x v="6"/>
    <x v="1"/>
    <x v="4"/>
  </r>
  <r>
    <d v="2022-08-01T00:00:00"/>
    <x v="5"/>
    <x v="10"/>
    <n v="3.2"/>
    <x v="10"/>
    <x v="6"/>
    <x v="1"/>
    <x v="5"/>
  </r>
  <r>
    <d v="2022-08-01T00:00:00"/>
    <x v="5"/>
    <x v="11"/>
    <n v="1.99"/>
    <x v="11"/>
    <x v="6"/>
    <x v="1"/>
    <x v="5"/>
  </r>
  <r>
    <d v="2022-08-01T00:00:00"/>
    <x v="5"/>
    <x v="12"/>
    <n v="0.44"/>
    <x v="12"/>
    <x v="6"/>
    <x v="1"/>
    <x v="5"/>
  </r>
  <r>
    <d v="2022-08-01T00:00:00"/>
    <x v="6"/>
    <x v="10"/>
    <n v="3.39"/>
    <x v="10"/>
    <x v="6"/>
    <x v="1"/>
    <x v="6"/>
  </r>
  <r>
    <d v="2022-08-01T00:00:00"/>
    <x v="6"/>
    <x v="11"/>
    <n v="2.15"/>
    <x v="11"/>
    <x v="6"/>
    <x v="1"/>
    <x v="6"/>
  </r>
  <r>
    <d v="2022-08-01T00:00:00"/>
    <x v="6"/>
    <x v="12"/>
    <n v="0.68"/>
    <x v="12"/>
    <x v="6"/>
    <x v="1"/>
    <x v="6"/>
  </r>
  <r>
    <d v="2022-08-01T00:00:00"/>
    <x v="7"/>
    <x v="10"/>
    <n v="3.21"/>
    <x v="10"/>
    <x v="6"/>
    <x v="1"/>
    <x v="7"/>
  </r>
  <r>
    <d v="2022-08-01T00:00:00"/>
    <x v="7"/>
    <x v="11"/>
    <n v="2.3199999999999998"/>
    <x v="11"/>
    <x v="6"/>
    <x v="1"/>
    <x v="7"/>
  </r>
  <r>
    <d v="2022-08-01T00:00:00"/>
    <x v="7"/>
    <x v="12"/>
    <n v="0.77"/>
    <x v="12"/>
    <x v="6"/>
    <x v="1"/>
    <x v="7"/>
  </r>
  <r>
    <d v="2022-08-01T00:00:00"/>
    <x v="8"/>
    <x v="10"/>
    <n v="1.86"/>
    <x v="10"/>
    <x v="6"/>
    <x v="1"/>
    <x v="8"/>
  </r>
  <r>
    <d v="2022-08-01T00:00:00"/>
    <x v="8"/>
    <x v="11"/>
    <n v="1.1299999999999999"/>
    <x v="11"/>
    <x v="6"/>
    <x v="1"/>
    <x v="8"/>
  </r>
  <r>
    <d v="2022-08-01T00:00:00"/>
    <x v="8"/>
    <x v="12"/>
    <n v="0.33"/>
    <x v="12"/>
    <x v="6"/>
    <x v="1"/>
    <x v="8"/>
  </r>
  <r>
    <d v="2022-08-01T00:00:00"/>
    <x v="9"/>
    <x v="10"/>
    <n v="1.64"/>
    <x v="10"/>
    <x v="6"/>
    <x v="1"/>
    <x v="9"/>
  </r>
  <r>
    <d v="2022-08-01T00:00:00"/>
    <x v="9"/>
    <x v="11"/>
    <n v="1.21"/>
    <x v="11"/>
    <x v="6"/>
    <x v="1"/>
    <x v="9"/>
  </r>
  <r>
    <d v="2022-08-01T00:00:00"/>
    <x v="9"/>
    <x v="12"/>
    <n v="0.24"/>
    <x v="12"/>
    <x v="6"/>
    <x v="1"/>
    <x v="9"/>
  </r>
  <r>
    <d v="2022-08-01T00:00:00"/>
    <x v="10"/>
    <x v="10"/>
    <n v="1.2"/>
    <x v="10"/>
    <x v="6"/>
    <x v="1"/>
    <x v="10"/>
  </r>
  <r>
    <d v="2022-08-01T00:00:00"/>
    <x v="10"/>
    <x v="11"/>
    <n v="0.81"/>
    <x v="11"/>
    <x v="6"/>
    <x v="1"/>
    <x v="10"/>
  </r>
  <r>
    <d v="2022-08-01T00:00:00"/>
    <x v="10"/>
    <x v="12"/>
    <n v="0.26"/>
    <x v="12"/>
    <x v="6"/>
    <x v="1"/>
    <x v="10"/>
  </r>
  <r>
    <d v="2022-08-01T00:00:00"/>
    <x v="11"/>
    <x v="10"/>
    <n v="2.17"/>
    <x v="10"/>
    <x v="6"/>
    <x v="1"/>
    <x v="11"/>
  </r>
  <r>
    <d v="2022-08-01T00:00:00"/>
    <x v="11"/>
    <x v="11"/>
    <n v="1.36"/>
    <x v="11"/>
    <x v="6"/>
    <x v="1"/>
    <x v="11"/>
  </r>
  <r>
    <d v="2022-08-01T00:00:00"/>
    <x v="11"/>
    <x v="12"/>
    <n v="0.41"/>
    <x v="12"/>
    <x v="6"/>
    <x v="1"/>
    <x v="11"/>
  </r>
  <r>
    <d v="2022-08-01T00:00:00"/>
    <x v="12"/>
    <x v="10"/>
    <n v="0.93"/>
    <x v="10"/>
    <x v="6"/>
    <x v="1"/>
    <x v="12"/>
  </r>
  <r>
    <d v="2022-08-01T00:00:00"/>
    <x v="12"/>
    <x v="11"/>
    <n v="0.55000000000000004"/>
    <x v="11"/>
    <x v="6"/>
    <x v="1"/>
    <x v="12"/>
  </r>
  <r>
    <d v="2022-08-01T00:00:00"/>
    <x v="12"/>
    <x v="12"/>
    <n v="0.11"/>
    <x v="12"/>
    <x v="6"/>
    <x v="1"/>
    <x v="12"/>
  </r>
  <r>
    <d v="2022-08-01T00:00:00"/>
    <x v="13"/>
    <x v="10"/>
    <n v="0.73"/>
    <x v="10"/>
    <x v="6"/>
    <x v="1"/>
    <x v="13"/>
  </r>
  <r>
    <d v="2022-08-01T00:00:00"/>
    <x v="13"/>
    <x v="11"/>
    <n v="0.41"/>
    <x v="11"/>
    <x v="6"/>
    <x v="1"/>
    <x v="13"/>
  </r>
  <r>
    <d v="2022-08-01T00:00:00"/>
    <x v="13"/>
    <x v="12"/>
    <n v="0.11"/>
    <x v="12"/>
    <x v="6"/>
    <x v="1"/>
    <x v="13"/>
  </r>
  <r>
    <d v="2022-08-01T00:00:00"/>
    <x v="14"/>
    <x v="10"/>
    <n v="0.44"/>
    <x v="10"/>
    <x v="6"/>
    <x v="1"/>
    <x v="14"/>
  </r>
  <r>
    <d v="2022-08-01T00:00:00"/>
    <x v="14"/>
    <x v="11"/>
    <n v="0.26"/>
    <x v="11"/>
    <x v="6"/>
    <x v="1"/>
    <x v="14"/>
  </r>
  <r>
    <d v="2022-08-01T00:00:00"/>
    <x v="14"/>
    <x v="12"/>
    <n v="0.1"/>
    <x v="12"/>
    <x v="6"/>
    <x v="1"/>
    <x v="14"/>
  </r>
  <r>
    <d v="2022-09-01T00:00:00"/>
    <x v="0"/>
    <x v="10"/>
    <n v="7.36"/>
    <x v="10"/>
    <x v="7"/>
    <x v="1"/>
    <x v="0"/>
  </r>
  <r>
    <d v="2022-09-01T00:00:00"/>
    <x v="0"/>
    <x v="11"/>
    <n v="4.51"/>
    <x v="11"/>
    <x v="7"/>
    <x v="1"/>
    <x v="0"/>
  </r>
  <r>
    <d v="2022-09-01T00:00:00"/>
    <x v="0"/>
    <x v="12"/>
    <n v="1.19"/>
    <x v="12"/>
    <x v="7"/>
    <x v="1"/>
    <x v="0"/>
  </r>
  <r>
    <d v="2022-09-01T00:00:00"/>
    <x v="1"/>
    <x v="10"/>
    <n v="6.69"/>
    <x v="10"/>
    <x v="7"/>
    <x v="1"/>
    <x v="1"/>
  </r>
  <r>
    <d v="2022-09-01T00:00:00"/>
    <x v="1"/>
    <x v="11"/>
    <n v="3.85"/>
    <x v="11"/>
    <x v="7"/>
    <x v="1"/>
    <x v="1"/>
  </r>
  <r>
    <d v="2022-09-01T00:00:00"/>
    <x v="1"/>
    <x v="12"/>
    <n v="0.61"/>
    <x v="12"/>
    <x v="7"/>
    <x v="1"/>
    <x v="1"/>
  </r>
  <r>
    <d v="2022-09-01T00:00:00"/>
    <x v="2"/>
    <x v="10"/>
    <n v="5.71"/>
    <x v="10"/>
    <x v="7"/>
    <x v="1"/>
    <x v="2"/>
  </r>
  <r>
    <d v="2022-09-01T00:00:00"/>
    <x v="2"/>
    <x v="11"/>
    <n v="3.46"/>
    <x v="11"/>
    <x v="7"/>
    <x v="1"/>
    <x v="2"/>
  </r>
  <r>
    <d v="2022-09-01T00:00:00"/>
    <x v="2"/>
    <x v="12"/>
    <n v="1.04"/>
    <x v="12"/>
    <x v="7"/>
    <x v="1"/>
    <x v="2"/>
  </r>
  <r>
    <d v="2022-09-01T00:00:00"/>
    <x v="3"/>
    <x v="10"/>
    <n v="4.29"/>
    <x v="10"/>
    <x v="7"/>
    <x v="1"/>
    <x v="3"/>
  </r>
  <r>
    <d v="2022-09-01T00:00:00"/>
    <x v="3"/>
    <x v="11"/>
    <n v="3.11"/>
    <x v="11"/>
    <x v="7"/>
    <x v="1"/>
    <x v="3"/>
  </r>
  <r>
    <d v="2022-09-01T00:00:00"/>
    <x v="3"/>
    <x v="12"/>
    <n v="0.59"/>
    <x v="12"/>
    <x v="7"/>
    <x v="1"/>
    <x v="3"/>
  </r>
  <r>
    <d v="2022-09-01T00:00:00"/>
    <x v="4"/>
    <x v="10"/>
    <n v="3.62"/>
    <x v="10"/>
    <x v="7"/>
    <x v="1"/>
    <x v="4"/>
  </r>
  <r>
    <d v="2022-09-01T00:00:00"/>
    <x v="4"/>
    <x v="11"/>
    <n v="2.2599999999999998"/>
    <x v="11"/>
    <x v="7"/>
    <x v="1"/>
    <x v="4"/>
  </r>
  <r>
    <d v="2022-09-01T00:00:00"/>
    <x v="4"/>
    <x v="12"/>
    <n v="0.34"/>
    <x v="12"/>
    <x v="7"/>
    <x v="1"/>
    <x v="4"/>
  </r>
  <r>
    <d v="2022-09-01T00:00:00"/>
    <x v="5"/>
    <x v="10"/>
    <n v="2.9"/>
    <x v="10"/>
    <x v="7"/>
    <x v="1"/>
    <x v="5"/>
  </r>
  <r>
    <d v="2022-09-01T00:00:00"/>
    <x v="5"/>
    <x v="11"/>
    <n v="1.97"/>
    <x v="11"/>
    <x v="7"/>
    <x v="1"/>
    <x v="5"/>
  </r>
  <r>
    <d v="2022-09-01T00:00:00"/>
    <x v="5"/>
    <x v="12"/>
    <n v="0.75"/>
    <x v="12"/>
    <x v="7"/>
    <x v="1"/>
    <x v="5"/>
  </r>
  <r>
    <d v="2022-09-01T00:00:00"/>
    <x v="6"/>
    <x v="10"/>
    <n v="6.16"/>
    <x v="10"/>
    <x v="7"/>
    <x v="1"/>
    <x v="6"/>
  </r>
  <r>
    <d v="2022-09-01T00:00:00"/>
    <x v="6"/>
    <x v="11"/>
    <n v="3.62"/>
    <x v="11"/>
    <x v="7"/>
    <x v="1"/>
    <x v="6"/>
  </r>
  <r>
    <d v="2022-09-01T00:00:00"/>
    <x v="6"/>
    <x v="12"/>
    <n v="1.27"/>
    <x v="12"/>
    <x v="7"/>
    <x v="1"/>
    <x v="6"/>
  </r>
  <r>
    <d v="2022-09-01T00:00:00"/>
    <x v="7"/>
    <x v="10"/>
    <n v="2.78"/>
    <x v="10"/>
    <x v="7"/>
    <x v="1"/>
    <x v="7"/>
  </r>
  <r>
    <d v="2022-09-01T00:00:00"/>
    <x v="7"/>
    <x v="11"/>
    <n v="1.56"/>
    <x v="11"/>
    <x v="7"/>
    <x v="1"/>
    <x v="7"/>
  </r>
  <r>
    <d v="2022-09-01T00:00:00"/>
    <x v="7"/>
    <x v="12"/>
    <n v="0.69"/>
    <x v="12"/>
    <x v="7"/>
    <x v="1"/>
    <x v="7"/>
  </r>
  <r>
    <d v="2022-09-01T00:00:00"/>
    <x v="8"/>
    <x v="10"/>
    <n v="2.06"/>
    <x v="10"/>
    <x v="7"/>
    <x v="1"/>
    <x v="8"/>
  </r>
  <r>
    <d v="2022-09-01T00:00:00"/>
    <x v="8"/>
    <x v="11"/>
    <n v="1.35"/>
    <x v="11"/>
    <x v="7"/>
    <x v="1"/>
    <x v="8"/>
  </r>
  <r>
    <d v="2022-09-01T00:00:00"/>
    <x v="8"/>
    <x v="12"/>
    <n v="0.19"/>
    <x v="12"/>
    <x v="7"/>
    <x v="1"/>
    <x v="8"/>
  </r>
  <r>
    <d v="2022-09-01T00:00:00"/>
    <x v="9"/>
    <x v="10"/>
    <n v="1.66"/>
    <x v="10"/>
    <x v="7"/>
    <x v="1"/>
    <x v="9"/>
  </r>
  <r>
    <d v="2022-09-01T00:00:00"/>
    <x v="9"/>
    <x v="11"/>
    <n v="1.0900000000000001"/>
    <x v="11"/>
    <x v="7"/>
    <x v="1"/>
    <x v="9"/>
  </r>
  <r>
    <d v="2022-09-01T00:00:00"/>
    <x v="9"/>
    <x v="12"/>
    <n v="0.46"/>
    <x v="12"/>
    <x v="7"/>
    <x v="1"/>
    <x v="9"/>
  </r>
  <r>
    <d v="2022-09-01T00:00:00"/>
    <x v="10"/>
    <x v="10"/>
    <n v="1.41"/>
    <x v="10"/>
    <x v="7"/>
    <x v="1"/>
    <x v="10"/>
  </r>
  <r>
    <d v="2022-09-01T00:00:00"/>
    <x v="10"/>
    <x v="11"/>
    <n v="1.02"/>
    <x v="11"/>
    <x v="7"/>
    <x v="1"/>
    <x v="10"/>
  </r>
  <r>
    <d v="2022-09-01T00:00:00"/>
    <x v="10"/>
    <x v="12"/>
    <n v="0.19"/>
    <x v="12"/>
    <x v="7"/>
    <x v="1"/>
    <x v="10"/>
  </r>
  <r>
    <d v="2022-09-01T00:00:00"/>
    <x v="11"/>
    <x v="10"/>
    <n v="1.1000000000000001"/>
    <x v="10"/>
    <x v="7"/>
    <x v="1"/>
    <x v="11"/>
  </r>
  <r>
    <d v="2022-09-01T00:00:00"/>
    <x v="11"/>
    <x v="11"/>
    <n v="0.71"/>
    <x v="11"/>
    <x v="7"/>
    <x v="1"/>
    <x v="11"/>
  </r>
  <r>
    <d v="2022-09-01T00:00:00"/>
    <x v="11"/>
    <x v="12"/>
    <n v="0.21"/>
    <x v="12"/>
    <x v="7"/>
    <x v="1"/>
    <x v="11"/>
  </r>
  <r>
    <d v="2022-09-01T00:00:00"/>
    <x v="12"/>
    <x v="10"/>
    <n v="1.1599999999999999"/>
    <x v="10"/>
    <x v="7"/>
    <x v="1"/>
    <x v="12"/>
  </r>
  <r>
    <d v="2022-09-01T00:00:00"/>
    <x v="12"/>
    <x v="11"/>
    <n v="0.77"/>
    <x v="11"/>
    <x v="7"/>
    <x v="1"/>
    <x v="12"/>
  </r>
  <r>
    <d v="2022-09-01T00:00:00"/>
    <x v="12"/>
    <x v="12"/>
    <n v="0.15"/>
    <x v="12"/>
    <x v="7"/>
    <x v="1"/>
    <x v="12"/>
  </r>
  <r>
    <d v="2022-09-01T00:00:00"/>
    <x v="13"/>
    <x v="10"/>
    <n v="0.78"/>
    <x v="10"/>
    <x v="7"/>
    <x v="1"/>
    <x v="13"/>
  </r>
  <r>
    <d v="2022-09-01T00:00:00"/>
    <x v="13"/>
    <x v="11"/>
    <n v="0.43"/>
    <x v="11"/>
    <x v="7"/>
    <x v="1"/>
    <x v="13"/>
  </r>
  <r>
    <d v="2022-09-01T00:00:00"/>
    <x v="13"/>
    <x v="12"/>
    <n v="0.09"/>
    <x v="12"/>
    <x v="7"/>
    <x v="1"/>
    <x v="13"/>
  </r>
  <r>
    <d v="2022-09-01T00:00:00"/>
    <x v="14"/>
    <x v="10"/>
    <n v="0.48"/>
    <x v="10"/>
    <x v="7"/>
    <x v="1"/>
    <x v="14"/>
  </r>
  <r>
    <d v="2022-09-01T00:00:00"/>
    <x v="14"/>
    <x v="11"/>
    <n v="0.28999999999999998"/>
    <x v="11"/>
    <x v="7"/>
    <x v="1"/>
    <x v="14"/>
  </r>
  <r>
    <d v="2022-09-01T00:00:00"/>
    <x v="14"/>
    <x v="12"/>
    <n v="0.08"/>
    <x v="12"/>
    <x v="7"/>
    <x v="1"/>
    <x v="1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0">
  <r>
    <d v="2022-01-01T00:00:00"/>
    <n v="400001"/>
    <n v="286.29000000000002"/>
    <x v="0"/>
    <n v="21.2"/>
    <x v="0"/>
    <s v="Before 5G"/>
    <x v="0"/>
  </r>
  <r>
    <d v="2022-01-01T00:00:00"/>
    <n v="110001"/>
    <n v="241.59"/>
    <x v="0"/>
    <n v="17.68"/>
    <x v="0"/>
    <s v="Before 5G"/>
    <x v="1"/>
  </r>
  <r>
    <d v="2022-01-01T00:00:00"/>
    <n v="700001"/>
    <n v="222.19"/>
    <x v="0"/>
    <n v="16.61"/>
    <x v="0"/>
    <s v="Before 5G"/>
    <x v="2"/>
  </r>
  <r>
    <d v="2022-01-01T00:00:00"/>
    <n v="560001"/>
    <n v="195.41"/>
    <x v="0"/>
    <n v="19.14"/>
    <x v="0"/>
    <s v="Before 5G"/>
    <x v="3"/>
  </r>
  <r>
    <d v="2022-01-01T00:00:00"/>
    <n v="600001"/>
    <n v="166.78"/>
    <x v="0"/>
    <n v="18.47"/>
    <x v="0"/>
    <s v="Before 5G"/>
    <x v="4"/>
  </r>
  <r>
    <d v="2022-01-01T00:00:00"/>
    <n v="500001"/>
    <n v="148.68"/>
    <x v="0"/>
    <n v="19"/>
    <x v="0"/>
    <s v="Before 5G"/>
    <x v="5"/>
  </r>
  <r>
    <d v="2022-01-01T00:00:00"/>
    <n v="411001"/>
    <n v="141.30000000000001"/>
    <x v="0"/>
    <n v="17.14"/>
    <x v="0"/>
    <s v="Before 5G"/>
    <x v="6"/>
  </r>
  <r>
    <d v="2022-01-01T00:00:00"/>
    <n v="380001"/>
    <n v="110.08"/>
    <x v="0"/>
    <n v="19.05"/>
    <x v="0"/>
    <s v="Before 5G"/>
    <x v="7"/>
  </r>
  <r>
    <d v="2022-01-01T00:00:00"/>
    <n v="302001"/>
    <n v="79.05"/>
    <x v="0"/>
    <n v="28.1"/>
    <x v="0"/>
    <s v="Before 5G"/>
    <x v="8"/>
  </r>
  <r>
    <d v="2022-01-01T00:00:00"/>
    <n v="226001"/>
    <n v="67.599999999999994"/>
    <x v="0"/>
    <n v="17.54"/>
    <x v="0"/>
    <s v="Before 5G"/>
    <x v="9"/>
  </r>
  <r>
    <d v="2022-01-01T00:00:00"/>
    <n v="800008"/>
    <n v="55.78"/>
    <x v="0"/>
    <n v="26.15"/>
    <x v="0"/>
    <s v="Before 5G"/>
    <x v="10"/>
  </r>
  <r>
    <d v="2022-01-01T00:00:00"/>
    <n v="641001"/>
    <n v="50.24"/>
    <x v="0"/>
    <n v="15.57"/>
    <x v="0"/>
    <s v="Before 5G"/>
    <x v="11"/>
  </r>
  <r>
    <d v="2022-01-01T00:00:00"/>
    <n v="160017"/>
    <n v="36.57"/>
    <x v="0"/>
    <n v="17.36"/>
    <x v="0"/>
    <s v="Before 5G"/>
    <x v="12"/>
  </r>
  <r>
    <d v="2022-01-01T00:00:00"/>
    <n v="122001"/>
    <n v="27.89"/>
    <x v="0"/>
    <n v="19.07"/>
    <x v="0"/>
    <s v="Before 5G"/>
    <x v="13"/>
  </r>
  <r>
    <d v="2022-01-01T00:00:00"/>
    <n v="492001"/>
    <n v="17.55"/>
    <x v="0"/>
    <n v="24.35"/>
    <x v="0"/>
    <s v="Before 5G"/>
    <x v="14"/>
  </r>
  <r>
    <d v="2022-02-01T00:00:00"/>
    <n v="400001"/>
    <n v="328.6"/>
    <x v="0"/>
    <n v="18.62"/>
    <x v="1"/>
    <s v="Before 5G"/>
    <x v="0"/>
  </r>
  <r>
    <d v="2022-02-01T00:00:00"/>
    <n v="110001"/>
    <n v="277.3"/>
    <x v="0"/>
    <n v="19.54"/>
    <x v="1"/>
    <s v="Before 5G"/>
    <x v="1"/>
  </r>
  <r>
    <d v="2022-02-01T00:00:00"/>
    <n v="700001"/>
    <n v="255.04"/>
    <x v="0"/>
    <n v="15.48"/>
    <x v="1"/>
    <s v="Before 5G"/>
    <x v="2"/>
  </r>
  <r>
    <d v="2022-02-01T00:00:00"/>
    <n v="560001"/>
    <n v="224.3"/>
    <x v="0"/>
    <n v="20.98"/>
    <x v="1"/>
    <s v="Before 5G"/>
    <x v="3"/>
  </r>
  <r>
    <d v="2022-02-01T00:00:00"/>
    <n v="600001"/>
    <n v="191.44"/>
    <x v="0"/>
    <n v="29.2"/>
    <x v="1"/>
    <s v="Before 5G"/>
    <x v="4"/>
  </r>
  <r>
    <d v="2022-02-01T00:00:00"/>
    <n v="500001"/>
    <n v="170.66"/>
    <x v="0"/>
    <n v="20.2"/>
    <x v="1"/>
    <s v="Before 5G"/>
    <x v="5"/>
  </r>
  <r>
    <d v="2022-02-01T00:00:00"/>
    <n v="411001"/>
    <n v="162.18"/>
    <x v="0"/>
    <n v="17.670000000000002"/>
    <x v="1"/>
    <s v="Before 5G"/>
    <x v="6"/>
  </r>
  <r>
    <d v="2022-02-01T00:00:00"/>
    <n v="380001"/>
    <n v="126.35"/>
    <x v="0"/>
    <n v="16.329999999999998"/>
    <x v="1"/>
    <s v="Before 5G"/>
    <x v="7"/>
  </r>
  <r>
    <d v="2022-02-01T00:00:00"/>
    <n v="302001"/>
    <n v="90.74"/>
    <x v="0"/>
    <n v="17.27"/>
    <x v="1"/>
    <s v="Before 5G"/>
    <x v="8"/>
  </r>
  <r>
    <d v="2022-02-01T00:00:00"/>
    <n v="226001"/>
    <n v="77.59"/>
    <x v="0"/>
    <n v="31.93"/>
    <x v="1"/>
    <s v="Before 5G"/>
    <x v="9"/>
  </r>
  <r>
    <d v="2022-02-01T00:00:00"/>
    <n v="800008"/>
    <n v="64.02"/>
    <x v="0"/>
    <n v="18.3"/>
    <x v="1"/>
    <s v="Before 5G"/>
    <x v="10"/>
  </r>
  <r>
    <d v="2022-02-01T00:00:00"/>
    <n v="641001"/>
    <n v="57.66"/>
    <x v="0"/>
    <n v="20.71"/>
    <x v="1"/>
    <s v="Before 5G"/>
    <x v="11"/>
  </r>
  <r>
    <d v="2022-02-01T00:00:00"/>
    <n v="160017"/>
    <n v="41.98"/>
    <x v="0"/>
    <n v="15.11"/>
    <x v="1"/>
    <s v="Before 5G"/>
    <x v="12"/>
  </r>
  <r>
    <d v="2022-02-01T00:00:00"/>
    <n v="122001"/>
    <n v="32.01"/>
    <x v="0"/>
    <n v="29.52"/>
    <x v="1"/>
    <s v="Before 5G"/>
    <x v="13"/>
  </r>
  <r>
    <d v="2022-02-01T00:00:00"/>
    <n v="492001"/>
    <n v="20.14"/>
    <x v="0"/>
    <n v="20.99"/>
    <x v="1"/>
    <s v="Before 5G"/>
    <x v="14"/>
  </r>
  <r>
    <d v="2022-03-01T00:00:00"/>
    <n v="400001"/>
    <n v="305.81"/>
    <x v="0"/>
    <n v="18.73"/>
    <x v="2"/>
    <s v="Before 5G"/>
    <x v="0"/>
  </r>
  <r>
    <d v="2022-03-01T00:00:00"/>
    <n v="110001"/>
    <n v="258.07"/>
    <x v="0"/>
    <n v="18.98"/>
    <x v="2"/>
    <s v="Before 5G"/>
    <x v="1"/>
  </r>
  <r>
    <d v="2022-03-01T00:00:00"/>
    <n v="700001"/>
    <n v="237.35"/>
    <x v="0"/>
    <n v="28.36"/>
    <x v="2"/>
    <s v="Before 5G"/>
    <x v="2"/>
  </r>
  <r>
    <d v="2022-03-01T00:00:00"/>
    <n v="560001"/>
    <n v="208.74"/>
    <x v="0"/>
    <n v="20.059999999999999"/>
    <x v="2"/>
    <s v="Before 5G"/>
    <x v="3"/>
  </r>
  <r>
    <d v="2022-03-01T00:00:00"/>
    <n v="600001"/>
    <n v="178.16"/>
    <x v="0"/>
    <n v="17.12"/>
    <x v="2"/>
    <s v="Before 5G"/>
    <x v="4"/>
  </r>
  <r>
    <d v="2022-03-01T00:00:00"/>
    <n v="500001"/>
    <n v="158.83000000000001"/>
    <x v="0"/>
    <n v="17.600000000000001"/>
    <x v="2"/>
    <s v="Before 5G"/>
    <x v="5"/>
  </r>
  <r>
    <d v="2022-03-01T00:00:00"/>
    <n v="411001"/>
    <n v="150.93"/>
    <x v="0"/>
    <n v="20.43"/>
    <x v="2"/>
    <s v="Before 5G"/>
    <x v="6"/>
  </r>
  <r>
    <d v="2022-03-01T00:00:00"/>
    <n v="380001"/>
    <n v="117.59"/>
    <x v="0"/>
    <n v="24.62"/>
    <x v="2"/>
    <s v="Before 5G"/>
    <x v="7"/>
  </r>
  <r>
    <d v="2022-03-01T00:00:00"/>
    <n v="302001"/>
    <n v="84.44"/>
    <x v="0"/>
    <n v="20.25"/>
    <x v="2"/>
    <s v="Before 5G"/>
    <x v="8"/>
  </r>
  <r>
    <d v="2022-03-01T00:00:00"/>
    <n v="226001"/>
    <n v="72.209999999999994"/>
    <x v="0"/>
    <n v="20.68"/>
    <x v="2"/>
    <s v="Before 5G"/>
    <x v="9"/>
  </r>
  <r>
    <d v="2022-03-01T00:00:00"/>
    <n v="800008"/>
    <n v="59.58"/>
    <x v="0"/>
    <n v="17.829999999999998"/>
    <x v="2"/>
    <s v="Before 5G"/>
    <x v="10"/>
  </r>
  <r>
    <d v="2022-03-01T00:00:00"/>
    <n v="641001"/>
    <n v="53.67"/>
    <x v="0"/>
    <n v="31.89"/>
    <x v="2"/>
    <s v="Before 5G"/>
    <x v="11"/>
  </r>
  <r>
    <d v="2022-03-01T00:00:00"/>
    <n v="160017"/>
    <n v="39.07"/>
    <x v="0"/>
    <n v="19.23"/>
    <x v="2"/>
    <s v="Before 5G"/>
    <x v="12"/>
  </r>
  <r>
    <d v="2022-03-01T00:00:00"/>
    <n v="122001"/>
    <n v="29.79"/>
    <x v="0"/>
    <n v="20.260000000000002"/>
    <x v="2"/>
    <s v="Before 5G"/>
    <x v="13"/>
  </r>
  <r>
    <d v="2022-03-01T00:00:00"/>
    <n v="492001"/>
    <n v="18.739999999999998"/>
    <x v="0"/>
    <n v="18.48"/>
    <x v="2"/>
    <s v="Before 5G"/>
    <x v="14"/>
  </r>
  <r>
    <d v="2022-04-01T00:00:00"/>
    <n v="400001"/>
    <n v="324.26"/>
    <x v="0"/>
    <n v="20.12"/>
    <x v="3"/>
    <s v="Before 5G"/>
    <x v="0"/>
  </r>
  <r>
    <d v="2022-04-01T00:00:00"/>
    <n v="110001"/>
    <n v="273.63"/>
    <x v="0"/>
    <n v="18.46"/>
    <x v="3"/>
    <s v="Before 5G"/>
    <x v="1"/>
  </r>
  <r>
    <d v="2022-04-01T00:00:00"/>
    <n v="700001"/>
    <n v="251.67"/>
    <x v="0"/>
    <n v="19.41"/>
    <x v="3"/>
    <s v="Before 5G"/>
    <x v="2"/>
  </r>
  <r>
    <d v="2022-04-01T00:00:00"/>
    <n v="560001"/>
    <n v="221.33"/>
    <x v="0"/>
    <n v="19.13"/>
    <x v="3"/>
    <s v="Before 5G"/>
    <x v="3"/>
  </r>
  <r>
    <d v="2022-04-01T00:00:00"/>
    <n v="600001"/>
    <n v="188.91"/>
    <x v="0"/>
    <n v="17.43"/>
    <x v="3"/>
    <s v="Before 5G"/>
    <x v="4"/>
  </r>
  <r>
    <d v="2022-04-01T00:00:00"/>
    <n v="500001"/>
    <n v="168.41"/>
    <x v="0"/>
    <n v="16.600000000000001"/>
    <x v="3"/>
    <s v="Before 5G"/>
    <x v="5"/>
  </r>
  <r>
    <d v="2022-04-01T00:00:00"/>
    <n v="411001"/>
    <n v="160.04"/>
    <x v="0"/>
    <n v="28.7"/>
    <x v="3"/>
    <s v="Before 5G"/>
    <x v="6"/>
  </r>
  <r>
    <d v="2022-04-01T00:00:00"/>
    <n v="380001"/>
    <n v="124.68"/>
    <x v="0"/>
    <n v="19.2"/>
    <x v="3"/>
    <s v="Before 5G"/>
    <x v="7"/>
  </r>
  <r>
    <d v="2022-04-01T00:00:00"/>
    <n v="302001"/>
    <n v="89.54"/>
    <x v="0"/>
    <n v="16.87"/>
    <x v="3"/>
    <s v="Before 5G"/>
    <x v="8"/>
  </r>
  <r>
    <d v="2022-04-01T00:00:00"/>
    <n v="226001"/>
    <n v="76.569999999999993"/>
    <x v="0"/>
    <n v="17.329999999999998"/>
    <x v="3"/>
    <s v="Before 5G"/>
    <x v="9"/>
  </r>
  <r>
    <d v="2022-04-01T00:00:00"/>
    <n v="800008"/>
    <n v="63.18"/>
    <x v="0"/>
    <n v="18.690000000000001"/>
    <x v="3"/>
    <s v="Before 5G"/>
    <x v="10"/>
  </r>
  <r>
    <d v="2022-04-01T00:00:00"/>
    <n v="641001"/>
    <n v="56.9"/>
    <x v="0"/>
    <n v="15.45"/>
    <x v="3"/>
    <s v="Before 5G"/>
    <x v="11"/>
  </r>
  <r>
    <d v="2022-04-01T00:00:00"/>
    <n v="160017"/>
    <n v="41.42"/>
    <x v="0"/>
    <n v="25.31"/>
    <x v="3"/>
    <s v="Before 5G"/>
    <x v="12"/>
  </r>
  <r>
    <d v="2022-04-01T00:00:00"/>
    <n v="122001"/>
    <n v="31.59"/>
    <x v="0"/>
    <n v="19.989999999999998"/>
    <x v="3"/>
    <s v="Before 5G"/>
    <x v="13"/>
  </r>
  <r>
    <d v="2022-04-01T00:00:00"/>
    <n v="492001"/>
    <n v="19.87"/>
    <x v="0"/>
    <n v="18.739999999999998"/>
    <x v="3"/>
    <s v="Before 5G"/>
    <x v="14"/>
  </r>
  <r>
    <d v="2022-06-01T00:00:00"/>
    <n v="400001"/>
    <n v="308"/>
    <x v="0"/>
    <n v="20.16"/>
    <x v="4"/>
    <s v="After 5G"/>
    <x v="0"/>
  </r>
  <r>
    <d v="2022-06-01T00:00:00"/>
    <n v="110001"/>
    <n v="253.61"/>
    <x v="0"/>
    <n v="16.61"/>
    <x v="4"/>
    <s v="After 5G"/>
    <x v="1"/>
  </r>
  <r>
    <d v="2022-06-01T00:00:00"/>
    <n v="700001"/>
    <n v="235.88"/>
    <x v="0"/>
    <n v="15.59"/>
    <x v="4"/>
    <s v="After 5G"/>
    <x v="2"/>
  </r>
  <r>
    <d v="2022-06-01T00:00:00"/>
    <n v="560001"/>
    <n v="211.24"/>
    <x v="0"/>
    <n v="18"/>
    <x v="4"/>
    <s v="After 5G"/>
    <x v="3"/>
  </r>
  <r>
    <d v="2022-06-01T00:00:00"/>
    <n v="600001"/>
    <n v="174.99"/>
    <x v="0"/>
    <n v="17.46"/>
    <x v="4"/>
    <s v="After 5G"/>
    <x v="4"/>
  </r>
  <r>
    <d v="2022-06-01T00:00:00"/>
    <n v="500001"/>
    <n v="157.63999999999999"/>
    <x v="0"/>
    <n v="17.82"/>
    <x v="4"/>
    <s v="After 5G"/>
    <x v="5"/>
  </r>
  <r>
    <d v="2022-06-01T00:00:00"/>
    <n v="411001"/>
    <n v="152.13"/>
    <x v="0"/>
    <n v="16.23"/>
    <x v="4"/>
    <s v="After 5G"/>
    <x v="6"/>
  </r>
  <r>
    <d v="2022-06-01T00:00:00"/>
    <n v="380001"/>
    <n v="115.47"/>
    <x v="0"/>
    <n v="18.05"/>
    <x v="4"/>
    <s v="After 5G"/>
    <x v="7"/>
  </r>
  <r>
    <d v="2022-06-01T00:00:00"/>
    <n v="302001"/>
    <n v="85.72"/>
    <x v="0"/>
    <n v="26.66"/>
    <x v="4"/>
    <s v="After 5G"/>
    <x v="8"/>
  </r>
  <r>
    <d v="2022-06-01T00:00:00"/>
    <n v="226001"/>
    <n v="73.7"/>
    <x v="0"/>
    <n v="16.68"/>
    <x v="4"/>
    <s v="After 5G"/>
    <x v="9"/>
  </r>
  <r>
    <d v="2022-06-01T00:00:00"/>
    <n v="800008"/>
    <n v="60.5"/>
    <x v="0"/>
    <n v="24.91"/>
    <x v="4"/>
    <s v="After 5G"/>
    <x v="10"/>
  </r>
  <r>
    <d v="2022-06-01T00:00:00"/>
    <n v="641001"/>
    <n v="53.6"/>
    <x v="0"/>
    <n v="14.73"/>
    <x v="4"/>
    <s v="After 5G"/>
    <x v="11"/>
  </r>
  <r>
    <d v="2022-06-01T00:00:00"/>
    <n v="160017"/>
    <n v="39.020000000000003"/>
    <x v="0"/>
    <n v="16.420000000000002"/>
    <x v="4"/>
    <s v="After 5G"/>
    <x v="12"/>
  </r>
  <r>
    <d v="2022-06-01T00:00:00"/>
    <n v="122001"/>
    <n v="30.35"/>
    <x v="0"/>
    <n v="18.13"/>
    <x v="4"/>
    <s v="After 5G"/>
    <x v="13"/>
  </r>
  <r>
    <d v="2022-06-01T00:00:00"/>
    <n v="492001"/>
    <n v="18.920000000000002"/>
    <x v="0"/>
    <n v="23.1"/>
    <x v="4"/>
    <s v="After 5G"/>
    <x v="14"/>
  </r>
  <r>
    <d v="2022-07-01T00:00:00"/>
    <n v="400001"/>
    <n v="348.85"/>
    <x v="0"/>
    <n v="17.170000000000002"/>
    <x v="5"/>
    <s v="After 5G"/>
    <x v="0"/>
  </r>
  <r>
    <d v="2022-07-01T00:00:00"/>
    <n v="110001"/>
    <n v="287.25"/>
    <x v="0"/>
    <n v="17.86"/>
    <x v="5"/>
    <s v="After 5G"/>
    <x v="1"/>
  </r>
  <r>
    <d v="2022-07-01T00:00:00"/>
    <n v="700001"/>
    <n v="267.16000000000003"/>
    <x v="0"/>
    <n v="14.27"/>
    <x v="5"/>
    <s v="After 5G"/>
    <x v="2"/>
  </r>
  <r>
    <d v="2022-07-01T00:00:00"/>
    <n v="560001"/>
    <n v="239.26"/>
    <x v="0"/>
    <n v="19.27"/>
    <x v="5"/>
    <s v="After 5G"/>
    <x v="3"/>
  </r>
  <r>
    <d v="2022-07-01T00:00:00"/>
    <n v="600001"/>
    <n v="198.2"/>
    <x v="0"/>
    <n v="27.18"/>
    <x v="5"/>
    <s v="After 5G"/>
    <x v="4"/>
  </r>
  <r>
    <d v="2022-07-01T00:00:00"/>
    <n v="500001"/>
    <n v="178.56"/>
    <x v="0"/>
    <n v="18.66"/>
    <x v="5"/>
    <s v="After 5G"/>
    <x v="5"/>
  </r>
  <r>
    <d v="2022-07-01T00:00:00"/>
    <n v="411001"/>
    <n v="172.31"/>
    <x v="0"/>
    <n v="16.239999999999998"/>
    <x v="5"/>
    <s v="After 5G"/>
    <x v="6"/>
  </r>
  <r>
    <d v="2022-07-01T00:00:00"/>
    <n v="380001"/>
    <n v="130.79"/>
    <x v="0"/>
    <n v="14.86"/>
    <x v="5"/>
    <s v="After 5G"/>
    <x v="7"/>
  </r>
  <r>
    <d v="2022-07-01T00:00:00"/>
    <n v="302001"/>
    <n v="97.09"/>
    <x v="0"/>
    <n v="15.75"/>
    <x v="5"/>
    <s v="After 5G"/>
    <x v="8"/>
  </r>
  <r>
    <d v="2022-07-01T00:00:00"/>
    <n v="226001"/>
    <n v="83.47"/>
    <x v="0"/>
    <n v="29.67"/>
    <x v="5"/>
    <s v="After 5G"/>
    <x v="9"/>
  </r>
  <r>
    <d v="2022-07-01T00:00:00"/>
    <n v="800008"/>
    <n v="68.52"/>
    <x v="0"/>
    <n v="16.75"/>
    <x v="5"/>
    <s v="After 5G"/>
    <x v="10"/>
  </r>
  <r>
    <d v="2022-07-01T00:00:00"/>
    <n v="641001"/>
    <n v="60.71"/>
    <x v="0"/>
    <n v="19"/>
    <x v="5"/>
    <s v="After 5G"/>
    <x v="11"/>
  </r>
  <r>
    <d v="2022-07-01T00:00:00"/>
    <n v="160017"/>
    <n v="44.19"/>
    <x v="0"/>
    <n v="13.83"/>
    <x v="5"/>
    <s v="After 5G"/>
    <x v="12"/>
  </r>
  <r>
    <d v="2022-07-01T00:00:00"/>
    <n v="122001"/>
    <n v="34.369999999999997"/>
    <x v="0"/>
    <n v="27.26"/>
    <x v="5"/>
    <s v="After 5G"/>
    <x v="13"/>
  </r>
  <r>
    <d v="2022-07-01T00:00:00"/>
    <n v="492001"/>
    <n v="21.43"/>
    <x v="0"/>
    <n v="19.48"/>
    <x v="5"/>
    <s v="After 5G"/>
    <x v="14"/>
  </r>
  <r>
    <d v="2022-08-01T00:00:00"/>
    <n v="400001"/>
    <n v="333.45"/>
    <x v="0"/>
    <n v="17.5"/>
    <x v="6"/>
    <s v="After 5G"/>
    <x v="0"/>
  </r>
  <r>
    <d v="2022-08-01T00:00:00"/>
    <n v="110001"/>
    <n v="274.57"/>
    <x v="0"/>
    <n v="17.82"/>
    <x v="6"/>
    <s v="After 5G"/>
    <x v="1"/>
  </r>
  <r>
    <d v="2022-08-01T00:00:00"/>
    <n v="700001"/>
    <n v="255.37"/>
    <x v="0"/>
    <n v="27.02"/>
    <x v="6"/>
    <s v="After 5G"/>
    <x v="2"/>
  </r>
  <r>
    <d v="2022-08-01T00:00:00"/>
    <n v="560001"/>
    <n v="228.7"/>
    <x v="0"/>
    <n v="19.059999999999999"/>
    <x v="6"/>
    <s v="After 5G"/>
    <x v="3"/>
  </r>
  <r>
    <d v="2022-08-01T00:00:00"/>
    <n v="600001"/>
    <n v="189.45"/>
    <x v="0"/>
    <n v="15.98"/>
    <x v="6"/>
    <s v="After 5G"/>
    <x v="4"/>
  </r>
  <r>
    <d v="2022-08-01T00:00:00"/>
    <n v="500001"/>
    <n v="170.67"/>
    <x v="0"/>
    <n v="16.61"/>
    <x v="6"/>
    <s v="After 5G"/>
    <x v="5"/>
  </r>
  <r>
    <d v="2022-08-01T00:00:00"/>
    <n v="411001"/>
    <n v="164.7"/>
    <x v="0"/>
    <n v="19.22"/>
    <x v="6"/>
    <s v="After 5G"/>
    <x v="6"/>
  </r>
  <r>
    <d v="2022-08-01T00:00:00"/>
    <n v="380001"/>
    <n v="125.02"/>
    <x v="0"/>
    <n v="23.38"/>
    <x v="6"/>
    <s v="After 5G"/>
    <x v="7"/>
  </r>
  <r>
    <d v="2022-08-01T00:00:00"/>
    <n v="302001"/>
    <n v="92.8"/>
    <x v="0"/>
    <n v="19.079999999999998"/>
    <x v="6"/>
    <s v="After 5G"/>
    <x v="8"/>
  </r>
  <r>
    <d v="2022-08-01T00:00:00"/>
    <n v="226001"/>
    <n v="79.790000000000006"/>
    <x v="0"/>
    <n v="19.64"/>
    <x v="6"/>
    <s v="After 5G"/>
    <x v="9"/>
  </r>
  <r>
    <d v="2022-08-01T00:00:00"/>
    <n v="800008"/>
    <n v="65.5"/>
    <x v="0"/>
    <n v="16.87"/>
    <x v="6"/>
    <s v="After 5G"/>
    <x v="10"/>
  </r>
  <r>
    <d v="2022-08-01T00:00:00"/>
    <n v="641001"/>
    <n v="58.03"/>
    <x v="0"/>
    <n v="30.5"/>
    <x v="6"/>
    <s v="After 5G"/>
    <x v="11"/>
  </r>
  <r>
    <d v="2022-08-01T00:00:00"/>
    <n v="160017"/>
    <n v="42.24"/>
    <x v="0"/>
    <n v="18.149999999999999"/>
    <x v="6"/>
    <s v="After 5G"/>
    <x v="12"/>
  </r>
  <r>
    <d v="2022-08-01T00:00:00"/>
    <n v="122001"/>
    <n v="32.85"/>
    <x v="0"/>
    <n v="19.2"/>
    <x v="6"/>
    <s v="After 5G"/>
    <x v="13"/>
  </r>
  <r>
    <d v="2022-08-01T00:00:00"/>
    <n v="492001"/>
    <n v="20.48"/>
    <x v="0"/>
    <n v="17.54"/>
    <x v="6"/>
    <s v="After 5G"/>
    <x v="14"/>
  </r>
  <r>
    <d v="2022-09-01T00:00:00"/>
    <n v="400001"/>
    <n v="349.97"/>
    <x v="0"/>
    <n v="18.52"/>
    <x v="7"/>
    <s v="After 5G"/>
    <x v="0"/>
  </r>
  <r>
    <d v="2022-09-01T00:00:00"/>
    <n v="110001"/>
    <n v="288.17"/>
    <x v="0"/>
    <n v="16.82"/>
    <x v="7"/>
    <s v="After 5G"/>
    <x v="1"/>
  </r>
  <r>
    <d v="2022-09-01T00:00:00"/>
    <n v="700001"/>
    <n v="268.02"/>
    <x v="0"/>
    <n v="17.89"/>
    <x v="7"/>
    <s v="After 5G"/>
    <x v="2"/>
  </r>
  <r>
    <d v="2022-09-01T00:00:00"/>
    <n v="560001"/>
    <n v="240.03"/>
    <x v="0"/>
    <n v="17.59"/>
    <x v="7"/>
    <s v="After 5G"/>
    <x v="3"/>
  </r>
  <r>
    <d v="2022-09-01T00:00:00"/>
    <n v="600001"/>
    <n v="198.83"/>
    <x v="0"/>
    <n v="15.87"/>
    <x v="7"/>
    <s v="After 5G"/>
    <x v="4"/>
  </r>
  <r>
    <d v="2022-09-01T00:00:00"/>
    <n v="500001"/>
    <n v="179.13"/>
    <x v="0"/>
    <n v="15.26"/>
    <x v="7"/>
    <s v="After 5G"/>
    <x v="5"/>
  </r>
  <r>
    <d v="2022-09-01T00:00:00"/>
    <n v="411001"/>
    <n v="172.86"/>
    <x v="0"/>
    <n v="26.49"/>
    <x v="7"/>
    <s v="After 5G"/>
    <x v="6"/>
  </r>
  <r>
    <d v="2022-09-01T00:00:00"/>
    <n v="380001"/>
    <n v="131.21"/>
    <x v="0"/>
    <n v="17.579999999999998"/>
    <x v="7"/>
    <s v="After 5G"/>
    <x v="7"/>
  </r>
  <r>
    <d v="2022-09-01T00:00:00"/>
    <n v="302001"/>
    <n v="97.4"/>
    <x v="0"/>
    <n v="15.33"/>
    <x v="7"/>
    <s v="After 5G"/>
    <x v="8"/>
  </r>
  <r>
    <d v="2022-09-01T00:00:00"/>
    <n v="226001"/>
    <n v="83.74"/>
    <x v="0"/>
    <n v="15.86"/>
    <x v="7"/>
    <s v="After 5G"/>
    <x v="9"/>
  </r>
  <r>
    <d v="2022-09-01T00:00:00"/>
    <n v="800008"/>
    <n v="68.739999999999995"/>
    <x v="0"/>
    <n v="17.25"/>
    <x v="7"/>
    <s v="After 5G"/>
    <x v="10"/>
  </r>
  <r>
    <d v="2022-09-01T00:00:00"/>
    <n v="641001"/>
    <n v="60.9"/>
    <x v="0"/>
    <n v="14.1"/>
    <x v="7"/>
    <s v="After 5G"/>
    <x v="11"/>
  </r>
  <r>
    <d v="2022-09-01T00:00:00"/>
    <n v="160017"/>
    <n v="44.33"/>
    <x v="0"/>
    <n v="23.29"/>
    <x v="7"/>
    <s v="After 5G"/>
    <x v="12"/>
  </r>
  <r>
    <d v="2022-09-01T00:00:00"/>
    <n v="122001"/>
    <n v="34.479999999999997"/>
    <x v="0"/>
    <n v="18.420000000000002"/>
    <x v="7"/>
    <s v="After 5G"/>
    <x v="13"/>
  </r>
  <r>
    <d v="2022-09-01T00:00:00"/>
    <n v="492001"/>
    <n v="21.5"/>
    <x v="0"/>
    <n v="17.329999999999998"/>
    <x v="7"/>
    <s v="After 5G"/>
    <x v="14"/>
  </r>
  <r>
    <d v="2022-01-01T00:00:00"/>
    <n v="400001"/>
    <n v="286.29000000000002"/>
    <x v="1"/>
    <n v="25.45"/>
    <x v="0"/>
    <s v="Before 5G"/>
    <x v="0"/>
  </r>
  <r>
    <d v="2022-01-01T00:00:00"/>
    <n v="110001"/>
    <n v="241.59"/>
    <x v="1"/>
    <n v="29.34"/>
    <x v="0"/>
    <s v="Before 5G"/>
    <x v="1"/>
  </r>
  <r>
    <d v="2022-01-01T00:00:00"/>
    <n v="700001"/>
    <n v="222.19"/>
    <x v="1"/>
    <n v="27.85"/>
    <x v="0"/>
    <s v="Before 5G"/>
    <x v="2"/>
  </r>
  <r>
    <d v="2022-01-01T00:00:00"/>
    <n v="560001"/>
    <n v="195.41"/>
    <x v="1"/>
    <n v="33.97"/>
    <x v="0"/>
    <s v="Before 5G"/>
    <x v="3"/>
  </r>
  <r>
    <d v="2022-01-01T00:00:00"/>
    <n v="600001"/>
    <n v="166.78"/>
    <x v="1"/>
    <n v="31.44"/>
    <x v="0"/>
    <s v="Before 5G"/>
    <x v="4"/>
  </r>
  <r>
    <d v="2022-01-01T00:00:00"/>
    <n v="500001"/>
    <n v="148.68"/>
    <x v="1"/>
    <n v="30.93"/>
    <x v="0"/>
    <s v="Before 5G"/>
    <x v="5"/>
  </r>
  <r>
    <d v="2022-01-01T00:00:00"/>
    <n v="411001"/>
    <n v="141.30000000000001"/>
    <x v="1"/>
    <n v="34.31"/>
    <x v="0"/>
    <s v="Before 5G"/>
    <x v="6"/>
  </r>
  <r>
    <d v="2022-01-01T00:00:00"/>
    <n v="380001"/>
    <n v="110.08"/>
    <x v="1"/>
    <n v="30.45"/>
    <x v="0"/>
    <s v="Before 5G"/>
    <x v="7"/>
  </r>
  <r>
    <d v="2022-01-01T00:00:00"/>
    <n v="302001"/>
    <n v="79.05"/>
    <x v="1"/>
    <n v="18.47"/>
    <x v="0"/>
    <s v="Before 5G"/>
    <x v="8"/>
  </r>
  <r>
    <d v="2022-01-01T00:00:00"/>
    <n v="226001"/>
    <n v="67.599999999999994"/>
    <x v="1"/>
    <n v="32.71"/>
    <x v="0"/>
    <s v="Before 5G"/>
    <x v="9"/>
  </r>
  <r>
    <d v="2022-01-01T00:00:00"/>
    <n v="800008"/>
    <n v="55.78"/>
    <x v="1"/>
    <n v="20.170000000000002"/>
    <x v="0"/>
    <s v="Before 5G"/>
    <x v="10"/>
  </r>
  <r>
    <d v="2022-01-01T00:00:00"/>
    <n v="641001"/>
    <n v="50.24"/>
    <x v="1"/>
    <n v="30.53"/>
    <x v="0"/>
    <s v="Before 5G"/>
    <x v="11"/>
  </r>
  <r>
    <d v="2022-01-01T00:00:00"/>
    <n v="160017"/>
    <n v="36.57"/>
    <x v="1"/>
    <n v="32.97"/>
    <x v="0"/>
    <s v="Before 5G"/>
    <x v="12"/>
  </r>
  <r>
    <d v="2022-01-01T00:00:00"/>
    <n v="122001"/>
    <n v="27.89"/>
    <x v="1"/>
    <n v="27.41"/>
    <x v="0"/>
    <s v="Before 5G"/>
    <x v="13"/>
  </r>
  <r>
    <d v="2022-01-01T00:00:00"/>
    <n v="492001"/>
    <n v="17.55"/>
    <x v="1"/>
    <n v="20.309999999999999"/>
    <x v="0"/>
    <s v="Before 5G"/>
    <x v="14"/>
  </r>
  <r>
    <d v="2022-02-01T00:00:00"/>
    <n v="400001"/>
    <n v="328.6"/>
    <x v="1"/>
    <n v="27.42"/>
    <x v="1"/>
    <s v="Before 5G"/>
    <x v="0"/>
  </r>
  <r>
    <d v="2022-02-01T00:00:00"/>
    <n v="110001"/>
    <n v="277.3"/>
    <x v="1"/>
    <n v="30.36"/>
    <x v="1"/>
    <s v="Before 5G"/>
    <x v="1"/>
  </r>
  <r>
    <d v="2022-02-01T00:00:00"/>
    <n v="700001"/>
    <n v="255.04"/>
    <x v="1"/>
    <n v="31.02"/>
    <x v="1"/>
    <s v="Before 5G"/>
    <x v="2"/>
  </r>
  <r>
    <d v="2022-02-01T00:00:00"/>
    <n v="560001"/>
    <n v="224.3"/>
    <x v="1"/>
    <n v="30.34"/>
    <x v="1"/>
    <s v="Before 5G"/>
    <x v="3"/>
  </r>
  <r>
    <d v="2022-02-01T00:00:00"/>
    <n v="600001"/>
    <n v="191.44"/>
    <x v="1"/>
    <n v="21.66"/>
    <x v="1"/>
    <s v="Before 5G"/>
    <x v="4"/>
  </r>
  <r>
    <d v="2022-02-01T00:00:00"/>
    <n v="500001"/>
    <n v="170.66"/>
    <x v="1"/>
    <n v="23.47"/>
    <x v="1"/>
    <s v="Before 5G"/>
    <x v="5"/>
  </r>
  <r>
    <d v="2022-02-01T00:00:00"/>
    <n v="411001"/>
    <n v="162.18"/>
    <x v="1"/>
    <n v="32.57"/>
    <x v="1"/>
    <s v="Before 5G"/>
    <x v="6"/>
  </r>
  <r>
    <d v="2022-02-01T00:00:00"/>
    <n v="380001"/>
    <n v="126.35"/>
    <x v="1"/>
    <n v="27.25"/>
    <x v="1"/>
    <s v="Before 5G"/>
    <x v="7"/>
  </r>
  <r>
    <d v="2022-02-01T00:00:00"/>
    <n v="302001"/>
    <n v="90.74"/>
    <x v="1"/>
    <n v="31.9"/>
    <x v="1"/>
    <s v="Before 5G"/>
    <x v="8"/>
  </r>
  <r>
    <d v="2022-02-01T00:00:00"/>
    <n v="226001"/>
    <n v="77.59"/>
    <x v="1"/>
    <n v="17.329999999999998"/>
    <x v="1"/>
    <s v="Before 5G"/>
    <x v="9"/>
  </r>
  <r>
    <d v="2022-02-01T00:00:00"/>
    <n v="800008"/>
    <n v="64.02"/>
    <x v="1"/>
    <n v="31.64"/>
    <x v="1"/>
    <s v="Before 5G"/>
    <x v="10"/>
  </r>
  <r>
    <d v="2022-02-01T00:00:00"/>
    <n v="641001"/>
    <n v="57.66"/>
    <x v="1"/>
    <n v="29.09"/>
    <x v="1"/>
    <s v="Before 5G"/>
    <x v="11"/>
  </r>
  <r>
    <d v="2022-02-01T00:00:00"/>
    <n v="160017"/>
    <n v="41.98"/>
    <x v="1"/>
    <n v="29.39"/>
    <x v="1"/>
    <s v="Before 5G"/>
    <x v="12"/>
  </r>
  <r>
    <d v="2022-02-01T00:00:00"/>
    <n v="122001"/>
    <n v="32.01"/>
    <x v="1"/>
    <n v="19.87"/>
    <x v="1"/>
    <s v="Before 5G"/>
    <x v="13"/>
  </r>
  <r>
    <d v="2022-02-01T00:00:00"/>
    <n v="492001"/>
    <n v="20.14"/>
    <x v="1"/>
    <n v="26.89"/>
    <x v="1"/>
    <s v="Before 5G"/>
    <x v="14"/>
  </r>
  <r>
    <d v="2022-03-01T00:00:00"/>
    <n v="400001"/>
    <n v="305.81"/>
    <x v="1"/>
    <n v="32.14"/>
    <x v="2"/>
    <s v="Before 5G"/>
    <x v="0"/>
  </r>
  <r>
    <d v="2022-03-01T00:00:00"/>
    <n v="110001"/>
    <n v="258.07"/>
    <x v="1"/>
    <n v="31.97"/>
    <x v="2"/>
    <s v="Before 5G"/>
    <x v="1"/>
  </r>
  <r>
    <d v="2022-03-01T00:00:00"/>
    <n v="700001"/>
    <n v="237.35"/>
    <x v="1"/>
    <n v="19.64"/>
    <x v="2"/>
    <s v="Before 5G"/>
    <x v="2"/>
  </r>
  <r>
    <d v="2022-03-01T00:00:00"/>
    <n v="560001"/>
    <n v="208.74"/>
    <x v="1"/>
    <n v="28.13"/>
    <x v="2"/>
    <s v="Before 5G"/>
    <x v="3"/>
  </r>
  <r>
    <d v="2022-03-01T00:00:00"/>
    <n v="600001"/>
    <n v="178.16"/>
    <x v="1"/>
    <n v="24.17"/>
    <x v="2"/>
    <s v="Before 5G"/>
    <x v="4"/>
  </r>
  <r>
    <d v="2022-03-01T00:00:00"/>
    <n v="500001"/>
    <n v="158.83000000000001"/>
    <x v="1"/>
    <n v="31.95"/>
    <x v="2"/>
    <s v="Before 5G"/>
    <x v="5"/>
  </r>
  <r>
    <d v="2022-03-01T00:00:00"/>
    <n v="411001"/>
    <n v="150.93"/>
    <x v="1"/>
    <n v="28.19"/>
    <x v="2"/>
    <s v="Before 5G"/>
    <x v="6"/>
  </r>
  <r>
    <d v="2022-03-01T00:00:00"/>
    <n v="380001"/>
    <n v="117.59"/>
    <x v="1"/>
    <n v="20.420000000000002"/>
    <x v="2"/>
    <s v="Before 5G"/>
    <x v="7"/>
  </r>
  <r>
    <d v="2022-03-01T00:00:00"/>
    <n v="302001"/>
    <n v="84.44"/>
    <x v="1"/>
    <n v="26.67"/>
    <x v="2"/>
    <s v="Before 5G"/>
    <x v="8"/>
  </r>
  <r>
    <d v="2022-03-01T00:00:00"/>
    <n v="226001"/>
    <n v="72.209999999999994"/>
    <x v="1"/>
    <n v="24.99"/>
    <x v="2"/>
    <s v="Before 5G"/>
    <x v="9"/>
  </r>
  <r>
    <d v="2022-03-01T00:00:00"/>
    <n v="800008"/>
    <n v="59.58"/>
    <x v="1"/>
    <n v="25.96"/>
    <x v="2"/>
    <s v="Before 5G"/>
    <x v="10"/>
  </r>
  <r>
    <d v="2022-03-01T00:00:00"/>
    <n v="641001"/>
    <n v="53.67"/>
    <x v="1"/>
    <n v="18.309999999999999"/>
    <x v="2"/>
    <s v="Before 5G"/>
    <x v="11"/>
  </r>
  <r>
    <d v="2022-03-01T00:00:00"/>
    <n v="160017"/>
    <n v="39.07"/>
    <x v="1"/>
    <n v="26"/>
    <x v="2"/>
    <s v="Before 5G"/>
    <x v="12"/>
  </r>
  <r>
    <d v="2022-03-01T00:00:00"/>
    <n v="122001"/>
    <n v="29.79"/>
    <x v="1"/>
    <n v="31"/>
    <x v="2"/>
    <s v="Before 5G"/>
    <x v="13"/>
  </r>
  <r>
    <d v="2022-03-01T00:00:00"/>
    <n v="492001"/>
    <n v="18.739999999999998"/>
    <x v="1"/>
    <n v="25.32"/>
    <x v="2"/>
    <s v="Before 5G"/>
    <x v="14"/>
  </r>
  <r>
    <d v="2022-04-01T00:00:00"/>
    <n v="400001"/>
    <n v="324.26"/>
    <x v="1"/>
    <n v="28.26"/>
    <x v="3"/>
    <s v="Before 5G"/>
    <x v="0"/>
  </r>
  <r>
    <d v="2022-04-01T00:00:00"/>
    <n v="110001"/>
    <n v="273.63"/>
    <x v="1"/>
    <n v="30.41"/>
    <x v="3"/>
    <s v="Before 5G"/>
    <x v="1"/>
  </r>
  <r>
    <d v="2022-04-01T00:00:00"/>
    <n v="700001"/>
    <n v="251.67"/>
    <x v="1"/>
    <n v="27"/>
    <x v="3"/>
    <s v="Before 5G"/>
    <x v="2"/>
  </r>
  <r>
    <d v="2022-04-01T00:00:00"/>
    <n v="560001"/>
    <n v="221.33"/>
    <x v="1"/>
    <n v="26.36"/>
    <x v="3"/>
    <s v="Before 5G"/>
    <x v="3"/>
  </r>
  <r>
    <d v="2022-04-01T00:00:00"/>
    <n v="600001"/>
    <n v="188.91"/>
    <x v="1"/>
    <n v="32.229999999999997"/>
    <x v="3"/>
    <s v="Before 5G"/>
    <x v="4"/>
  </r>
  <r>
    <d v="2022-04-01T00:00:00"/>
    <n v="500001"/>
    <n v="168.41"/>
    <x v="1"/>
    <n v="29.48"/>
    <x v="3"/>
    <s v="Before 5G"/>
    <x v="5"/>
  </r>
  <r>
    <d v="2022-04-01T00:00:00"/>
    <n v="411001"/>
    <n v="160.04"/>
    <x v="1"/>
    <n v="19.73"/>
    <x v="3"/>
    <s v="Before 5G"/>
    <x v="6"/>
  </r>
  <r>
    <d v="2022-04-01T00:00:00"/>
    <n v="380001"/>
    <n v="124.68"/>
    <x v="1"/>
    <n v="28.14"/>
    <x v="3"/>
    <s v="Before 5G"/>
    <x v="7"/>
  </r>
  <r>
    <d v="2022-04-01T00:00:00"/>
    <n v="302001"/>
    <n v="89.54"/>
    <x v="1"/>
    <n v="30.37"/>
    <x v="3"/>
    <s v="Before 5G"/>
    <x v="8"/>
  </r>
  <r>
    <d v="2022-04-01T00:00:00"/>
    <n v="226001"/>
    <n v="76.569999999999993"/>
    <x v="1"/>
    <n v="27.86"/>
    <x v="3"/>
    <s v="Before 5G"/>
    <x v="9"/>
  </r>
  <r>
    <d v="2022-04-01T00:00:00"/>
    <n v="800008"/>
    <n v="63.18"/>
    <x v="1"/>
    <n v="28.65"/>
    <x v="3"/>
    <s v="Before 5G"/>
    <x v="10"/>
  </r>
  <r>
    <d v="2022-04-01T00:00:00"/>
    <n v="641001"/>
    <n v="56.9"/>
    <x v="1"/>
    <n v="28.8"/>
    <x v="3"/>
    <s v="Before 5G"/>
    <x v="11"/>
  </r>
  <r>
    <d v="2022-04-01T00:00:00"/>
    <n v="160017"/>
    <n v="41.42"/>
    <x v="1"/>
    <n v="17.34"/>
    <x v="3"/>
    <s v="Before 5G"/>
    <x v="12"/>
  </r>
  <r>
    <d v="2022-04-01T00:00:00"/>
    <n v="122001"/>
    <n v="31.59"/>
    <x v="1"/>
    <n v="25.59"/>
    <x v="3"/>
    <s v="Before 5G"/>
    <x v="13"/>
  </r>
  <r>
    <d v="2022-04-01T00:00:00"/>
    <n v="492001"/>
    <n v="19.87"/>
    <x v="1"/>
    <n v="23.98"/>
    <x v="3"/>
    <s v="Before 5G"/>
    <x v="14"/>
  </r>
  <r>
    <d v="2022-06-01T00:00:00"/>
    <n v="400001"/>
    <n v="308"/>
    <x v="1"/>
    <n v="25.79"/>
    <x v="4"/>
    <s v="After 5G"/>
    <x v="0"/>
  </r>
  <r>
    <d v="2022-06-01T00:00:00"/>
    <n v="110001"/>
    <n v="253.61"/>
    <x v="1"/>
    <n v="29.72"/>
    <x v="4"/>
    <s v="After 5G"/>
    <x v="1"/>
  </r>
  <r>
    <d v="2022-06-01T00:00:00"/>
    <n v="700001"/>
    <n v="235.88"/>
    <x v="1"/>
    <n v="28.19"/>
    <x v="4"/>
    <s v="After 5G"/>
    <x v="2"/>
  </r>
  <r>
    <d v="2022-06-01T00:00:00"/>
    <n v="560001"/>
    <n v="211.24"/>
    <x v="1"/>
    <n v="34.450000000000003"/>
    <x v="4"/>
    <s v="After 5G"/>
    <x v="3"/>
  </r>
  <r>
    <d v="2022-06-01T00:00:00"/>
    <n v="600001"/>
    <n v="174.99"/>
    <x v="1"/>
    <n v="31.83"/>
    <x v="4"/>
    <s v="After 5G"/>
    <x v="4"/>
  </r>
  <r>
    <d v="2022-06-01T00:00:00"/>
    <n v="500001"/>
    <n v="157.63999999999999"/>
    <x v="1"/>
    <n v="31.38"/>
    <x v="4"/>
    <s v="After 5G"/>
    <x v="5"/>
  </r>
  <r>
    <d v="2022-06-01T00:00:00"/>
    <n v="411001"/>
    <n v="152.13"/>
    <x v="1"/>
    <n v="34.69"/>
    <x v="4"/>
    <s v="After 5G"/>
    <x v="6"/>
  </r>
  <r>
    <d v="2022-06-01T00:00:00"/>
    <n v="380001"/>
    <n v="115.47"/>
    <x v="1"/>
    <n v="30.83"/>
    <x v="4"/>
    <s v="After 5G"/>
    <x v="7"/>
  </r>
  <r>
    <d v="2022-06-01T00:00:00"/>
    <n v="302001"/>
    <n v="85.72"/>
    <x v="1"/>
    <n v="18.84"/>
    <x v="4"/>
    <s v="After 5G"/>
    <x v="8"/>
  </r>
  <r>
    <d v="2022-06-01T00:00:00"/>
    <n v="226001"/>
    <n v="73.7"/>
    <x v="1"/>
    <n v="33.049999999999997"/>
    <x v="4"/>
    <s v="After 5G"/>
    <x v="9"/>
  </r>
  <r>
    <d v="2022-06-01T00:00:00"/>
    <n v="800008"/>
    <n v="60.5"/>
    <x v="1"/>
    <n v="20.51"/>
    <x v="4"/>
    <s v="After 5G"/>
    <x v="10"/>
  </r>
  <r>
    <d v="2022-06-01T00:00:00"/>
    <n v="641001"/>
    <n v="53.6"/>
    <x v="1"/>
    <n v="30.84"/>
    <x v="4"/>
    <s v="After 5G"/>
    <x v="11"/>
  </r>
  <r>
    <d v="2022-06-01T00:00:00"/>
    <n v="160017"/>
    <n v="39.020000000000003"/>
    <x v="1"/>
    <n v="33.35"/>
    <x v="4"/>
    <s v="After 5G"/>
    <x v="12"/>
  </r>
  <r>
    <d v="2022-06-01T00:00:00"/>
    <n v="122001"/>
    <n v="30.35"/>
    <x v="1"/>
    <n v="27.73"/>
    <x v="4"/>
    <s v="After 5G"/>
    <x v="13"/>
  </r>
  <r>
    <d v="2022-06-01T00:00:00"/>
    <n v="492001"/>
    <n v="18.920000000000002"/>
    <x v="1"/>
    <n v="20.64"/>
    <x v="4"/>
    <s v="After 5G"/>
    <x v="14"/>
  </r>
  <r>
    <d v="2022-07-01T00:00:00"/>
    <n v="400001"/>
    <n v="348.85"/>
    <x v="1"/>
    <n v="27.91"/>
    <x v="5"/>
    <s v="After 5G"/>
    <x v="0"/>
  </r>
  <r>
    <d v="2022-07-01T00:00:00"/>
    <n v="110001"/>
    <n v="287.25"/>
    <x v="1"/>
    <n v="31"/>
    <x v="5"/>
    <s v="After 5G"/>
    <x v="1"/>
  </r>
  <r>
    <d v="2022-07-01T00:00:00"/>
    <n v="700001"/>
    <n v="267.16000000000003"/>
    <x v="1"/>
    <n v="31.46"/>
    <x v="5"/>
    <s v="After 5G"/>
    <x v="2"/>
  </r>
  <r>
    <d v="2022-07-01T00:00:00"/>
    <n v="560001"/>
    <n v="239.26"/>
    <x v="1"/>
    <n v="31"/>
    <x v="5"/>
    <s v="After 5G"/>
    <x v="3"/>
  </r>
  <r>
    <d v="2022-07-01T00:00:00"/>
    <n v="600001"/>
    <n v="198.2"/>
    <x v="1"/>
    <n v="22.28"/>
    <x v="5"/>
    <s v="After 5G"/>
    <x v="4"/>
  </r>
  <r>
    <d v="2022-07-01T00:00:00"/>
    <n v="500001"/>
    <n v="178.56"/>
    <x v="1"/>
    <n v="23.92"/>
    <x v="5"/>
    <s v="After 5G"/>
    <x v="5"/>
  </r>
  <r>
    <d v="2022-07-01T00:00:00"/>
    <n v="411001"/>
    <n v="172.31"/>
    <x v="1"/>
    <n v="33.14"/>
    <x v="5"/>
    <s v="After 5G"/>
    <x v="6"/>
  </r>
  <r>
    <d v="2022-07-01T00:00:00"/>
    <n v="380001"/>
    <n v="130.79"/>
    <x v="1"/>
    <n v="27.73"/>
    <x v="5"/>
    <s v="After 5G"/>
    <x v="7"/>
  </r>
  <r>
    <d v="2022-07-01T00:00:00"/>
    <n v="302001"/>
    <n v="97.09"/>
    <x v="1"/>
    <n v="32.479999999999997"/>
    <x v="5"/>
    <s v="After 5G"/>
    <x v="8"/>
  </r>
  <r>
    <d v="2022-07-01T00:00:00"/>
    <n v="226001"/>
    <n v="83.47"/>
    <x v="1"/>
    <n v="17.899999999999999"/>
    <x v="5"/>
    <s v="After 5G"/>
    <x v="9"/>
  </r>
  <r>
    <d v="2022-07-01T00:00:00"/>
    <n v="800008"/>
    <n v="68.52"/>
    <x v="1"/>
    <n v="32.24"/>
    <x v="5"/>
    <s v="After 5G"/>
    <x v="10"/>
  </r>
  <r>
    <d v="2022-07-01T00:00:00"/>
    <n v="641001"/>
    <n v="60.71"/>
    <x v="1"/>
    <n v="29.72"/>
    <x v="5"/>
    <s v="After 5G"/>
    <x v="11"/>
  </r>
  <r>
    <d v="2022-07-01T00:00:00"/>
    <n v="160017"/>
    <n v="44.19"/>
    <x v="1"/>
    <n v="29.83"/>
    <x v="5"/>
    <s v="After 5G"/>
    <x v="12"/>
  </r>
  <r>
    <d v="2022-07-01T00:00:00"/>
    <n v="122001"/>
    <n v="34.369999999999997"/>
    <x v="1"/>
    <n v="20.51"/>
    <x v="5"/>
    <s v="After 5G"/>
    <x v="13"/>
  </r>
  <r>
    <d v="2022-07-01T00:00:00"/>
    <n v="492001"/>
    <n v="21.43"/>
    <x v="1"/>
    <n v="27.41"/>
    <x v="5"/>
    <s v="After 5G"/>
    <x v="14"/>
  </r>
  <r>
    <d v="2022-08-01T00:00:00"/>
    <n v="400001"/>
    <n v="333.45"/>
    <x v="1"/>
    <n v="32.630000000000003"/>
    <x v="6"/>
    <s v="After 5G"/>
    <x v="0"/>
  </r>
  <r>
    <d v="2022-08-01T00:00:00"/>
    <n v="110001"/>
    <n v="274.57"/>
    <x v="1"/>
    <n v="32.43"/>
    <x v="6"/>
    <s v="After 5G"/>
    <x v="1"/>
  </r>
  <r>
    <d v="2022-08-01T00:00:00"/>
    <n v="700001"/>
    <n v="255.37"/>
    <x v="1"/>
    <n v="20.010000000000002"/>
    <x v="6"/>
    <s v="After 5G"/>
    <x v="2"/>
  </r>
  <r>
    <d v="2022-08-01T00:00:00"/>
    <n v="560001"/>
    <n v="228.7"/>
    <x v="1"/>
    <n v="28.48"/>
    <x v="6"/>
    <s v="After 5G"/>
    <x v="3"/>
  </r>
  <r>
    <d v="2022-08-01T00:00:00"/>
    <n v="600001"/>
    <n v="189.45"/>
    <x v="1"/>
    <n v="24.5"/>
    <x v="6"/>
    <s v="After 5G"/>
    <x v="4"/>
  </r>
  <r>
    <d v="2022-08-01T00:00:00"/>
    <n v="500001"/>
    <n v="170.67"/>
    <x v="1"/>
    <n v="32.33"/>
    <x v="6"/>
    <s v="After 5G"/>
    <x v="5"/>
  </r>
  <r>
    <d v="2022-08-01T00:00:00"/>
    <n v="411001"/>
    <n v="164.7"/>
    <x v="1"/>
    <n v="28.62"/>
    <x v="6"/>
    <s v="After 5G"/>
    <x v="6"/>
  </r>
  <r>
    <d v="2022-08-01T00:00:00"/>
    <n v="380001"/>
    <n v="125.02"/>
    <x v="1"/>
    <n v="20.76"/>
    <x v="6"/>
    <s v="After 5G"/>
    <x v="7"/>
  </r>
  <r>
    <d v="2022-08-01T00:00:00"/>
    <n v="302001"/>
    <n v="92.8"/>
    <x v="1"/>
    <n v="27.06"/>
    <x v="6"/>
    <s v="After 5G"/>
    <x v="8"/>
  </r>
  <r>
    <d v="2022-08-01T00:00:00"/>
    <n v="226001"/>
    <n v="79.790000000000006"/>
    <x v="1"/>
    <n v="25.32"/>
    <x v="6"/>
    <s v="After 5G"/>
    <x v="9"/>
  </r>
  <r>
    <d v="2022-08-01T00:00:00"/>
    <n v="800008"/>
    <n v="65.5"/>
    <x v="1"/>
    <n v="26.26"/>
    <x v="6"/>
    <s v="After 5G"/>
    <x v="10"/>
  </r>
  <r>
    <d v="2022-08-01T00:00:00"/>
    <n v="641001"/>
    <n v="58.03"/>
    <x v="1"/>
    <n v="18.68"/>
    <x v="6"/>
    <s v="After 5G"/>
    <x v="11"/>
  </r>
  <r>
    <d v="2022-08-01T00:00:00"/>
    <n v="160017"/>
    <n v="42.24"/>
    <x v="1"/>
    <n v="26.35"/>
    <x v="6"/>
    <s v="After 5G"/>
    <x v="12"/>
  </r>
  <r>
    <d v="2022-08-01T00:00:00"/>
    <n v="122001"/>
    <n v="32.85"/>
    <x v="1"/>
    <n v="31.41"/>
    <x v="6"/>
    <s v="After 5G"/>
    <x v="13"/>
  </r>
  <r>
    <d v="2022-08-01T00:00:00"/>
    <n v="492001"/>
    <n v="20.48"/>
    <x v="1"/>
    <n v="25.61"/>
    <x v="6"/>
    <s v="After 5G"/>
    <x v="14"/>
  </r>
  <r>
    <d v="2022-09-01T00:00:00"/>
    <n v="400001"/>
    <n v="349.97"/>
    <x v="1"/>
    <n v="28.82"/>
    <x v="7"/>
    <s v="After 5G"/>
    <x v="0"/>
  </r>
  <r>
    <d v="2022-09-01T00:00:00"/>
    <n v="110001"/>
    <n v="288.17"/>
    <x v="1"/>
    <n v="31.02"/>
    <x v="7"/>
    <s v="After 5G"/>
    <x v="1"/>
  </r>
  <r>
    <d v="2022-09-01T00:00:00"/>
    <n v="700001"/>
    <n v="268.02"/>
    <x v="1"/>
    <n v="27.51"/>
    <x v="7"/>
    <s v="After 5G"/>
    <x v="2"/>
  </r>
  <r>
    <d v="2022-09-01T00:00:00"/>
    <n v="560001"/>
    <n v="240.03"/>
    <x v="1"/>
    <n v="26.86"/>
    <x v="7"/>
    <s v="After 5G"/>
    <x v="3"/>
  </r>
  <r>
    <d v="2022-09-01T00:00:00"/>
    <n v="600001"/>
    <n v="198.83"/>
    <x v="1"/>
    <n v="32.840000000000003"/>
    <x v="7"/>
    <s v="After 5G"/>
    <x v="4"/>
  </r>
  <r>
    <d v="2022-09-01T00:00:00"/>
    <n v="500001"/>
    <n v="179.13"/>
    <x v="1"/>
    <n v="29.95"/>
    <x v="7"/>
    <s v="After 5G"/>
    <x v="5"/>
  </r>
  <r>
    <d v="2022-09-01T00:00:00"/>
    <n v="411001"/>
    <n v="172.86"/>
    <x v="1"/>
    <n v="20.34"/>
    <x v="7"/>
    <s v="After 5G"/>
    <x v="6"/>
  </r>
  <r>
    <d v="2022-09-01T00:00:00"/>
    <n v="380001"/>
    <n v="131.21"/>
    <x v="1"/>
    <n v="28.71"/>
    <x v="7"/>
    <s v="After 5G"/>
    <x v="7"/>
  </r>
  <r>
    <d v="2022-09-01T00:00:00"/>
    <n v="302001"/>
    <n v="97.4"/>
    <x v="1"/>
    <n v="30.93"/>
    <x v="7"/>
    <s v="After 5G"/>
    <x v="8"/>
  </r>
  <r>
    <d v="2022-09-01T00:00:00"/>
    <n v="226001"/>
    <n v="83.74"/>
    <x v="1"/>
    <n v="28.36"/>
    <x v="7"/>
    <s v="After 5G"/>
    <x v="9"/>
  </r>
  <r>
    <d v="2022-09-01T00:00:00"/>
    <n v="800008"/>
    <n v="68.739999999999995"/>
    <x v="1"/>
    <n v="29.16"/>
    <x v="7"/>
    <s v="After 5G"/>
    <x v="10"/>
  </r>
  <r>
    <d v="2022-09-01T00:00:00"/>
    <n v="641001"/>
    <n v="60.9"/>
    <x v="1"/>
    <n v="29.26"/>
    <x v="7"/>
    <s v="After 5G"/>
    <x v="11"/>
  </r>
  <r>
    <d v="2022-09-01T00:00:00"/>
    <n v="160017"/>
    <n v="44.33"/>
    <x v="1"/>
    <n v="17.809999999999999"/>
    <x v="7"/>
    <s v="After 5G"/>
    <x v="12"/>
  </r>
  <r>
    <d v="2022-09-01T00:00:00"/>
    <n v="122001"/>
    <n v="34.479999999999997"/>
    <x v="1"/>
    <n v="26.09"/>
    <x v="7"/>
    <s v="After 5G"/>
    <x v="13"/>
  </r>
  <r>
    <d v="2022-09-01T00:00:00"/>
    <n v="492001"/>
    <n v="21.5"/>
    <x v="1"/>
    <n v="24.4"/>
    <x v="7"/>
    <s v="After 5G"/>
    <x v="14"/>
  </r>
  <r>
    <d v="2022-01-01T00:00:00"/>
    <n v="400001"/>
    <n v="286.29000000000002"/>
    <x v="2"/>
    <n v="33.96"/>
    <x v="0"/>
    <s v="Before 5G"/>
    <x v="0"/>
  </r>
  <r>
    <d v="2022-01-01T00:00:00"/>
    <n v="110001"/>
    <n v="241.59"/>
    <x v="2"/>
    <n v="35.770000000000003"/>
    <x v="0"/>
    <s v="Before 5G"/>
    <x v="1"/>
  </r>
  <r>
    <d v="2022-01-01T00:00:00"/>
    <n v="700001"/>
    <n v="222.19"/>
    <x v="2"/>
    <n v="38.08"/>
    <x v="0"/>
    <s v="Before 5G"/>
    <x v="2"/>
  </r>
  <r>
    <d v="2022-01-01T00:00:00"/>
    <n v="560001"/>
    <n v="195.41"/>
    <x v="2"/>
    <n v="33.01"/>
    <x v="0"/>
    <s v="Before 5G"/>
    <x v="3"/>
  </r>
  <r>
    <d v="2022-01-01T00:00:00"/>
    <n v="600001"/>
    <n v="166.78"/>
    <x v="2"/>
    <n v="35.89"/>
    <x v="0"/>
    <s v="Before 5G"/>
    <x v="4"/>
  </r>
  <r>
    <d v="2022-01-01T00:00:00"/>
    <n v="500001"/>
    <n v="148.68"/>
    <x v="2"/>
    <n v="34.049999999999997"/>
    <x v="0"/>
    <s v="Before 5G"/>
    <x v="5"/>
  </r>
  <r>
    <d v="2022-01-01T00:00:00"/>
    <n v="411001"/>
    <n v="141.30000000000001"/>
    <x v="2"/>
    <n v="31.34"/>
    <x v="0"/>
    <s v="Before 5G"/>
    <x v="6"/>
  </r>
  <r>
    <d v="2022-01-01T00:00:00"/>
    <n v="380001"/>
    <n v="110.08"/>
    <x v="2"/>
    <n v="32.08"/>
    <x v="0"/>
    <s v="Before 5G"/>
    <x v="7"/>
  </r>
  <r>
    <d v="2022-01-01T00:00:00"/>
    <n v="302001"/>
    <n v="79.05"/>
    <x v="2"/>
    <n v="34.92"/>
    <x v="0"/>
    <s v="Before 5G"/>
    <x v="8"/>
  </r>
  <r>
    <d v="2022-01-01T00:00:00"/>
    <n v="226001"/>
    <n v="67.599999999999994"/>
    <x v="2"/>
    <n v="31.28"/>
    <x v="0"/>
    <s v="Before 5G"/>
    <x v="9"/>
  </r>
  <r>
    <d v="2022-01-01T00:00:00"/>
    <n v="800008"/>
    <n v="55.78"/>
    <x v="2"/>
    <n v="34.18"/>
    <x v="0"/>
    <s v="Before 5G"/>
    <x v="10"/>
  </r>
  <r>
    <d v="2022-01-01T00:00:00"/>
    <n v="641001"/>
    <n v="50.24"/>
    <x v="2"/>
    <n v="36.64"/>
    <x v="0"/>
    <s v="Before 5G"/>
    <x v="11"/>
  </r>
  <r>
    <d v="2022-01-01T00:00:00"/>
    <n v="160017"/>
    <n v="36.57"/>
    <x v="2"/>
    <n v="32.49"/>
    <x v="0"/>
    <s v="Before 5G"/>
    <x v="12"/>
  </r>
  <r>
    <d v="2022-01-01T00:00:00"/>
    <n v="122001"/>
    <n v="27.89"/>
    <x v="2"/>
    <n v="35.33"/>
    <x v="0"/>
    <s v="Before 5G"/>
    <x v="13"/>
  </r>
  <r>
    <d v="2022-01-01T00:00:00"/>
    <n v="492001"/>
    <n v="17.55"/>
    <x v="2"/>
    <n v="36.4"/>
    <x v="0"/>
    <s v="Before 5G"/>
    <x v="14"/>
  </r>
  <r>
    <d v="2022-02-01T00:00:00"/>
    <n v="400001"/>
    <n v="328.6"/>
    <x v="2"/>
    <n v="36.83"/>
    <x v="1"/>
    <s v="Before 5G"/>
    <x v="0"/>
  </r>
  <r>
    <d v="2022-02-01T00:00:00"/>
    <n v="110001"/>
    <n v="277.3"/>
    <x v="2"/>
    <n v="34.01"/>
    <x v="1"/>
    <s v="Before 5G"/>
    <x v="1"/>
  </r>
  <r>
    <d v="2022-02-01T00:00:00"/>
    <n v="700001"/>
    <n v="255.04"/>
    <x v="2"/>
    <n v="36.01"/>
    <x v="1"/>
    <s v="Before 5G"/>
    <x v="2"/>
  </r>
  <r>
    <d v="2022-02-01T00:00:00"/>
    <n v="560001"/>
    <n v="224.3"/>
    <x v="2"/>
    <n v="32.01"/>
    <x v="1"/>
    <s v="Before 5G"/>
    <x v="3"/>
  </r>
  <r>
    <d v="2022-02-01T00:00:00"/>
    <n v="600001"/>
    <n v="191.44"/>
    <x v="2"/>
    <n v="31.77"/>
    <x v="1"/>
    <s v="Before 5G"/>
    <x v="4"/>
  </r>
  <r>
    <d v="2022-02-01T00:00:00"/>
    <n v="500001"/>
    <n v="170.66"/>
    <x v="2"/>
    <n v="38.65"/>
    <x v="1"/>
    <s v="Before 5G"/>
    <x v="5"/>
  </r>
  <r>
    <d v="2022-02-01T00:00:00"/>
    <n v="411001"/>
    <n v="162.18"/>
    <x v="2"/>
    <n v="33.9"/>
    <x v="1"/>
    <s v="Before 5G"/>
    <x v="6"/>
  </r>
  <r>
    <d v="2022-02-01T00:00:00"/>
    <n v="380001"/>
    <n v="126.35"/>
    <x v="2"/>
    <n v="39.9"/>
    <x v="1"/>
    <s v="Before 5G"/>
    <x v="7"/>
  </r>
  <r>
    <d v="2022-02-01T00:00:00"/>
    <n v="302001"/>
    <n v="90.74"/>
    <x v="2"/>
    <n v="33.520000000000003"/>
    <x v="1"/>
    <s v="Before 5G"/>
    <x v="8"/>
  </r>
  <r>
    <d v="2022-02-01T00:00:00"/>
    <n v="226001"/>
    <n v="77.59"/>
    <x v="2"/>
    <n v="36.25"/>
    <x v="1"/>
    <s v="Before 5G"/>
    <x v="9"/>
  </r>
  <r>
    <d v="2022-02-01T00:00:00"/>
    <n v="800008"/>
    <n v="64.02"/>
    <x v="2"/>
    <n v="31.56"/>
    <x v="1"/>
    <s v="Before 5G"/>
    <x v="10"/>
  </r>
  <r>
    <d v="2022-02-01T00:00:00"/>
    <n v="641001"/>
    <n v="57.66"/>
    <x v="2"/>
    <n v="33.119999999999997"/>
    <x v="1"/>
    <s v="Before 5G"/>
    <x v="11"/>
  </r>
  <r>
    <d v="2022-02-01T00:00:00"/>
    <n v="160017"/>
    <n v="41.98"/>
    <x v="2"/>
    <n v="35.369999999999997"/>
    <x v="1"/>
    <s v="Before 5G"/>
    <x v="12"/>
  </r>
  <r>
    <d v="2022-02-01T00:00:00"/>
    <n v="122001"/>
    <n v="32.01"/>
    <x v="2"/>
    <n v="33.47"/>
    <x v="1"/>
    <s v="Before 5G"/>
    <x v="13"/>
  </r>
  <r>
    <d v="2022-02-01T00:00:00"/>
    <n v="492001"/>
    <n v="20.14"/>
    <x v="2"/>
    <n v="35.36"/>
    <x v="1"/>
    <s v="Before 5G"/>
    <x v="14"/>
  </r>
  <r>
    <d v="2022-03-01T00:00:00"/>
    <n v="400001"/>
    <n v="305.81"/>
    <x v="2"/>
    <n v="30.23"/>
    <x v="2"/>
    <s v="Before 5G"/>
    <x v="0"/>
  </r>
  <r>
    <d v="2022-03-01T00:00:00"/>
    <n v="110001"/>
    <n v="258.07"/>
    <x v="2"/>
    <n v="33.159999999999997"/>
    <x v="2"/>
    <s v="Before 5G"/>
    <x v="1"/>
  </r>
  <r>
    <d v="2022-03-01T00:00:00"/>
    <n v="700001"/>
    <n v="237.35"/>
    <x v="2"/>
    <n v="35.97"/>
    <x v="2"/>
    <s v="Before 5G"/>
    <x v="2"/>
  </r>
  <r>
    <d v="2022-03-01T00:00:00"/>
    <n v="560001"/>
    <n v="208.74"/>
    <x v="2"/>
    <n v="33.78"/>
    <x v="2"/>
    <s v="Before 5G"/>
    <x v="3"/>
  </r>
  <r>
    <d v="2022-03-01T00:00:00"/>
    <n v="600001"/>
    <n v="178.16"/>
    <x v="2"/>
    <n v="39.75"/>
    <x v="2"/>
    <s v="Before 5G"/>
    <x v="4"/>
  </r>
  <r>
    <d v="2022-03-01T00:00:00"/>
    <n v="500001"/>
    <n v="158.83000000000001"/>
    <x v="2"/>
    <n v="32.130000000000003"/>
    <x v="2"/>
    <s v="Before 5G"/>
    <x v="5"/>
  </r>
  <r>
    <d v="2022-03-01T00:00:00"/>
    <n v="411001"/>
    <n v="150.93"/>
    <x v="2"/>
    <n v="31.64"/>
    <x v="2"/>
    <s v="Before 5G"/>
    <x v="6"/>
  </r>
  <r>
    <d v="2022-03-01T00:00:00"/>
    <n v="380001"/>
    <n v="117.59"/>
    <x v="2"/>
    <n v="37.880000000000003"/>
    <x v="2"/>
    <s v="Before 5G"/>
    <x v="7"/>
  </r>
  <r>
    <d v="2022-03-01T00:00:00"/>
    <n v="302001"/>
    <n v="84.44"/>
    <x v="2"/>
    <n v="36.97"/>
    <x v="2"/>
    <s v="Before 5G"/>
    <x v="8"/>
  </r>
  <r>
    <d v="2022-03-01T00:00:00"/>
    <n v="226001"/>
    <n v="72.209999999999994"/>
    <x v="2"/>
    <n v="37.79"/>
    <x v="2"/>
    <s v="Before 5G"/>
    <x v="9"/>
  </r>
  <r>
    <d v="2022-03-01T00:00:00"/>
    <n v="800008"/>
    <n v="59.58"/>
    <x v="2"/>
    <n v="39.39"/>
    <x v="2"/>
    <s v="Before 5G"/>
    <x v="10"/>
  </r>
  <r>
    <d v="2022-03-01T00:00:00"/>
    <n v="641001"/>
    <n v="53.67"/>
    <x v="2"/>
    <n v="32.85"/>
    <x v="2"/>
    <s v="Before 5G"/>
    <x v="11"/>
  </r>
  <r>
    <d v="2022-03-01T00:00:00"/>
    <n v="160017"/>
    <n v="39.07"/>
    <x v="2"/>
    <n v="35.119999999999997"/>
    <x v="2"/>
    <s v="Before 5G"/>
    <x v="12"/>
  </r>
  <r>
    <d v="2022-03-01T00:00:00"/>
    <n v="122001"/>
    <n v="29.79"/>
    <x v="2"/>
    <n v="33.909999999999997"/>
    <x v="2"/>
    <s v="Before 5G"/>
    <x v="13"/>
  </r>
  <r>
    <d v="2022-03-01T00:00:00"/>
    <n v="492001"/>
    <n v="18.739999999999998"/>
    <x v="2"/>
    <n v="39.01"/>
    <x v="2"/>
    <s v="Before 5G"/>
    <x v="14"/>
  </r>
  <r>
    <d v="2022-04-01T00:00:00"/>
    <n v="400001"/>
    <n v="324.26"/>
    <x v="2"/>
    <n v="32.22"/>
    <x v="3"/>
    <s v="Before 5G"/>
    <x v="0"/>
  </r>
  <r>
    <d v="2022-04-01T00:00:00"/>
    <n v="110001"/>
    <n v="273.63"/>
    <x v="2"/>
    <n v="35.81"/>
    <x v="3"/>
    <s v="Before 5G"/>
    <x v="1"/>
  </r>
  <r>
    <d v="2022-04-01T00:00:00"/>
    <n v="700001"/>
    <n v="251.67"/>
    <x v="2"/>
    <n v="38.01"/>
    <x v="3"/>
    <s v="Before 5G"/>
    <x v="2"/>
  </r>
  <r>
    <d v="2022-04-01T00:00:00"/>
    <n v="560001"/>
    <n v="221.33"/>
    <x v="2"/>
    <n v="35.26"/>
    <x v="3"/>
    <s v="Before 5G"/>
    <x v="3"/>
  </r>
  <r>
    <d v="2022-04-01T00:00:00"/>
    <n v="600001"/>
    <n v="188.91"/>
    <x v="2"/>
    <n v="33.15"/>
    <x v="3"/>
    <s v="Before 5G"/>
    <x v="4"/>
  </r>
  <r>
    <d v="2022-04-01T00:00:00"/>
    <n v="500001"/>
    <n v="168.41"/>
    <x v="2"/>
    <n v="36.01"/>
    <x v="3"/>
    <s v="Before 5G"/>
    <x v="5"/>
  </r>
  <r>
    <d v="2022-04-01T00:00:00"/>
    <n v="411001"/>
    <n v="160.04"/>
    <x v="2"/>
    <n v="37.08"/>
    <x v="3"/>
    <s v="Before 5G"/>
    <x v="6"/>
  </r>
  <r>
    <d v="2022-04-01T00:00:00"/>
    <n v="380001"/>
    <n v="124.68"/>
    <x v="2"/>
    <n v="35.130000000000003"/>
    <x v="3"/>
    <s v="Before 5G"/>
    <x v="7"/>
  </r>
  <r>
    <d v="2022-04-01T00:00:00"/>
    <n v="302001"/>
    <n v="89.54"/>
    <x v="2"/>
    <n v="33.229999999999997"/>
    <x v="3"/>
    <s v="Before 5G"/>
    <x v="8"/>
  </r>
  <r>
    <d v="2022-04-01T00:00:00"/>
    <n v="226001"/>
    <n v="76.569999999999993"/>
    <x v="2"/>
    <n v="37.19"/>
    <x v="3"/>
    <s v="Before 5G"/>
    <x v="9"/>
  </r>
  <r>
    <d v="2022-04-01T00:00:00"/>
    <n v="800008"/>
    <n v="63.18"/>
    <x v="2"/>
    <n v="35.35"/>
    <x v="3"/>
    <s v="Before 5G"/>
    <x v="10"/>
  </r>
  <r>
    <d v="2022-04-01T00:00:00"/>
    <n v="641001"/>
    <n v="56.9"/>
    <x v="2"/>
    <n v="37.29"/>
    <x v="3"/>
    <s v="Before 5G"/>
    <x v="11"/>
  </r>
  <r>
    <d v="2022-04-01T00:00:00"/>
    <n v="160017"/>
    <n v="41.42"/>
    <x v="2"/>
    <n v="40.369999999999997"/>
    <x v="3"/>
    <s v="Before 5G"/>
    <x v="12"/>
  </r>
  <r>
    <d v="2022-04-01T00:00:00"/>
    <n v="122001"/>
    <n v="31.59"/>
    <x v="2"/>
    <n v="36.74"/>
    <x v="3"/>
    <s v="Before 5G"/>
    <x v="13"/>
  </r>
  <r>
    <d v="2022-04-01T00:00:00"/>
    <n v="492001"/>
    <n v="19.87"/>
    <x v="2"/>
    <n v="37.270000000000003"/>
    <x v="3"/>
    <s v="Before 5G"/>
    <x v="14"/>
  </r>
  <r>
    <d v="2022-06-01T00:00:00"/>
    <n v="400001"/>
    <n v="308"/>
    <x v="2"/>
    <n v="34.409999999999997"/>
    <x v="4"/>
    <s v="After 5G"/>
    <x v="0"/>
  </r>
  <r>
    <d v="2022-06-01T00:00:00"/>
    <n v="110001"/>
    <n v="253.61"/>
    <x v="2"/>
    <n v="36.229999999999997"/>
    <x v="4"/>
    <s v="After 5G"/>
    <x v="1"/>
  </r>
  <r>
    <d v="2022-06-01T00:00:00"/>
    <n v="700001"/>
    <n v="235.88"/>
    <x v="2"/>
    <n v="38.549999999999997"/>
    <x v="4"/>
    <s v="After 5G"/>
    <x v="2"/>
  </r>
  <r>
    <d v="2022-06-01T00:00:00"/>
    <n v="560001"/>
    <n v="211.24"/>
    <x v="2"/>
    <n v="33.479999999999997"/>
    <x v="4"/>
    <s v="After 5G"/>
    <x v="3"/>
  </r>
  <r>
    <d v="2022-06-01T00:00:00"/>
    <n v="600001"/>
    <n v="174.99"/>
    <x v="2"/>
    <n v="36.33"/>
    <x v="4"/>
    <s v="After 5G"/>
    <x v="4"/>
  </r>
  <r>
    <d v="2022-06-01T00:00:00"/>
    <n v="500001"/>
    <n v="157.63999999999999"/>
    <x v="2"/>
    <n v="34.549999999999997"/>
    <x v="4"/>
    <s v="After 5G"/>
    <x v="5"/>
  </r>
  <r>
    <d v="2022-06-01T00:00:00"/>
    <n v="411001"/>
    <n v="152.13"/>
    <x v="2"/>
    <n v="31.69"/>
    <x v="4"/>
    <s v="After 5G"/>
    <x v="6"/>
  </r>
  <r>
    <d v="2022-06-01T00:00:00"/>
    <n v="380001"/>
    <n v="115.47"/>
    <x v="2"/>
    <n v="32.479999999999997"/>
    <x v="4"/>
    <s v="After 5G"/>
    <x v="7"/>
  </r>
  <r>
    <d v="2022-06-01T00:00:00"/>
    <n v="302001"/>
    <n v="85.72"/>
    <x v="2"/>
    <n v="35.619999999999997"/>
    <x v="4"/>
    <s v="After 5G"/>
    <x v="8"/>
  </r>
  <r>
    <d v="2022-06-01T00:00:00"/>
    <n v="226001"/>
    <n v="73.7"/>
    <x v="2"/>
    <n v="31.61"/>
    <x v="4"/>
    <s v="After 5G"/>
    <x v="9"/>
  </r>
  <r>
    <d v="2022-06-01T00:00:00"/>
    <n v="800008"/>
    <n v="60.5"/>
    <x v="2"/>
    <n v="34.75"/>
    <x v="4"/>
    <s v="After 5G"/>
    <x v="10"/>
  </r>
  <r>
    <d v="2022-06-01T00:00:00"/>
    <n v="641001"/>
    <n v="53.6"/>
    <x v="2"/>
    <n v="37.01"/>
    <x v="4"/>
    <s v="After 5G"/>
    <x v="11"/>
  </r>
  <r>
    <d v="2022-06-01T00:00:00"/>
    <n v="160017"/>
    <n v="39.020000000000003"/>
    <x v="2"/>
    <n v="32.86"/>
    <x v="4"/>
    <s v="After 5G"/>
    <x v="12"/>
  </r>
  <r>
    <d v="2022-06-01T00:00:00"/>
    <n v="122001"/>
    <n v="30.35"/>
    <x v="2"/>
    <n v="35.74"/>
    <x v="4"/>
    <s v="After 5G"/>
    <x v="13"/>
  </r>
  <r>
    <d v="2022-06-01T00:00:00"/>
    <n v="492001"/>
    <n v="18.920000000000002"/>
    <x v="2"/>
    <n v="37"/>
    <x v="4"/>
    <s v="After 5G"/>
    <x v="14"/>
  </r>
  <r>
    <d v="2022-07-01T00:00:00"/>
    <n v="400001"/>
    <n v="348.85"/>
    <x v="2"/>
    <n v="37.49"/>
    <x v="5"/>
    <s v="After 5G"/>
    <x v="0"/>
  </r>
  <r>
    <d v="2022-07-01T00:00:00"/>
    <n v="110001"/>
    <n v="287.25"/>
    <x v="2"/>
    <n v="34.72"/>
    <x v="5"/>
    <s v="After 5G"/>
    <x v="1"/>
  </r>
  <r>
    <d v="2022-07-01T00:00:00"/>
    <n v="700001"/>
    <n v="267.16000000000003"/>
    <x v="2"/>
    <n v="36.53"/>
    <x v="5"/>
    <s v="After 5G"/>
    <x v="2"/>
  </r>
  <r>
    <d v="2022-07-01T00:00:00"/>
    <n v="560001"/>
    <n v="239.26"/>
    <x v="2"/>
    <n v="32.700000000000003"/>
    <x v="5"/>
    <s v="After 5G"/>
    <x v="3"/>
  </r>
  <r>
    <d v="2022-07-01T00:00:00"/>
    <n v="600001"/>
    <n v="198.2"/>
    <x v="2"/>
    <n v="32.68"/>
    <x v="5"/>
    <s v="After 5G"/>
    <x v="4"/>
  </r>
  <r>
    <d v="2022-07-01T00:00:00"/>
    <n v="500001"/>
    <n v="178.56"/>
    <x v="2"/>
    <n v="39.39"/>
    <x v="5"/>
    <s v="After 5G"/>
    <x v="5"/>
  </r>
  <r>
    <d v="2022-07-01T00:00:00"/>
    <n v="411001"/>
    <n v="172.31"/>
    <x v="2"/>
    <n v="34.49"/>
    <x v="5"/>
    <s v="After 5G"/>
    <x v="6"/>
  </r>
  <r>
    <d v="2022-07-01T00:00:00"/>
    <n v="380001"/>
    <n v="130.79"/>
    <x v="2"/>
    <n v="40.6"/>
    <x v="5"/>
    <s v="After 5G"/>
    <x v="7"/>
  </r>
  <r>
    <d v="2022-07-01T00:00:00"/>
    <n v="302001"/>
    <n v="97.09"/>
    <x v="2"/>
    <n v="34.130000000000003"/>
    <x v="5"/>
    <s v="After 5G"/>
    <x v="8"/>
  </r>
  <r>
    <d v="2022-07-01T00:00:00"/>
    <n v="226001"/>
    <n v="83.47"/>
    <x v="2"/>
    <n v="37.450000000000003"/>
    <x v="5"/>
    <s v="After 5G"/>
    <x v="9"/>
  </r>
  <r>
    <d v="2022-07-01T00:00:00"/>
    <n v="800008"/>
    <n v="68.52"/>
    <x v="2"/>
    <n v="32.159999999999997"/>
    <x v="5"/>
    <s v="After 5G"/>
    <x v="10"/>
  </r>
  <r>
    <d v="2022-07-01T00:00:00"/>
    <n v="641001"/>
    <n v="60.71"/>
    <x v="2"/>
    <n v="33.83"/>
    <x v="5"/>
    <s v="After 5G"/>
    <x v="11"/>
  </r>
  <r>
    <d v="2022-07-01T00:00:00"/>
    <n v="160017"/>
    <n v="44.19"/>
    <x v="2"/>
    <n v="35.9"/>
    <x v="5"/>
    <s v="After 5G"/>
    <x v="12"/>
  </r>
  <r>
    <d v="2022-07-01T00:00:00"/>
    <n v="122001"/>
    <n v="34.369999999999997"/>
    <x v="2"/>
    <n v="34.54"/>
    <x v="5"/>
    <s v="After 5G"/>
    <x v="13"/>
  </r>
  <r>
    <d v="2022-07-01T00:00:00"/>
    <n v="492001"/>
    <n v="21.43"/>
    <x v="2"/>
    <n v="36.04"/>
    <x v="5"/>
    <s v="After 5G"/>
    <x v="14"/>
  </r>
  <r>
    <d v="2022-08-01T00:00:00"/>
    <n v="400001"/>
    <n v="333.45"/>
    <x v="2"/>
    <n v="30.69"/>
    <x v="6"/>
    <s v="After 5G"/>
    <x v="0"/>
  </r>
  <r>
    <d v="2022-08-01T00:00:00"/>
    <n v="110001"/>
    <n v="274.57"/>
    <x v="2"/>
    <n v="33.630000000000003"/>
    <x v="6"/>
    <s v="After 5G"/>
    <x v="1"/>
  </r>
  <r>
    <d v="2022-08-01T00:00:00"/>
    <n v="700001"/>
    <n v="255.37"/>
    <x v="2"/>
    <n v="36.64"/>
    <x v="6"/>
    <s v="After 5G"/>
    <x v="2"/>
  </r>
  <r>
    <d v="2022-08-01T00:00:00"/>
    <n v="560001"/>
    <n v="228.7"/>
    <x v="2"/>
    <n v="34.200000000000003"/>
    <x v="6"/>
    <s v="After 5G"/>
    <x v="3"/>
  </r>
  <r>
    <d v="2022-08-01T00:00:00"/>
    <n v="600001"/>
    <n v="189.45"/>
    <x v="2"/>
    <n v="40.299999999999997"/>
    <x v="6"/>
    <s v="After 5G"/>
    <x v="4"/>
  </r>
  <r>
    <d v="2022-08-01T00:00:00"/>
    <n v="500001"/>
    <n v="170.67"/>
    <x v="2"/>
    <n v="32.520000000000003"/>
    <x v="6"/>
    <s v="After 5G"/>
    <x v="5"/>
  </r>
  <r>
    <d v="2022-08-01T00:00:00"/>
    <n v="411001"/>
    <n v="164.7"/>
    <x v="2"/>
    <n v="32.119999999999997"/>
    <x v="6"/>
    <s v="After 5G"/>
    <x v="6"/>
  </r>
  <r>
    <d v="2022-08-01T00:00:00"/>
    <n v="380001"/>
    <n v="125.02"/>
    <x v="2"/>
    <n v="38.5"/>
    <x v="6"/>
    <s v="After 5G"/>
    <x v="7"/>
  </r>
  <r>
    <d v="2022-08-01T00:00:00"/>
    <n v="302001"/>
    <n v="92.8"/>
    <x v="2"/>
    <n v="37.51"/>
    <x v="6"/>
    <s v="After 5G"/>
    <x v="8"/>
  </r>
  <r>
    <d v="2022-08-01T00:00:00"/>
    <n v="226001"/>
    <n v="79.790000000000006"/>
    <x v="2"/>
    <n v="38.28"/>
    <x v="6"/>
    <s v="After 5G"/>
    <x v="9"/>
  </r>
  <r>
    <d v="2022-08-01T00:00:00"/>
    <n v="800008"/>
    <n v="65.5"/>
    <x v="2"/>
    <n v="39.85"/>
    <x v="6"/>
    <s v="After 5G"/>
    <x v="10"/>
  </r>
  <r>
    <d v="2022-08-01T00:00:00"/>
    <n v="641001"/>
    <n v="58.03"/>
    <x v="2"/>
    <n v="33.520000000000003"/>
    <x v="6"/>
    <s v="After 5G"/>
    <x v="11"/>
  </r>
  <r>
    <d v="2022-08-01T00:00:00"/>
    <n v="160017"/>
    <n v="42.24"/>
    <x v="2"/>
    <n v="35.590000000000003"/>
    <x v="6"/>
    <s v="After 5G"/>
    <x v="12"/>
  </r>
  <r>
    <d v="2022-08-01T00:00:00"/>
    <n v="122001"/>
    <n v="32.85"/>
    <x v="2"/>
    <n v="34.36"/>
    <x v="6"/>
    <s v="After 5G"/>
    <x v="13"/>
  </r>
  <r>
    <d v="2022-08-01T00:00:00"/>
    <n v="492001"/>
    <n v="20.48"/>
    <x v="2"/>
    <n v="39.46"/>
    <x v="6"/>
    <s v="After 5G"/>
    <x v="14"/>
  </r>
  <r>
    <d v="2022-09-01T00:00:00"/>
    <n v="400001"/>
    <n v="349.97"/>
    <x v="2"/>
    <n v="32.86"/>
    <x v="7"/>
    <s v="After 5G"/>
    <x v="0"/>
  </r>
  <r>
    <d v="2022-09-01T00:00:00"/>
    <n v="110001"/>
    <n v="288.17"/>
    <x v="2"/>
    <n v="36.53"/>
    <x v="7"/>
    <s v="After 5G"/>
    <x v="1"/>
  </r>
  <r>
    <d v="2022-09-01T00:00:00"/>
    <n v="700001"/>
    <n v="268.02"/>
    <x v="2"/>
    <n v="38.729999999999997"/>
    <x v="7"/>
    <s v="After 5G"/>
    <x v="2"/>
  </r>
  <r>
    <d v="2022-09-01T00:00:00"/>
    <n v="560001"/>
    <n v="240.03"/>
    <x v="2"/>
    <n v="35.93"/>
    <x v="7"/>
    <s v="After 5G"/>
    <x v="3"/>
  </r>
  <r>
    <d v="2022-09-01T00:00:00"/>
    <n v="600001"/>
    <n v="198.83"/>
    <x v="2"/>
    <n v="33.770000000000003"/>
    <x v="7"/>
    <s v="After 5G"/>
    <x v="4"/>
  </r>
  <r>
    <d v="2022-09-01T00:00:00"/>
    <n v="500001"/>
    <n v="179.13"/>
    <x v="2"/>
    <n v="36.590000000000003"/>
    <x v="7"/>
    <s v="After 5G"/>
    <x v="5"/>
  </r>
  <r>
    <d v="2022-09-01T00:00:00"/>
    <n v="411001"/>
    <n v="172.86"/>
    <x v="2"/>
    <n v="38.229999999999997"/>
    <x v="7"/>
    <s v="After 5G"/>
    <x v="6"/>
  </r>
  <r>
    <d v="2022-09-01T00:00:00"/>
    <n v="380001"/>
    <n v="131.21"/>
    <x v="2"/>
    <n v="35.840000000000003"/>
    <x v="7"/>
    <s v="After 5G"/>
    <x v="7"/>
  </r>
  <r>
    <d v="2022-09-01T00:00:00"/>
    <n v="302001"/>
    <n v="97.4"/>
    <x v="2"/>
    <n v="33.85"/>
    <x v="7"/>
    <s v="After 5G"/>
    <x v="8"/>
  </r>
  <r>
    <d v="2022-09-01T00:00:00"/>
    <n v="226001"/>
    <n v="83.74"/>
    <x v="2"/>
    <n v="37.85"/>
    <x v="7"/>
    <s v="After 5G"/>
    <x v="9"/>
  </r>
  <r>
    <d v="2022-09-01T00:00:00"/>
    <n v="800008"/>
    <n v="68.739999999999995"/>
    <x v="2"/>
    <n v="35.979999999999997"/>
    <x v="7"/>
    <s v="After 5G"/>
    <x v="10"/>
  </r>
  <r>
    <d v="2022-09-01T00:00:00"/>
    <n v="641001"/>
    <n v="60.9"/>
    <x v="2"/>
    <n v="37.880000000000003"/>
    <x v="7"/>
    <s v="After 5G"/>
    <x v="11"/>
  </r>
  <r>
    <d v="2022-09-01T00:00:00"/>
    <n v="160017"/>
    <n v="44.33"/>
    <x v="2"/>
    <n v="41.46"/>
    <x v="7"/>
    <s v="After 5G"/>
    <x v="12"/>
  </r>
  <r>
    <d v="2022-09-01T00:00:00"/>
    <n v="122001"/>
    <n v="34.479999999999997"/>
    <x v="2"/>
    <n v="37.46"/>
    <x v="7"/>
    <s v="After 5G"/>
    <x v="13"/>
  </r>
  <r>
    <d v="2022-09-01T00:00:00"/>
    <n v="492001"/>
    <n v="21.5"/>
    <x v="2"/>
    <n v="37.92"/>
    <x v="7"/>
    <s v="After 5G"/>
    <x v="14"/>
  </r>
  <r>
    <d v="2022-01-01T00:00:00"/>
    <n v="400001"/>
    <n v="286.29000000000002"/>
    <x v="3"/>
    <n v="11.87"/>
    <x v="0"/>
    <s v="Before 5G"/>
    <x v="0"/>
  </r>
  <r>
    <d v="2022-01-01T00:00:00"/>
    <n v="110001"/>
    <n v="241.59"/>
    <x v="3"/>
    <n v="10.64"/>
    <x v="0"/>
    <s v="Before 5G"/>
    <x v="1"/>
  </r>
  <r>
    <d v="2022-01-01T00:00:00"/>
    <n v="700001"/>
    <n v="222.19"/>
    <x v="3"/>
    <n v="9.5299999999999994"/>
    <x v="0"/>
    <s v="Before 5G"/>
    <x v="2"/>
  </r>
  <r>
    <d v="2022-01-01T00:00:00"/>
    <n v="560001"/>
    <n v="195.41"/>
    <x v="3"/>
    <n v="8.42"/>
    <x v="0"/>
    <s v="Before 5G"/>
    <x v="3"/>
  </r>
  <r>
    <d v="2022-01-01T00:00:00"/>
    <n v="600001"/>
    <n v="166.78"/>
    <x v="3"/>
    <n v="7.17"/>
    <x v="0"/>
    <s v="Before 5G"/>
    <x v="4"/>
  </r>
  <r>
    <d v="2022-01-01T00:00:00"/>
    <n v="500001"/>
    <n v="148.68"/>
    <x v="3"/>
    <n v="8.67"/>
    <x v="0"/>
    <s v="Before 5G"/>
    <x v="5"/>
  </r>
  <r>
    <d v="2022-01-01T00:00:00"/>
    <n v="411001"/>
    <n v="141.30000000000001"/>
    <x v="3"/>
    <n v="8.76"/>
    <x v="0"/>
    <s v="Before 5G"/>
    <x v="6"/>
  </r>
  <r>
    <d v="2022-01-01T00:00:00"/>
    <n v="380001"/>
    <n v="110.08"/>
    <x v="3"/>
    <n v="11.88"/>
    <x v="0"/>
    <s v="Before 5G"/>
    <x v="7"/>
  </r>
  <r>
    <d v="2022-01-01T00:00:00"/>
    <n v="302001"/>
    <n v="79.05"/>
    <x v="3"/>
    <n v="12.19"/>
    <x v="0"/>
    <s v="Before 5G"/>
    <x v="8"/>
  </r>
  <r>
    <d v="2022-01-01T00:00:00"/>
    <n v="226001"/>
    <n v="67.599999999999994"/>
    <x v="3"/>
    <n v="13.12"/>
    <x v="0"/>
    <s v="Before 5G"/>
    <x v="9"/>
  </r>
  <r>
    <d v="2022-01-01T00:00:00"/>
    <n v="800008"/>
    <n v="55.78"/>
    <x v="3"/>
    <n v="12.14"/>
    <x v="0"/>
    <s v="Before 5G"/>
    <x v="10"/>
  </r>
  <r>
    <d v="2022-01-01T00:00:00"/>
    <n v="641001"/>
    <n v="50.24"/>
    <x v="3"/>
    <n v="8.24"/>
    <x v="0"/>
    <s v="Before 5G"/>
    <x v="11"/>
  </r>
  <r>
    <d v="2022-01-01T00:00:00"/>
    <n v="160017"/>
    <n v="36.57"/>
    <x v="3"/>
    <n v="8.3699999999999992"/>
    <x v="0"/>
    <s v="Before 5G"/>
    <x v="12"/>
  </r>
  <r>
    <d v="2022-01-01T00:00:00"/>
    <n v="122001"/>
    <n v="27.89"/>
    <x v="3"/>
    <n v="10.220000000000001"/>
    <x v="0"/>
    <s v="Before 5G"/>
    <x v="13"/>
  </r>
  <r>
    <d v="2022-01-01T00:00:00"/>
    <n v="492001"/>
    <n v="17.55"/>
    <x v="3"/>
    <n v="12.36"/>
    <x v="0"/>
    <s v="Before 5G"/>
    <x v="14"/>
  </r>
  <r>
    <d v="2022-02-01T00:00:00"/>
    <n v="400001"/>
    <n v="328.6"/>
    <x v="3"/>
    <n v="11.47"/>
    <x v="1"/>
    <s v="Before 5G"/>
    <x v="0"/>
  </r>
  <r>
    <d v="2022-02-01T00:00:00"/>
    <n v="110001"/>
    <n v="277.3"/>
    <x v="3"/>
    <n v="8.9"/>
    <x v="1"/>
    <s v="Before 5G"/>
    <x v="1"/>
  </r>
  <r>
    <d v="2022-02-01T00:00:00"/>
    <n v="700001"/>
    <n v="255.04"/>
    <x v="3"/>
    <n v="9.77"/>
    <x v="1"/>
    <s v="Before 5G"/>
    <x v="2"/>
  </r>
  <r>
    <d v="2022-02-01T00:00:00"/>
    <n v="560001"/>
    <n v="224.3"/>
    <x v="3"/>
    <n v="9.27"/>
    <x v="1"/>
    <s v="Before 5G"/>
    <x v="3"/>
  </r>
  <r>
    <d v="2022-02-01T00:00:00"/>
    <n v="600001"/>
    <n v="191.44"/>
    <x v="3"/>
    <n v="9.4"/>
    <x v="1"/>
    <s v="Before 5G"/>
    <x v="4"/>
  </r>
  <r>
    <d v="2022-02-01T00:00:00"/>
    <n v="500001"/>
    <n v="170.66"/>
    <x v="3"/>
    <n v="11.52"/>
    <x v="1"/>
    <s v="Before 5G"/>
    <x v="5"/>
  </r>
  <r>
    <d v="2022-02-01T00:00:00"/>
    <n v="411001"/>
    <n v="162.18"/>
    <x v="3"/>
    <n v="8.39"/>
    <x v="1"/>
    <s v="Before 5G"/>
    <x v="6"/>
  </r>
  <r>
    <d v="2022-02-01T00:00:00"/>
    <n v="380001"/>
    <n v="126.35"/>
    <x v="3"/>
    <n v="8.48"/>
    <x v="1"/>
    <s v="Before 5G"/>
    <x v="7"/>
  </r>
  <r>
    <d v="2022-02-01T00:00:00"/>
    <n v="302001"/>
    <n v="90.74"/>
    <x v="3"/>
    <n v="11.18"/>
    <x v="1"/>
    <s v="Before 5G"/>
    <x v="8"/>
  </r>
  <r>
    <d v="2022-02-01T00:00:00"/>
    <n v="226001"/>
    <n v="77.59"/>
    <x v="3"/>
    <n v="8.94"/>
    <x v="1"/>
    <s v="Before 5G"/>
    <x v="9"/>
  </r>
  <r>
    <d v="2022-02-01T00:00:00"/>
    <n v="800008"/>
    <n v="64.02"/>
    <x v="3"/>
    <n v="10.87"/>
    <x v="1"/>
    <s v="Before 5G"/>
    <x v="10"/>
  </r>
  <r>
    <d v="2022-02-01T00:00:00"/>
    <n v="641001"/>
    <n v="57.66"/>
    <x v="3"/>
    <n v="9.68"/>
    <x v="1"/>
    <s v="Before 5G"/>
    <x v="11"/>
  </r>
  <r>
    <d v="2022-02-01T00:00:00"/>
    <n v="160017"/>
    <n v="41.98"/>
    <x v="3"/>
    <n v="11.25"/>
    <x v="1"/>
    <s v="Before 5G"/>
    <x v="12"/>
  </r>
  <r>
    <d v="2022-02-01T00:00:00"/>
    <n v="122001"/>
    <n v="32.01"/>
    <x v="3"/>
    <n v="8.69"/>
    <x v="1"/>
    <s v="Before 5G"/>
    <x v="13"/>
  </r>
  <r>
    <d v="2022-02-01T00:00:00"/>
    <n v="492001"/>
    <n v="20.14"/>
    <x v="3"/>
    <n v="10.25"/>
    <x v="1"/>
    <s v="Before 5G"/>
    <x v="14"/>
  </r>
  <r>
    <d v="2022-03-01T00:00:00"/>
    <n v="400001"/>
    <n v="305.81"/>
    <x v="3"/>
    <n v="11.66"/>
    <x v="2"/>
    <s v="Before 5G"/>
    <x v="0"/>
  </r>
  <r>
    <d v="2022-03-01T00:00:00"/>
    <n v="110001"/>
    <n v="258.07"/>
    <x v="3"/>
    <n v="7.72"/>
    <x v="2"/>
    <s v="Before 5G"/>
    <x v="1"/>
  </r>
  <r>
    <d v="2022-03-01T00:00:00"/>
    <n v="700001"/>
    <n v="237.35"/>
    <x v="3"/>
    <n v="8.8800000000000008"/>
    <x v="2"/>
    <s v="Before 5G"/>
    <x v="2"/>
  </r>
  <r>
    <d v="2022-03-01T00:00:00"/>
    <n v="560001"/>
    <n v="208.74"/>
    <x v="3"/>
    <n v="11.17"/>
    <x v="2"/>
    <s v="Before 5G"/>
    <x v="3"/>
  </r>
  <r>
    <d v="2022-03-01T00:00:00"/>
    <n v="600001"/>
    <n v="178.16"/>
    <x v="3"/>
    <n v="12.83"/>
    <x v="2"/>
    <s v="Before 5G"/>
    <x v="4"/>
  </r>
  <r>
    <d v="2022-03-01T00:00:00"/>
    <n v="500001"/>
    <n v="158.83000000000001"/>
    <x v="3"/>
    <n v="11.53"/>
    <x v="2"/>
    <s v="Before 5G"/>
    <x v="5"/>
  </r>
  <r>
    <d v="2022-03-01T00:00:00"/>
    <n v="411001"/>
    <n v="150.93"/>
    <x v="3"/>
    <n v="12.37"/>
    <x v="2"/>
    <s v="Before 5G"/>
    <x v="6"/>
  </r>
  <r>
    <d v="2022-03-01T00:00:00"/>
    <n v="380001"/>
    <n v="117.59"/>
    <x v="3"/>
    <n v="10.09"/>
    <x v="2"/>
    <s v="Before 5G"/>
    <x v="7"/>
  </r>
  <r>
    <d v="2022-03-01T00:00:00"/>
    <n v="302001"/>
    <n v="84.44"/>
    <x v="3"/>
    <n v="10.65"/>
    <x v="2"/>
    <s v="Before 5G"/>
    <x v="8"/>
  </r>
  <r>
    <d v="2022-03-01T00:00:00"/>
    <n v="226001"/>
    <n v="72.209999999999994"/>
    <x v="3"/>
    <n v="8.6999999999999993"/>
    <x v="2"/>
    <s v="Before 5G"/>
    <x v="9"/>
  </r>
  <r>
    <d v="2022-03-01T00:00:00"/>
    <n v="800008"/>
    <n v="59.58"/>
    <x v="3"/>
    <n v="10.49"/>
    <x v="2"/>
    <s v="Before 5G"/>
    <x v="10"/>
  </r>
  <r>
    <d v="2022-03-01T00:00:00"/>
    <n v="641001"/>
    <n v="53.67"/>
    <x v="3"/>
    <n v="8.2200000000000006"/>
    <x v="2"/>
    <s v="Before 5G"/>
    <x v="11"/>
  </r>
  <r>
    <d v="2022-03-01T00:00:00"/>
    <n v="160017"/>
    <n v="39.07"/>
    <x v="3"/>
    <n v="10.5"/>
    <x v="2"/>
    <s v="Before 5G"/>
    <x v="12"/>
  </r>
  <r>
    <d v="2022-03-01T00:00:00"/>
    <n v="122001"/>
    <n v="29.79"/>
    <x v="3"/>
    <n v="8.08"/>
    <x v="2"/>
    <s v="Before 5G"/>
    <x v="13"/>
  </r>
  <r>
    <d v="2022-03-01T00:00:00"/>
    <n v="492001"/>
    <n v="18.739999999999998"/>
    <x v="3"/>
    <n v="9.49"/>
    <x v="2"/>
    <s v="Before 5G"/>
    <x v="14"/>
  </r>
  <r>
    <d v="2022-04-01T00:00:00"/>
    <n v="400001"/>
    <n v="324.26"/>
    <x v="3"/>
    <n v="12.18"/>
    <x v="3"/>
    <s v="Before 5G"/>
    <x v="0"/>
  </r>
  <r>
    <d v="2022-04-01T00:00:00"/>
    <n v="110001"/>
    <n v="273.63"/>
    <x v="3"/>
    <n v="9.4600000000000009"/>
    <x v="3"/>
    <s v="Before 5G"/>
    <x v="1"/>
  </r>
  <r>
    <d v="2022-04-01T00:00:00"/>
    <n v="700001"/>
    <n v="251.67"/>
    <x v="3"/>
    <n v="9.18"/>
    <x v="3"/>
    <s v="Before 5G"/>
    <x v="2"/>
  </r>
  <r>
    <d v="2022-04-01T00:00:00"/>
    <n v="560001"/>
    <n v="221.33"/>
    <x v="3"/>
    <n v="11.46"/>
    <x v="3"/>
    <s v="Before 5G"/>
    <x v="3"/>
  </r>
  <r>
    <d v="2022-04-01T00:00:00"/>
    <n v="600001"/>
    <n v="188.91"/>
    <x v="3"/>
    <n v="9.52"/>
    <x v="3"/>
    <s v="Before 5G"/>
    <x v="4"/>
  </r>
  <r>
    <d v="2022-04-01T00:00:00"/>
    <n v="500001"/>
    <n v="168.41"/>
    <x v="3"/>
    <n v="9.09"/>
    <x v="3"/>
    <s v="Before 5G"/>
    <x v="5"/>
  </r>
  <r>
    <d v="2022-04-01T00:00:00"/>
    <n v="411001"/>
    <n v="160.04"/>
    <x v="3"/>
    <n v="8.02"/>
    <x v="3"/>
    <s v="Before 5G"/>
    <x v="6"/>
  </r>
  <r>
    <d v="2022-04-01T00:00:00"/>
    <n v="380001"/>
    <n v="124.68"/>
    <x v="3"/>
    <n v="10.89"/>
    <x v="3"/>
    <s v="Before 5G"/>
    <x v="7"/>
  </r>
  <r>
    <d v="2022-04-01T00:00:00"/>
    <n v="302001"/>
    <n v="89.54"/>
    <x v="3"/>
    <n v="12.47"/>
    <x v="3"/>
    <s v="Before 5G"/>
    <x v="8"/>
  </r>
  <r>
    <d v="2022-04-01T00:00:00"/>
    <n v="226001"/>
    <n v="76.569999999999993"/>
    <x v="3"/>
    <n v="11.29"/>
    <x v="3"/>
    <s v="Before 5G"/>
    <x v="9"/>
  </r>
  <r>
    <d v="2022-04-01T00:00:00"/>
    <n v="800008"/>
    <n v="63.18"/>
    <x v="3"/>
    <n v="11.54"/>
    <x v="3"/>
    <s v="Before 5G"/>
    <x v="10"/>
  </r>
  <r>
    <d v="2022-04-01T00:00:00"/>
    <n v="641001"/>
    <n v="56.9"/>
    <x v="3"/>
    <n v="11.35"/>
    <x v="3"/>
    <s v="Before 5G"/>
    <x v="11"/>
  </r>
  <r>
    <d v="2022-04-01T00:00:00"/>
    <n v="160017"/>
    <n v="41.42"/>
    <x v="3"/>
    <n v="9.82"/>
    <x v="3"/>
    <s v="Before 5G"/>
    <x v="12"/>
  </r>
  <r>
    <d v="2022-04-01T00:00:00"/>
    <n v="122001"/>
    <n v="31.59"/>
    <x v="3"/>
    <n v="10.52"/>
    <x v="3"/>
    <s v="Before 5G"/>
    <x v="13"/>
  </r>
  <r>
    <d v="2022-04-01T00:00:00"/>
    <n v="492001"/>
    <n v="19.87"/>
    <x v="3"/>
    <n v="12.31"/>
    <x v="3"/>
    <s v="Before 5G"/>
    <x v="14"/>
  </r>
  <r>
    <d v="2022-06-01T00:00:00"/>
    <n v="400001"/>
    <n v="308"/>
    <x v="3"/>
    <n v="12.03"/>
    <x v="4"/>
    <s v="After 5G"/>
    <x v="0"/>
  </r>
  <r>
    <d v="2022-06-01T00:00:00"/>
    <n v="110001"/>
    <n v="253.61"/>
    <x v="3"/>
    <n v="10.78"/>
    <x v="4"/>
    <s v="After 5G"/>
    <x v="1"/>
  </r>
  <r>
    <d v="2022-06-01T00:00:00"/>
    <n v="700001"/>
    <n v="235.88"/>
    <x v="3"/>
    <n v="9.65"/>
    <x v="4"/>
    <s v="After 5G"/>
    <x v="2"/>
  </r>
  <r>
    <d v="2022-06-01T00:00:00"/>
    <n v="560001"/>
    <n v="211.24"/>
    <x v="3"/>
    <n v="8.5399999999999991"/>
    <x v="4"/>
    <s v="After 5G"/>
    <x v="3"/>
  </r>
  <r>
    <d v="2022-06-01T00:00:00"/>
    <n v="600001"/>
    <n v="174.99"/>
    <x v="3"/>
    <n v="7.26"/>
    <x v="4"/>
    <s v="After 5G"/>
    <x v="4"/>
  </r>
  <r>
    <d v="2022-06-01T00:00:00"/>
    <n v="500001"/>
    <n v="157.63999999999999"/>
    <x v="3"/>
    <n v="8.8000000000000007"/>
    <x v="4"/>
    <s v="After 5G"/>
    <x v="5"/>
  </r>
  <r>
    <d v="2022-06-01T00:00:00"/>
    <n v="411001"/>
    <n v="152.13"/>
    <x v="3"/>
    <n v="8.86"/>
    <x v="4"/>
    <s v="After 5G"/>
    <x v="6"/>
  </r>
  <r>
    <d v="2022-06-01T00:00:00"/>
    <n v="380001"/>
    <n v="115.47"/>
    <x v="3"/>
    <n v="12.03"/>
    <x v="4"/>
    <s v="After 5G"/>
    <x v="7"/>
  </r>
  <r>
    <d v="2022-06-01T00:00:00"/>
    <n v="302001"/>
    <n v="85.72"/>
    <x v="3"/>
    <n v="12.43"/>
    <x v="4"/>
    <s v="After 5G"/>
    <x v="8"/>
  </r>
  <r>
    <d v="2022-06-01T00:00:00"/>
    <n v="226001"/>
    <n v="73.7"/>
    <x v="3"/>
    <n v="13.26"/>
    <x v="4"/>
    <s v="After 5G"/>
    <x v="9"/>
  </r>
  <r>
    <d v="2022-06-01T00:00:00"/>
    <n v="800008"/>
    <n v="60.5"/>
    <x v="3"/>
    <n v="12.34"/>
    <x v="4"/>
    <s v="After 5G"/>
    <x v="10"/>
  </r>
  <r>
    <d v="2022-06-01T00:00:00"/>
    <n v="641001"/>
    <n v="53.6"/>
    <x v="3"/>
    <n v="8.32"/>
    <x v="4"/>
    <s v="After 5G"/>
    <x v="11"/>
  </r>
  <r>
    <d v="2022-06-01T00:00:00"/>
    <n v="160017"/>
    <n v="39.020000000000003"/>
    <x v="3"/>
    <n v="8.4700000000000006"/>
    <x v="4"/>
    <s v="After 5G"/>
    <x v="12"/>
  </r>
  <r>
    <d v="2022-06-01T00:00:00"/>
    <n v="122001"/>
    <n v="30.35"/>
    <x v="3"/>
    <n v="10.34"/>
    <x v="4"/>
    <s v="After 5G"/>
    <x v="13"/>
  </r>
  <r>
    <d v="2022-06-01T00:00:00"/>
    <n v="492001"/>
    <n v="18.920000000000002"/>
    <x v="3"/>
    <n v="12.56"/>
    <x v="4"/>
    <s v="After 5G"/>
    <x v="14"/>
  </r>
  <r>
    <d v="2022-07-01T00:00:00"/>
    <n v="400001"/>
    <n v="348.85"/>
    <x v="3"/>
    <n v="11.67"/>
    <x v="5"/>
    <s v="After 5G"/>
    <x v="0"/>
  </r>
  <r>
    <d v="2022-07-01T00:00:00"/>
    <n v="110001"/>
    <n v="287.25"/>
    <x v="3"/>
    <n v="9.09"/>
    <x v="5"/>
    <s v="After 5G"/>
    <x v="1"/>
  </r>
  <r>
    <d v="2022-07-01T00:00:00"/>
    <n v="700001"/>
    <n v="267.16000000000003"/>
    <x v="3"/>
    <n v="9.91"/>
    <x v="5"/>
    <s v="After 5G"/>
    <x v="2"/>
  </r>
  <r>
    <d v="2022-07-01T00:00:00"/>
    <n v="560001"/>
    <n v="239.26"/>
    <x v="3"/>
    <n v="9.4700000000000006"/>
    <x v="5"/>
    <s v="After 5G"/>
    <x v="3"/>
  </r>
  <r>
    <d v="2022-07-01T00:00:00"/>
    <n v="600001"/>
    <n v="198.2"/>
    <x v="3"/>
    <n v="9.67"/>
    <x v="5"/>
    <s v="After 5G"/>
    <x v="4"/>
  </r>
  <r>
    <d v="2022-07-01T00:00:00"/>
    <n v="500001"/>
    <n v="178.56"/>
    <x v="3"/>
    <n v="11.74"/>
    <x v="5"/>
    <s v="After 5G"/>
    <x v="5"/>
  </r>
  <r>
    <d v="2022-07-01T00:00:00"/>
    <n v="411001"/>
    <n v="172.31"/>
    <x v="3"/>
    <n v="8.5399999999999991"/>
    <x v="5"/>
    <s v="After 5G"/>
    <x v="6"/>
  </r>
  <r>
    <d v="2022-07-01T00:00:00"/>
    <n v="380001"/>
    <n v="130.79"/>
    <x v="3"/>
    <n v="8.6300000000000008"/>
    <x v="5"/>
    <s v="After 5G"/>
    <x v="7"/>
  </r>
  <r>
    <d v="2022-07-01T00:00:00"/>
    <n v="302001"/>
    <n v="97.09"/>
    <x v="3"/>
    <n v="11.38"/>
    <x v="5"/>
    <s v="After 5G"/>
    <x v="8"/>
  </r>
  <r>
    <d v="2022-07-01T00:00:00"/>
    <n v="226001"/>
    <n v="83.47"/>
    <x v="3"/>
    <n v="9.24"/>
    <x v="5"/>
    <s v="After 5G"/>
    <x v="9"/>
  </r>
  <r>
    <d v="2022-07-01T00:00:00"/>
    <n v="800008"/>
    <n v="68.52"/>
    <x v="3"/>
    <n v="11.08"/>
    <x v="5"/>
    <s v="After 5G"/>
    <x v="10"/>
  </r>
  <r>
    <d v="2022-07-01T00:00:00"/>
    <n v="641001"/>
    <n v="60.71"/>
    <x v="3"/>
    <n v="9.89"/>
    <x v="5"/>
    <s v="After 5G"/>
    <x v="11"/>
  </r>
  <r>
    <d v="2022-07-01T00:00:00"/>
    <n v="160017"/>
    <n v="44.19"/>
    <x v="3"/>
    <n v="11.42"/>
    <x v="5"/>
    <s v="After 5G"/>
    <x v="12"/>
  </r>
  <r>
    <d v="2022-07-01T00:00:00"/>
    <n v="122001"/>
    <n v="34.369999999999997"/>
    <x v="3"/>
    <n v="8.9700000000000006"/>
    <x v="5"/>
    <s v="After 5G"/>
    <x v="13"/>
  </r>
  <r>
    <d v="2022-07-01T00:00:00"/>
    <n v="492001"/>
    <n v="21.43"/>
    <x v="3"/>
    <n v="10.45"/>
    <x v="5"/>
    <s v="After 5G"/>
    <x v="14"/>
  </r>
  <r>
    <d v="2022-08-01T00:00:00"/>
    <n v="400001"/>
    <n v="333.45"/>
    <x v="3"/>
    <n v="11.84"/>
    <x v="6"/>
    <s v="After 5G"/>
    <x v="0"/>
  </r>
  <r>
    <d v="2022-08-01T00:00:00"/>
    <n v="110001"/>
    <n v="274.57"/>
    <x v="3"/>
    <n v="7.83"/>
    <x v="6"/>
    <s v="After 5G"/>
    <x v="1"/>
  </r>
  <r>
    <d v="2022-08-01T00:00:00"/>
    <n v="700001"/>
    <n v="255.37"/>
    <x v="3"/>
    <n v="9.0500000000000007"/>
    <x v="6"/>
    <s v="After 5G"/>
    <x v="2"/>
  </r>
  <r>
    <d v="2022-08-01T00:00:00"/>
    <n v="560001"/>
    <n v="228.7"/>
    <x v="3"/>
    <n v="11.31"/>
    <x v="6"/>
    <s v="After 5G"/>
    <x v="3"/>
  </r>
  <r>
    <d v="2022-08-01T00:00:00"/>
    <n v="600001"/>
    <n v="189.45"/>
    <x v="3"/>
    <n v="13.01"/>
    <x v="6"/>
    <s v="After 5G"/>
    <x v="4"/>
  </r>
  <r>
    <d v="2022-08-01T00:00:00"/>
    <n v="500001"/>
    <n v="170.67"/>
    <x v="3"/>
    <n v="11.67"/>
    <x v="6"/>
    <s v="After 5G"/>
    <x v="5"/>
  </r>
  <r>
    <d v="2022-08-01T00:00:00"/>
    <n v="411001"/>
    <n v="164.7"/>
    <x v="3"/>
    <n v="12.56"/>
    <x v="6"/>
    <s v="After 5G"/>
    <x v="6"/>
  </r>
  <r>
    <d v="2022-08-01T00:00:00"/>
    <n v="380001"/>
    <n v="125.02"/>
    <x v="3"/>
    <n v="10.26"/>
    <x v="6"/>
    <s v="After 5G"/>
    <x v="7"/>
  </r>
  <r>
    <d v="2022-08-01T00:00:00"/>
    <n v="302001"/>
    <n v="92.8"/>
    <x v="3"/>
    <n v="10.81"/>
    <x v="6"/>
    <s v="After 5G"/>
    <x v="8"/>
  </r>
  <r>
    <d v="2022-08-01T00:00:00"/>
    <n v="226001"/>
    <n v="79.790000000000006"/>
    <x v="3"/>
    <n v="8.81"/>
    <x v="6"/>
    <s v="After 5G"/>
    <x v="9"/>
  </r>
  <r>
    <d v="2022-08-01T00:00:00"/>
    <n v="800008"/>
    <n v="65.5"/>
    <x v="3"/>
    <n v="10.61"/>
    <x v="6"/>
    <s v="After 5G"/>
    <x v="10"/>
  </r>
  <r>
    <d v="2022-08-01T00:00:00"/>
    <n v="641001"/>
    <n v="58.03"/>
    <x v="3"/>
    <n v="8.39"/>
    <x v="6"/>
    <s v="After 5G"/>
    <x v="11"/>
  </r>
  <r>
    <d v="2022-08-01T00:00:00"/>
    <n v="160017"/>
    <n v="42.24"/>
    <x v="3"/>
    <n v="10.64"/>
    <x v="6"/>
    <s v="After 5G"/>
    <x v="12"/>
  </r>
  <r>
    <d v="2022-08-01T00:00:00"/>
    <n v="122001"/>
    <n v="32.85"/>
    <x v="3"/>
    <n v="8.19"/>
    <x v="6"/>
    <s v="After 5G"/>
    <x v="13"/>
  </r>
  <r>
    <d v="2022-08-01T00:00:00"/>
    <n v="492001"/>
    <n v="20.48"/>
    <x v="3"/>
    <n v="9.6"/>
    <x v="6"/>
    <s v="After 5G"/>
    <x v="14"/>
  </r>
  <r>
    <d v="2022-09-01T00:00:00"/>
    <n v="400001"/>
    <n v="349.97"/>
    <x v="3"/>
    <n v="12.42"/>
    <x v="7"/>
    <s v="After 5G"/>
    <x v="0"/>
  </r>
  <r>
    <d v="2022-09-01T00:00:00"/>
    <n v="110001"/>
    <n v="288.17"/>
    <x v="3"/>
    <n v="9.65"/>
    <x v="7"/>
    <s v="After 5G"/>
    <x v="1"/>
  </r>
  <r>
    <d v="2022-09-01T00:00:00"/>
    <n v="700001"/>
    <n v="268.02"/>
    <x v="3"/>
    <n v="9.35"/>
    <x v="7"/>
    <s v="After 5G"/>
    <x v="2"/>
  </r>
  <r>
    <d v="2022-09-01T00:00:00"/>
    <n v="560001"/>
    <n v="240.03"/>
    <x v="3"/>
    <n v="11.68"/>
    <x v="7"/>
    <s v="After 5G"/>
    <x v="3"/>
  </r>
  <r>
    <d v="2022-09-01T00:00:00"/>
    <n v="600001"/>
    <n v="198.83"/>
    <x v="3"/>
    <n v="9.6999999999999993"/>
    <x v="7"/>
    <s v="After 5G"/>
    <x v="4"/>
  </r>
  <r>
    <d v="2022-09-01T00:00:00"/>
    <n v="500001"/>
    <n v="179.13"/>
    <x v="3"/>
    <n v="9.24"/>
    <x v="7"/>
    <s v="After 5G"/>
    <x v="5"/>
  </r>
  <r>
    <d v="2022-09-01T00:00:00"/>
    <n v="411001"/>
    <n v="172.86"/>
    <x v="3"/>
    <n v="8.27"/>
    <x v="7"/>
    <s v="After 5G"/>
    <x v="6"/>
  </r>
  <r>
    <d v="2022-09-01T00:00:00"/>
    <n v="380001"/>
    <n v="131.21"/>
    <x v="3"/>
    <n v="11.11"/>
    <x v="7"/>
    <s v="After 5G"/>
    <x v="7"/>
  </r>
  <r>
    <d v="2022-09-01T00:00:00"/>
    <n v="302001"/>
    <n v="97.4"/>
    <x v="3"/>
    <n v="12.7"/>
    <x v="7"/>
    <s v="After 5G"/>
    <x v="8"/>
  </r>
  <r>
    <d v="2022-09-01T00:00:00"/>
    <n v="226001"/>
    <n v="83.74"/>
    <x v="3"/>
    <n v="11.49"/>
    <x v="7"/>
    <s v="After 5G"/>
    <x v="9"/>
  </r>
  <r>
    <d v="2022-09-01T00:00:00"/>
    <n v="800008"/>
    <n v="68.739999999999995"/>
    <x v="3"/>
    <n v="11.74"/>
    <x v="7"/>
    <s v="After 5G"/>
    <x v="10"/>
  </r>
  <r>
    <d v="2022-09-01T00:00:00"/>
    <n v="641001"/>
    <n v="60.9"/>
    <x v="3"/>
    <n v="11.53"/>
    <x v="7"/>
    <s v="After 5G"/>
    <x v="11"/>
  </r>
  <r>
    <d v="2022-09-01T00:00:00"/>
    <n v="160017"/>
    <n v="44.33"/>
    <x v="3"/>
    <n v="10.09"/>
    <x v="7"/>
    <s v="After 5G"/>
    <x v="12"/>
  </r>
  <r>
    <d v="2022-09-01T00:00:00"/>
    <n v="122001"/>
    <n v="34.479999999999997"/>
    <x v="3"/>
    <n v="10.73"/>
    <x v="7"/>
    <s v="After 5G"/>
    <x v="13"/>
  </r>
  <r>
    <d v="2022-09-01T00:00:00"/>
    <n v="492001"/>
    <n v="21.5"/>
    <x v="3"/>
    <n v="12.52"/>
    <x v="7"/>
    <s v="After 5G"/>
    <x v="14"/>
  </r>
  <r>
    <d v="2022-01-01T00:00:00"/>
    <n v="400001"/>
    <n v="286.29000000000002"/>
    <x v="4"/>
    <n v="7.52"/>
    <x v="0"/>
    <s v="Before 5G"/>
    <x v="0"/>
  </r>
  <r>
    <d v="2022-01-01T00:00:00"/>
    <n v="110001"/>
    <n v="241.59"/>
    <x v="4"/>
    <n v="6.57"/>
    <x v="0"/>
    <s v="Before 5G"/>
    <x v="1"/>
  </r>
  <r>
    <d v="2022-01-01T00:00:00"/>
    <n v="700001"/>
    <n v="222.19"/>
    <x v="4"/>
    <n v="7.93"/>
    <x v="0"/>
    <s v="Before 5G"/>
    <x v="2"/>
  </r>
  <r>
    <d v="2022-01-01T00:00:00"/>
    <n v="560001"/>
    <n v="195.41"/>
    <x v="4"/>
    <n v="5.46"/>
    <x v="0"/>
    <s v="Before 5G"/>
    <x v="3"/>
  </r>
  <r>
    <d v="2022-01-01T00:00:00"/>
    <n v="600001"/>
    <n v="166.78"/>
    <x v="4"/>
    <n v="7.03"/>
    <x v="0"/>
    <s v="Before 5G"/>
    <x v="4"/>
  </r>
  <r>
    <d v="2022-01-01T00:00:00"/>
    <n v="500001"/>
    <n v="148.68"/>
    <x v="4"/>
    <n v="7.35"/>
    <x v="0"/>
    <s v="Before 5G"/>
    <x v="5"/>
  </r>
  <r>
    <d v="2022-01-01T00:00:00"/>
    <n v="411001"/>
    <n v="141.30000000000001"/>
    <x v="4"/>
    <n v="8.4499999999999993"/>
    <x v="0"/>
    <s v="Before 5G"/>
    <x v="6"/>
  </r>
  <r>
    <d v="2022-01-01T00:00:00"/>
    <n v="380001"/>
    <n v="110.08"/>
    <x v="4"/>
    <n v="6.54"/>
    <x v="0"/>
    <s v="Before 5G"/>
    <x v="7"/>
  </r>
  <r>
    <d v="2022-01-01T00:00:00"/>
    <n v="302001"/>
    <n v="79.05"/>
    <x v="4"/>
    <n v="6.32"/>
    <x v="0"/>
    <s v="Before 5G"/>
    <x v="8"/>
  </r>
  <r>
    <d v="2022-01-01T00:00:00"/>
    <n v="226001"/>
    <n v="67.599999999999994"/>
    <x v="4"/>
    <n v="5.35"/>
    <x v="0"/>
    <s v="Before 5G"/>
    <x v="9"/>
  </r>
  <r>
    <d v="2022-01-01T00:00:00"/>
    <n v="800008"/>
    <n v="55.78"/>
    <x v="4"/>
    <n v="7.36"/>
    <x v="0"/>
    <s v="Before 5G"/>
    <x v="10"/>
  </r>
  <r>
    <d v="2022-01-01T00:00:00"/>
    <n v="641001"/>
    <n v="50.24"/>
    <x v="4"/>
    <n v="9.02"/>
    <x v="0"/>
    <s v="Before 5G"/>
    <x v="11"/>
  </r>
  <r>
    <d v="2022-01-01T00:00:00"/>
    <n v="160017"/>
    <n v="36.57"/>
    <x v="4"/>
    <n v="8.81"/>
    <x v="0"/>
    <s v="Before 5G"/>
    <x v="12"/>
  </r>
  <r>
    <d v="2022-01-01T00:00:00"/>
    <n v="122001"/>
    <n v="27.89"/>
    <x v="4"/>
    <n v="7.97"/>
    <x v="0"/>
    <s v="Before 5G"/>
    <x v="13"/>
  </r>
  <r>
    <d v="2022-01-01T00:00:00"/>
    <n v="492001"/>
    <n v="17.55"/>
    <x v="4"/>
    <n v="6.58"/>
    <x v="0"/>
    <s v="Before 5G"/>
    <x v="14"/>
  </r>
  <r>
    <d v="2022-02-01T00:00:00"/>
    <n v="400001"/>
    <n v="328.6"/>
    <x v="4"/>
    <n v="5.66"/>
    <x v="1"/>
    <s v="Before 5G"/>
    <x v="0"/>
  </r>
  <r>
    <d v="2022-02-01T00:00:00"/>
    <n v="110001"/>
    <n v="277.3"/>
    <x v="4"/>
    <n v="7.19"/>
    <x v="1"/>
    <s v="Before 5G"/>
    <x v="1"/>
  </r>
  <r>
    <d v="2022-02-01T00:00:00"/>
    <n v="700001"/>
    <n v="255.04"/>
    <x v="4"/>
    <n v="7.72"/>
    <x v="1"/>
    <s v="Before 5G"/>
    <x v="2"/>
  </r>
  <r>
    <d v="2022-02-01T00:00:00"/>
    <n v="560001"/>
    <n v="224.3"/>
    <x v="4"/>
    <n v="7.4"/>
    <x v="1"/>
    <s v="Before 5G"/>
    <x v="3"/>
  </r>
  <r>
    <d v="2022-02-01T00:00:00"/>
    <n v="600001"/>
    <n v="191.44"/>
    <x v="4"/>
    <n v="7.97"/>
    <x v="1"/>
    <s v="Before 5G"/>
    <x v="4"/>
  </r>
  <r>
    <d v="2022-02-01T00:00:00"/>
    <n v="500001"/>
    <n v="170.66"/>
    <x v="4"/>
    <n v="6.16"/>
    <x v="1"/>
    <s v="Before 5G"/>
    <x v="5"/>
  </r>
  <r>
    <d v="2022-02-01T00:00:00"/>
    <n v="411001"/>
    <n v="162.18"/>
    <x v="4"/>
    <n v="7.47"/>
    <x v="1"/>
    <s v="Before 5G"/>
    <x v="6"/>
  </r>
  <r>
    <d v="2022-02-01T00:00:00"/>
    <n v="380001"/>
    <n v="126.35"/>
    <x v="4"/>
    <n v="8.0399999999999991"/>
    <x v="1"/>
    <s v="Before 5G"/>
    <x v="7"/>
  </r>
  <r>
    <d v="2022-02-01T00:00:00"/>
    <n v="302001"/>
    <n v="90.74"/>
    <x v="4"/>
    <n v="6.13"/>
    <x v="1"/>
    <s v="Before 5G"/>
    <x v="8"/>
  </r>
  <r>
    <d v="2022-02-01T00:00:00"/>
    <n v="226001"/>
    <n v="77.59"/>
    <x v="4"/>
    <n v="5.55"/>
    <x v="1"/>
    <s v="Before 5G"/>
    <x v="9"/>
  </r>
  <r>
    <d v="2022-02-01T00:00:00"/>
    <n v="800008"/>
    <n v="64.02"/>
    <x v="4"/>
    <n v="7.63"/>
    <x v="1"/>
    <s v="Before 5G"/>
    <x v="10"/>
  </r>
  <r>
    <d v="2022-02-01T00:00:00"/>
    <n v="641001"/>
    <n v="57.66"/>
    <x v="4"/>
    <n v="7.4"/>
    <x v="1"/>
    <s v="Before 5G"/>
    <x v="11"/>
  </r>
  <r>
    <d v="2022-02-01T00:00:00"/>
    <n v="160017"/>
    <n v="41.98"/>
    <x v="4"/>
    <n v="8.8800000000000008"/>
    <x v="1"/>
    <s v="Before 5G"/>
    <x v="12"/>
  </r>
  <r>
    <d v="2022-02-01T00:00:00"/>
    <n v="122001"/>
    <n v="32.01"/>
    <x v="4"/>
    <n v="8.4499999999999993"/>
    <x v="1"/>
    <s v="Before 5G"/>
    <x v="13"/>
  </r>
  <r>
    <d v="2022-02-01T00:00:00"/>
    <n v="492001"/>
    <n v="20.14"/>
    <x v="4"/>
    <n v="6.51"/>
    <x v="1"/>
    <s v="Before 5G"/>
    <x v="14"/>
  </r>
  <r>
    <d v="2022-03-01T00:00:00"/>
    <n v="400001"/>
    <n v="305.81"/>
    <x v="4"/>
    <n v="7.24"/>
    <x v="2"/>
    <s v="Before 5G"/>
    <x v="0"/>
  </r>
  <r>
    <d v="2022-03-01T00:00:00"/>
    <n v="110001"/>
    <n v="258.07"/>
    <x v="4"/>
    <n v="8.17"/>
    <x v="2"/>
    <s v="Before 5G"/>
    <x v="1"/>
  </r>
  <r>
    <d v="2022-03-01T00:00:00"/>
    <n v="700001"/>
    <n v="237.35"/>
    <x v="4"/>
    <n v="7.15"/>
    <x v="2"/>
    <s v="Before 5G"/>
    <x v="2"/>
  </r>
  <r>
    <d v="2022-03-01T00:00:00"/>
    <n v="560001"/>
    <n v="208.74"/>
    <x v="4"/>
    <n v="6.86"/>
    <x v="2"/>
    <s v="Before 5G"/>
    <x v="3"/>
  </r>
  <r>
    <d v="2022-03-01T00:00:00"/>
    <n v="600001"/>
    <n v="178.16"/>
    <x v="4"/>
    <n v="6.13"/>
    <x v="2"/>
    <s v="Before 5G"/>
    <x v="4"/>
  </r>
  <r>
    <d v="2022-03-01T00:00:00"/>
    <n v="500001"/>
    <n v="158.83000000000001"/>
    <x v="4"/>
    <n v="6.79"/>
    <x v="2"/>
    <s v="Before 5G"/>
    <x v="5"/>
  </r>
  <r>
    <d v="2022-03-01T00:00:00"/>
    <n v="411001"/>
    <n v="150.93"/>
    <x v="4"/>
    <n v="7.37"/>
    <x v="2"/>
    <s v="Before 5G"/>
    <x v="6"/>
  </r>
  <r>
    <d v="2022-03-01T00:00:00"/>
    <n v="380001"/>
    <n v="117.59"/>
    <x v="4"/>
    <n v="6.99"/>
    <x v="2"/>
    <s v="Before 5G"/>
    <x v="7"/>
  </r>
  <r>
    <d v="2022-03-01T00:00:00"/>
    <n v="302001"/>
    <n v="84.44"/>
    <x v="4"/>
    <n v="5.46"/>
    <x v="2"/>
    <s v="Before 5G"/>
    <x v="8"/>
  </r>
  <r>
    <d v="2022-03-01T00:00:00"/>
    <n v="226001"/>
    <n v="72.209999999999994"/>
    <x v="4"/>
    <n v="7.84"/>
    <x v="2"/>
    <s v="Before 5G"/>
    <x v="9"/>
  </r>
  <r>
    <d v="2022-03-01T00:00:00"/>
    <n v="800008"/>
    <n v="59.58"/>
    <x v="4"/>
    <n v="6.33"/>
    <x v="2"/>
    <s v="Before 5G"/>
    <x v="10"/>
  </r>
  <r>
    <d v="2022-03-01T00:00:00"/>
    <n v="641001"/>
    <n v="53.67"/>
    <x v="4"/>
    <n v="8.73"/>
    <x v="2"/>
    <s v="Before 5G"/>
    <x v="11"/>
  </r>
  <r>
    <d v="2022-03-01T00:00:00"/>
    <n v="160017"/>
    <n v="39.07"/>
    <x v="4"/>
    <n v="9.15"/>
    <x v="2"/>
    <s v="Before 5G"/>
    <x v="12"/>
  </r>
  <r>
    <d v="2022-03-01T00:00:00"/>
    <n v="122001"/>
    <n v="29.79"/>
    <x v="4"/>
    <n v="6.75"/>
    <x v="2"/>
    <s v="Before 5G"/>
    <x v="13"/>
  </r>
  <r>
    <d v="2022-03-01T00:00:00"/>
    <n v="492001"/>
    <n v="18.739999999999998"/>
    <x v="4"/>
    <n v="7.7"/>
    <x v="2"/>
    <s v="Before 5G"/>
    <x v="14"/>
  </r>
  <r>
    <d v="2022-04-01T00:00:00"/>
    <n v="400001"/>
    <n v="324.26"/>
    <x v="4"/>
    <n v="7.22"/>
    <x v="3"/>
    <s v="Before 5G"/>
    <x v="0"/>
  </r>
  <r>
    <d v="2022-04-01T00:00:00"/>
    <n v="110001"/>
    <n v="273.63"/>
    <x v="4"/>
    <n v="5.86"/>
    <x v="3"/>
    <s v="Before 5G"/>
    <x v="1"/>
  </r>
  <r>
    <d v="2022-04-01T00:00:00"/>
    <n v="700001"/>
    <n v="251.67"/>
    <x v="4"/>
    <n v="6.4"/>
    <x v="3"/>
    <s v="Before 5G"/>
    <x v="2"/>
  </r>
  <r>
    <d v="2022-04-01T00:00:00"/>
    <n v="560001"/>
    <n v="221.33"/>
    <x v="4"/>
    <n v="7.79"/>
    <x v="3"/>
    <s v="Before 5G"/>
    <x v="3"/>
  </r>
  <r>
    <d v="2022-04-01T00:00:00"/>
    <n v="600001"/>
    <n v="188.91"/>
    <x v="4"/>
    <n v="7.67"/>
    <x v="3"/>
    <s v="Before 5G"/>
    <x v="4"/>
  </r>
  <r>
    <d v="2022-04-01T00:00:00"/>
    <n v="500001"/>
    <n v="168.41"/>
    <x v="4"/>
    <n v="8.82"/>
    <x v="3"/>
    <s v="Before 5G"/>
    <x v="5"/>
  </r>
  <r>
    <d v="2022-04-01T00:00:00"/>
    <n v="411001"/>
    <n v="160.04"/>
    <x v="4"/>
    <n v="6.47"/>
    <x v="3"/>
    <s v="Before 5G"/>
    <x v="6"/>
  </r>
  <r>
    <d v="2022-04-01T00:00:00"/>
    <n v="380001"/>
    <n v="124.68"/>
    <x v="4"/>
    <n v="6.64"/>
    <x v="3"/>
    <s v="Before 5G"/>
    <x v="7"/>
  </r>
  <r>
    <d v="2022-04-01T00:00:00"/>
    <n v="302001"/>
    <n v="89.54"/>
    <x v="4"/>
    <n v="7.06"/>
    <x v="3"/>
    <s v="Before 5G"/>
    <x v="8"/>
  </r>
  <r>
    <d v="2022-04-01T00:00:00"/>
    <n v="226001"/>
    <n v="76.569999999999993"/>
    <x v="4"/>
    <n v="6.33"/>
    <x v="3"/>
    <s v="Before 5G"/>
    <x v="9"/>
  </r>
  <r>
    <d v="2022-04-01T00:00:00"/>
    <n v="800008"/>
    <n v="63.18"/>
    <x v="4"/>
    <n v="5.77"/>
    <x v="3"/>
    <s v="Before 5G"/>
    <x v="10"/>
  </r>
  <r>
    <d v="2022-04-01T00:00:00"/>
    <n v="641001"/>
    <n v="56.9"/>
    <x v="4"/>
    <n v="7.11"/>
    <x v="3"/>
    <s v="Before 5G"/>
    <x v="11"/>
  </r>
  <r>
    <d v="2022-04-01T00:00:00"/>
    <n v="160017"/>
    <n v="41.42"/>
    <x v="4"/>
    <n v="7.16"/>
    <x v="3"/>
    <s v="Before 5G"/>
    <x v="12"/>
  </r>
  <r>
    <d v="2022-04-01T00:00:00"/>
    <n v="122001"/>
    <n v="31.59"/>
    <x v="4"/>
    <n v="7.16"/>
    <x v="3"/>
    <s v="Before 5G"/>
    <x v="13"/>
  </r>
  <r>
    <d v="2022-04-01T00:00:00"/>
    <n v="492001"/>
    <n v="19.87"/>
    <x v="4"/>
    <n v="7.7"/>
    <x v="3"/>
    <s v="Before 5G"/>
    <x v="14"/>
  </r>
  <r>
    <d v="2022-06-01T00:00:00"/>
    <n v="400001"/>
    <n v="308"/>
    <x v="4"/>
    <n v="7.62"/>
    <x v="4"/>
    <s v="After 5G"/>
    <x v="0"/>
  </r>
  <r>
    <d v="2022-06-01T00:00:00"/>
    <n v="110001"/>
    <n v="253.61"/>
    <x v="4"/>
    <n v="6.66"/>
    <x v="4"/>
    <s v="After 5G"/>
    <x v="1"/>
  </r>
  <r>
    <d v="2022-06-01T00:00:00"/>
    <n v="700001"/>
    <n v="235.88"/>
    <x v="4"/>
    <n v="8.0299999999999994"/>
    <x v="4"/>
    <s v="After 5G"/>
    <x v="2"/>
  </r>
  <r>
    <d v="2022-06-01T00:00:00"/>
    <n v="560001"/>
    <n v="211.24"/>
    <x v="4"/>
    <n v="5.54"/>
    <x v="4"/>
    <s v="After 5G"/>
    <x v="3"/>
  </r>
  <r>
    <d v="2022-06-01T00:00:00"/>
    <n v="600001"/>
    <n v="174.99"/>
    <x v="4"/>
    <n v="7.12"/>
    <x v="4"/>
    <s v="After 5G"/>
    <x v="4"/>
  </r>
  <r>
    <d v="2022-06-01T00:00:00"/>
    <n v="500001"/>
    <n v="157.63999999999999"/>
    <x v="4"/>
    <n v="7.46"/>
    <x v="4"/>
    <s v="After 5G"/>
    <x v="5"/>
  </r>
  <r>
    <d v="2022-06-01T00:00:00"/>
    <n v="411001"/>
    <n v="152.13"/>
    <x v="4"/>
    <n v="8.5399999999999991"/>
    <x v="4"/>
    <s v="After 5G"/>
    <x v="6"/>
  </r>
  <r>
    <d v="2022-06-01T00:00:00"/>
    <n v="380001"/>
    <n v="115.47"/>
    <x v="4"/>
    <n v="6.62"/>
    <x v="4"/>
    <s v="After 5G"/>
    <x v="7"/>
  </r>
  <r>
    <d v="2022-06-01T00:00:00"/>
    <n v="302001"/>
    <n v="85.72"/>
    <x v="4"/>
    <n v="6.45"/>
    <x v="4"/>
    <s v="After 5G"/>
    <x v="8"/>
  </r>
  <r>
    <d v="2022-06-01T00:00:00"/>
    <n v="226001"/>
    <n v="73.7"/>
    <x v="4"/>
    <n v="5.41"/>
    <x v="4"/>
    <s v="After 5G"/>
    <x v="9"/>
  </r>
  <r>
    <d v="2022-06-01T00:00:00"/>
    <n v="800008"/>
    <n v="60.5"/>
    <x v="4"/>
    <n v="7.48"/>
    <x v="4"/>
    <s v="After 5G"/>
    <x v="10"/>
  </r>
  <r>
    <d v="2022-06-01T00:00:00"/>
    <n v="641001"/>
    <n v="53.6"/>
    <x v="4"/>
    <n v="9.11"/>
    <x v="4"/>
    <s v="After 5G"/>
    <x v="11"/>
  </r>
  <r>
    <d v="2022-06-01T00:00:00"/>
    <n v="160017"/>
    <n v="39.020000000000003"/>
    <x v="4"/>
    <n v="8.91"/>
    <x v="4"/>
    <s v="After 5G"/>
    <x v="12"/>
  </r>
  <r>
    <d v="2022-06-01T00:00:00"/>
    <n v="122001"/>
    <n v="30.35"/>
    <x v="4"/>
    <n v="8.06"/>
    <x v="4"/>
    <s v="After 5G"/>
    <x v="13"/>
  </r>
  <r>
    <d v="2022-06-01T00:00:00"/>
    <n v="492001"/>
    <n v="18.920000000000002"/>
    <x v="4"/>
    <n v="6.69"/>
    <x v="4"/>
    <s v="After 5G"/>
    <x v="14"/>
  </r>
  <r>
    <d v="2022-07-01T00:00:00"/>
    <n v="400001"/>
    <n v="348.85"/>
    <x v="4"/>
    <n v="5.76"/>
    <x v="5"/>
    <s v="After 5G"/>
    <x v="0"/>
  </r>
  <r>
    <d v="2022-07-01T00:00:00"/>
    <n v="110001"/>
    <n v="287.25"/>
    <x v="4"/>
    <n v="7.34"/>
    <x v="5"/>
    <s v="After 5G"/>
    <x v="1"/>
  </r>
  <r>
    <d v="2022-07-01T00:00:00"/>
    <n v="700001"/>
    <n v="267.16000000000003"/>
    <x v="4"/>
    <n v="7.83"/>
    <x v="5"/>
    <s v="After 5G"/>
    <x v="2"/>
  </r>
  <r>
    <d v="2022-07-01T00:00:00"/>
    <n v="560001"/>
    <n v="239.26"/>
    <x v="4"/>
    <n v="7.56"/>
    <x v="5"/>
    <s v="After 5G"/>
    <x v="3"/>
  </r>
  <r>
    <d v="2022-07-01T00:00:00"/>
    <n v="600001"/>
    <n v="198.2"/>
    <x v="4"/>
    <n v="8.1999999999999993"/>
    <x v="5"/>
    <s v="After 5G"/>
    <x v="4"/>
  </r>
  <r>
    <d v="2022-07-01T00:00:00"/>
    <n v="500001"/>
    <n v="178.56"/>
    <x v="4"/>
    <n v="6.28"/>
    <x v="5"/>
    <s v="After 5G"/>
    <x v="5"/>
  </r>
  <r>
    <d v="2022-07-01T00:00:00"/>
    <n v="411001"/>
    <n v="172.31"/>
    <x v="4"/>
    <n v="7.6"/>
    <x v="5"/>
    <s v="After 5G"/>
    <x v="6"/>
  </r>
  <r>
    <d v="2022-07-01T00:00:00"/>
    <n v="380001"/>
    <n v="130.79"/>
    <x v="4"/>
    <n v="8.18"/>
    <x v="5"/>
    <s v="After 5G"/>
    <x v="7"/>
  </r>
  <r>
    <d v="2022-07-01T00:00:00"/>
    <n v="302001"/>
    <n v="97.09"/>
    <x v="4"/>
    <n v="6.24"/>
    <x v="5"/>
    <s v="After 5G"/>
    <x v="8"/>
  </r>
  <r>
    <d v="2022-07-01T00:00:00"/>
    <n v="226001"/>
    <n v="83.47"/>
    <x v="4"/>
    <n v="5.73"/>
    <x v="5"/>
    <s v="After 5G"/>
    <x v="9"/>
  </r>
  <r>
    <d v="2022-07-01T00:00:00"/>
    <n v="800008"/>
    <n v="68.52"/>
    <x v="4"/>
    <n v="7.77"/>
    <x v="5"/>
    <s v="After 5G"/>
    <x v="10"/>
  </r>
  <r>
    <d v="2022-07-01T00:00:00"/>
    <n v="641001"/>
    <n v="60.71"/>
    <x v="4"/>
    <n v="7.56"/>
    <x v="5"/>
    <s v="After 5G"/>
    <x v="11"/>
  </r>
  <r>
    <d v="2022-07-01T00:00:00"/>
    <n v="160017"/>
    <n v="44.19"/>
    <x v="4"/>
    <n v="9.01"/>
    <x v="5"/>
    <s v="After 5G"/>
    <x v="12"/>
  </r>
  <r>
    <d v="2022-07-01T00:00:00"/>
    <n v="122001"/>
    <n v="34.369999999999997"/>
    <x v="4"/>
    <n v="8.7200000000000006"/>
    <x v="5"/>
    <s v="After 5G"/>
    <x v="13"/>
  </r>
  <r>
    <d v="2022-07-01T00:00:00"/>
    <n v="492001"/>
    <n v="21.43"/>
    <x v="4"/>
    <n v="6.63"/>
    <x v="5"/>
    <s v="After 5G"/>
    <x v="14"/>
  </r>
  <r>
    <d v="2022-08-01T00:00:00"/>
    <n v="400001"/>
    <n v="333.45"/>
    <x v="4"/>
    <n v="7.35"/>
    <x v="6"/>
    <s v="After 5G"/>
    <x v="0"/>
  </r>
  <r>
    <d v="2022-08-01T00:00:00"/>
    <n v="110001"/>
    <n v="274.57"/>
    <x v="4"/>
    <n v="8.2899999999999991"/>
    <x v="6"/>
    <s v="After 5G"/>
    <x v="1"/>
  </r>
  <r>
    <d v="2022-08-01T00:00:00"/>
    <n v="700001"/>
    <n v="255.37"/>
    <x v="4"/>
    <n v="7.28"/>
    <x v="6"/>
    <s v="After 5G"/>
    <x v="2"/>
  </r>
  <r>
    <d v="2022-08-01T00:00:00"/>
    <n v="560001"/>
    <n v="228.7"/>
    <x v="4"/>
    <n v="6.95"/>
    <x v="6"/>
    <s v="After 5G"/>
    <x v="3"/>
  </r>
  <r>
    <d v="2022-08-01T00:00:00"/>
    <n v="600001"/>
    <n v="189.45"/>
    <x v="4"/>
    <n v="6.21"/>
    <x v="6"/>
    <s v="After 5G"/>
    <x v="4"/>
  </r>
  <r>
    <d v="2022-08-01T00:00:00"/>
    <n v="500001"/>
    <n v="170.67"/>
    <x v="4"/>
    <n v="6.87"/>
    <x v="6"/>
    <s v="After 5G"/>
    <x v="5"/>
  </r>
  <r>
    <d v="2022-08-01T00:00:00"/>
    <n v="411001"/>
    <n v="164.7"/>
    <x v="4"/>
    <n v="7.48"/>
    <x v="6"/>
    <s v="After 5G"/>
    <x v="6"/>
  </r>
  <r>
    <d v="2022-08-01T00:00:00"/>
    <n v="380001"/>
    <n v="125.02"/>
    <x v="4"/>
    <n v="7.11"/>
    <x v="6"/>
    <s v="After 5G"/>
    <x v="7"/>
  </r>
  <r>
    <d v="2022-08-01T00:00:00"/>
    <n v="302001"/>
    <n v="92.8"/>
    <x v="4"/>
    <n v="5.54"/>
    <x v="6"/>
    <s v="After 5G"/>
    <x v="8"/>
  </r>
  <r>
    <d v="2022-08-01T00:00:00"/>
    <n v="226001"/>
    <n v="79.790000000000006"/>
    <x v="4"/>
    <n v="7.94"/>
    <x v="6"/>
    <s v="After 5G"/>
    <x v="9"/>
  </r>
  <r>
    <d v="2022-08-01T00:00:00"/>
    <n v="800008"/>
    <n v="65.5"/>
    <x v="4"/>
    <n v="6.4"/>
    <x v="6"/>
    <s v="After 5G"/>
    <x v="10"/>
  </r>
  <r>
    <d v="2022-08-01T00:00:00"/>
    <n v="641001"/>
    <n v="58.03"/>
    <x v="4"/>
    <n v="8.91"/>
    <x v="6"/>
    <s v="After 5G"/>
    <x v="11"/>
  </r>
  <r>
    <d v="2022-08-01T00:00:00"/>
    <n v="160017"/>
    <n v="42.24"/>
    <x v="4"/>
    <n v="9.27"/>
    <x v="6"/>
    <s v="After 5G"/>
    <x v="12"/>
  </r>
  <r>
    <d v="2022-08-01T00:00:00"/>
    <n v="122001"/>
    <n v="32.85"/>
    <x v="4"/>
    <n v="6.84"/>
    <x v="6"/>
    <s v="After 5G"/>
    <x v="13"/>
  </r>
  <r>
    <d v="2022-08-01T00:00:00"/>
    <n v="492001"/>
    <n v="20.48"/>
    <x v="4"/>
    <n v="7.79"/>
    <x v="6"/>
    <s v="After 5G"/>
    <x v="14"/>
  </r>
  <r>
    <d v="2022-09-01T00:00:00"/>
    <n v="400001"/>
    <n v="349.97"/>
    <x v="4"/>
    <n v="7.36"/>
    <x v="7"/>
    <s v="After 5G"/>
    <x v="0"/>
  </r>
  <r>
    <d v="2022-09-01T00:00:00"/>
    <n v="110001"/>
    <n v="288.17"/>
    <x v="4"/>
    <n v="5.98"/>
    <x v="7"/>
    <s v="After 5G"/>
    <x v="1"/>
  </r>
  <r>
    <d v="2022-09-01T00:00:00"/>
    <n v="700001"/>
    <n v="268.02"/>
    <x v="4"/>
    <n v="6.52"/>
    <x v="7"/>
    <s v="After 5G"/>
    <x v="2"/>
  </r>
  <r>
    <d v="2022-09-01T00:00:00"/>
    <n v="560001"/>
    <n v="240.03"/>
    <x v="4"/>
    <n v="7.94"/>
    <x v="7"/>
    <s v="After 5G"/>
    <x v="3"/>
  </r>
  <r>
    <d v="2022-09-01T00:00:00"/>
    <n v="600001"/>
    <n v="198.83"/>
    <x v="4"/>
    <n v="7.81"/>
    <x v="7"/>
    <s v="After 5G"/>
    <x v="4"/>
  </r>
  <r>
    <d v="2022-09-01T00:00:00"/>
    <n v="500001"/>
    <n v="179.13"/>
    <x v="4"/>
    <n v="8.9600000000000009"/>
    <x v="7"/>
    <s v="After 5G"/>
    <x v="5"/>
  </r>
  <r>
    <d v="2022-09-01T00:00:00"/>
    <n v="411001"/>
    <n v="172.86"/>
    <x v="4"/>
    <n v="6.67"/>
    <x v="7"/>
    <s v="After 5G"/>
    <x v="6"/>
  </r>
  <r>
    <d v="2022-09-01T00:00:00"/>
    <n v="380001"/>
    <n v="131.21"/>
    <x v="4"/>
    <n v="6.77"/>
    <x v="7"/>
    <s v="After 5G"/>
    <x v="7"/>
  </r>
  <r>
    <d v="2022-09-01T00:00:00"/>
    <n v="302001"/>
    <n v="97.4"/>
    <x v="4"/>
    <n v="7.19"/>
    <x v="7"/>
    <s v="After 5G"/>
    <x v="8"/>
  </r>
  <r>
    <d v="2022-09-01T00:00:00"/>
    <n v="226001"/>
    <n v="83.74"/>
    <x v="4"/>
    <n v="6.44"/>
    <x v="7"/>
    <s v="After 5G"/>
    <x v="9"/>
  </r>
  <r>
    <d v="2022-09-01T00:00:00"/>
    <n v="800008"/>
    <n v="68.739999999999995"/>
    <x v="4"/>
    <n v="5.87"/>
    <x v="7"/>
    <s v="After 5G"/>
    <x v="10"/>
  </r>
  <r>
    <d v="2022-09-01T00:00:00"/>
    <n v="641001"/>
    <n v="60.9"/>
    <x v="4"/>
    <n v="7.22"/>
    <x v="7"/>
    <s v="After 5G"/>
    <x v="11"/>
  </r>
  <r>
    <d v="2022-09-01T00:00:00"/>
    <n v="160017"/>
    <n v="44.33"/>
    <x v="4"/>
    <n v="7.35"/>
    <x v="7"/>
    <s v="After 5G"/>
    <x v="12"/>
  </r>
  <r>
    <d v="2022-09-01T00:00:00"/>
    <n v="122001"/>
    <n v="34.479999999999997"/>
    <x v="4"/>
    <n v="7.3"/>
    <x v="7"/>
    <s v="After 5G"/>
    <x v="13"/>
  </r>
  <r>
    <d v="2022-09-01T00:00:00"/>
    <n v="492001"/>
    <n v="21.5"/>
    <x v="4"/>
    <n v="7.83"/>
    <x v="7"/>
    <s v="After 5G"/>
    <x v="1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0">
  <r>
    <d v="2022-01-01T00:00:00"/>
    <x v="0"/>
    <n v="286.29000000000002"/>
    <x v="0"/>
    <n v="21.2"/>
    <x v="0"/>
    <x v="0"/>
    <x v="0"/>
    <n v="286.29000000000002"/>
    <n v="21.2"/>
  </r>
  <r>
    <d v="2022-01-01T00:00:00"/>
    <x v="1"/>
    <n v="241.59"/>
    <x v="0"/>
    <n v="17.68"/>
    <x v="0"/>
    <x v="0"/>
    <x v="1"/>
    <n v="241.59"/>
    <n v="17.68"/>
  </r>
  <r>
    <d v="2022-01-01T00:00:00"/>
    <x v="2"/>
    <n v="222.19"/>
    <x v="0"/>
    <n v="16.61"/>
    <x v="0"/>
    <x v="0"/>
    <x v="2"/>
    <n v="222.19"/>
    <n v="16.61"/>
  </r>
  <r>
    <d v="2022-01-01T00:00:00"/>
    <x v="3"/>
    <n v="195.41"/>
    <x v="0"/>
    <n v="19.14"/>
    <x v="0"/>
    <x v="0"/>
    <x v="3"/>
    <n v="195.41"/>
    <n v="19.14"/>
  </r>
  <r>
    <d v="2022-01-01T00:00:00"/>
    <x v="4"/>
    <n v="166.78"/>
    <x v="0"/>
    <n v="18.47"/>
    <x v="0"/>
    <x v="0"/>
    <x v="4"/>
    <n v="166.78"/>
    <n v="18.47"/>
  </r>
  <r>
    <d v="2022-01-01T00:00:00"/>
    <x v="5"/>
    <n v="148.68"/>
    <x v="0"/>
    <n v="19"/>
    <x v="0"/>
    <x v="0"/>
    <x v="5"/>
    <n v="148.68"/>
    <n v="19"/>
  </r>
  <r>
    <d v="2022-01-01T00:00:00"/>
    <x v="6"/>
    <n v="141.30000000000001"/>
    <x v="0"/>
    <n v="17.14"/>
    <x v="0"/>
    <x v="0"/>
    <x v="6"/>
    <n v="141.30000000000001"/>
    <n v="17.14"/>
  </r>
  <r>
    <d v="2022-01-01T00:00:00"/>
    <x v="7"/>
    <n v="110.08"/>
    <x v="0"/>
    <n v="19.05"/>
    <x v="0"/>
    <x v="0"/>
    <x v="7"/>
    <n v="110.08"/>
    <n v="19.05"/>
  </r>
  <r>
    <d v="2022-01-01T00:00:00"/>
    <x v="8"/>
    <n v="79.05"/>
    <x v="0"/>
    <n v="28.1"/>
    <x v="0"/>
    <x v="0"/>
    <x v="8"/>
    <n v="79.05"/>
    <n v="28.1"/>
  </r>
  <r>
    <d v="2022-01-01T00:00:00"/>
    <x v="9"/>
    <n v="67.599999999999994"/>
    <x v="0"/>
    <n v="17.54"/>
    <x v="0"/>
    <x v="0"/>
    <x v="9"/>
    <n v="67.599999999999994"/>
    <n v="17.54"/>
  </r>
  <r>
    <d v="2022-01-01T00:00:00"/>
    <x v="10"/>
    <n v="55.78"/>
    <x v="0"/>
    <n v="26.15"/>
    <x v="0"/>
    <x v="0"/>
    <x v="10"/>
    <n v="55.78"/>
    <n v="26.15"/>
  </r>
  <r>
    <d v="2022-01-01T00:00:00"/>
    <x v="11"/>
    <n v="50.24"/>
    <x v="0"/>
    <n v="15.57"/>
    <x v="0"/>
    <x v="0"/>
    <x v="11"/>
    <n v="50.24"/>
    <n v="15.57"/>
  </r>
  <r>
    <d v="2022-01-01T00:00:00"/>
    <x v="12"/>
    <n v="36.57"/>
    <x v="0"/>
    <n v="17.36"/>
    <x v="0"/>
    <x v="0"/>
    <x v="12"/>
    <n v="36.57"/>
    <n v="17.36"/>
  </r>
  <r>
    <d v="2022-01-01T00:00:00"/>
    <x v="13"/>
    <n v="27.89"/>
    <x v="0"/>
    <n v="19.07"/>
    <x v="0"/>
    <x v="0"/>
    <x v="13"/>
    <n v="27.89"/>
    <n v="19.07"/>
  </r>
  <r>
    <d v="2022-01-01T00:00:00"/>
    <x v="14"/>
    <n v="17.55"/>
    <x v="0"/>
    <n v="24.35"/>
    <x v="0"/>
    <x v="0"/>
    <x v="14"/>
    <n v="17.55"/>
    <n v="24.35"/>
  </r>
  <r>
    <d v="2022-02-01T00:00:00"/>
    <x v="0"/>
    <n v="328.6"/>
    <x v="0"/>
    <n v="18.62"/>
    <x v="1"/>
    <x v="0"/>
    <x v="0"/>
    <n v="328.6"/>
    <n v="18.62"/>
  </r>
  <r>
    <d v="2022-02-01T00:00:00"/>
    <x v="1"/>
    <n v="277.3"/>
    <x v="0"/>
    <n v="19.54"/>
    <x v="1"/>
    <x v="0"/>
    <x v="1"/>
    <n v="277.3"/>
    <n v="19.54"/>
  </r>
  <r>
    <d v="2022-02-01T00:00:00"/>
    <x v="2"/>
    <n v="255.04"/>
    <x v="0"/>
    <n v="15.48"/>
    <x v="1"/>
    <x v="0"/>
    <x v="2"/>
    <n v="255.04"/>
    <n v="15.48"/>
  </r>
  <r>
    <d v="2022-02-01T00:00:00"/>
    <x v="3"/>
    <n v="224.3"/>
    <x v="0"/>
    <n v="20.98"/>
    <x v="1"/>
    <x v="0"/>
    <x v="3"/>
    <n v="224.3"/>
    <n v="20.98"/>
  </r>
  <r>
    <d v="2022-02-01T00:00:00"/>
    <x v="4"/>
    <n v="191.44"/>
    <x v="0"/>
    <n v="29.2"/>
    <x v="1"/>
    <x v="0"/>
    <x v="4"/>
    <n v="191.44"/>
    <n v="29.2"/>
  </r>
  <r>
    <d v="2022-02-01T00:00:00"/>
    <x v="5"/>
    <n v="170.66"/>
    <x v="0"/>
    <n v="20.2"/>
    <x v="1"/>
    <x v="0"/>
    <x v="5"/>
    <n v="170.66"/>
    <n v="20.2"/>
  </r>
  <r>
    <d v="2022-02-01T00:00:00"/>
    <x v="6"/>
    <n v="162.18"/>
    <x v="0"/>
    <n v="17.670000000000002"/>
    <x v="1"/>
    <x v="0"/>
    <x v="6"/>
    <n v="162.18"/>
    <n v="17.670000000000002"/>
  </r>
  <r>
    <d v="2022-02-01T00:00:00"/>
    <x v="7"/>
    <n v="126.35"/>
    <x v="0"/>
    <n v="16.329999999999998"/>
    <x v="1"/>
    <x v="0"/>
    <x v="7"/>
    <n v="126.35"/>
    <n v="16.329999999999998"/>
  </r>
  <r>
    <d v="2022-02-01T00:00:00"/>
    <x v="8"/>
    <n v="90.74"/>
    <x v="0"/>
    <n v="17.27"/>
    <x v="1"/>
    <x v="0"/>
    <x v="8"/>
    <n v="90.74"/>
    <n v="17.27"/>
  </r>
  <r>
    <d v="2022-02-01T00:00:00"/>
    <x v="9"/>
    <n v="77.59"/>
    <x v="0"/>
    <n v="31.93"/>
    <x v="1"/>
    <x v="0"/>
    <x v="9"/>
    <n v="77.59"/>
    <n v="31.93"/>
  </r>
  <r>
    <d v="2022-02-01T00:00:00"/>
    <x v="10"/>
    <n v="64.02"/>
    <x v="0"/>
    <n v="18.3"/>
    <x v="1"/>
    <x v="0"/>
    <x v="10"/>
    <n v="64.02"/>
    <n v="18.3"/>
  </r>
  <r>
    <d v="2022-02-01T00:00:00"/>
    <x v="11"/>
    <n v="57.66"/>
    <x v="0"/>
    <n v="20.71"/>
    <x v="1"/>
    <x v="0"/>
    <x v="11"/>
    <n v="57.66"/>
    <n v="20.71"/>
  </r>
  <r>
    <d v="2022-02-01T00:00:00"/>
    <x v="12"/>
    <n v="41.98"/>
    <x v="0"/>
    <n v="15.11"/>
    <x v="1"/>
    <x v="0"/>
    <x v="12"/>
    <n v="41.98"/>
    <n v="15.11"/>
  </r>
  <r>
    <d v="2022-02-01T00:00:00"/>
    <x v="13"/>
    <n v="32.01"/>
    <x v="0"/>
    <n v="29.52"/>
    <x v="1"/>
    <x v="0"/>
    <x v="13"/>
    <n v="32.01"/>
    <n v="29.52"/>
  </r>
  <r>
    <d v="2022-02-01T00:00:00"/>
    <x v="14"/>
    <n v="20.14"/>
    <x v="0"/>
    <n v="20.99"/>
    <x v="1"/>
    <x v="0"/>
    <x v="14"/>
    <n v="20.14"/>
    <n v="20.99"/>
  </r>
  <r>
    <d v="2022-03-01T00:00:00"/>
    <x v="0"/>
    <n v="305.81"/>
    <x v="0"/>
    <n v="18.73"/>
    <x v="2"/>
    <x v="0"/>
    <x v="0"/>
    <n v="305.81"/>
    <n v="18.73"/>
  </r>
  <r>
    <d v="2022-03-01T00:00:00"/>
    <x v="1"/>
    <n v="258.07"/>
    <x v="0"/>
    <n v="18.98"/>
    <x v="2"/>
    <x v="0"/>
    <x v="1"/>
    <n v="258.07"/>
    <n v="18.98"/>
  </r>
  <r>
    <d v="2022-03-01T00:00:00"/>
    <x v="2"/>
    <n v="237.35"/>
    <x v="0"/>
    <n v="28.36"/>
    <x v="2"/>
    <x v="0"/>
    <x v="2"/>
    <n v="237.35"/>
    <n v="28.36"/>
  </r>
  <r>
    <d v="2022-03-01T00:00:00"/>
    <x v="3"/>
    <n v="208.74"/>
    <x v="0"/>
    <n v="20.059999999999999"/>
    <x v="2"/>
    <x v="0"/>
    <x v="3"/>
    <n v="208.74"/>
    <n v="20.059999999999999"/>
  </r>
  <r>
    <d v="2022-03-01T00:00:00"/>
    <x v="4"/>
    <n v="178.16"/>
    <x v="0"/>
    <n v="17.12"/>
    <x v="2"/>
    <x v="0"/>
    <x v="4"/>
    <n v="178.16"/>
    <n v="17.12"/>
  </r>
  <r>
    <d v="2022-03-01T00:00:00"/>
    <x v="5"/>
    <n v="158.83000000000001"/>
    <x v="0"/>
    <n v="17.600000000000001"/>
    <x v="2"/>
    <x v="0"/>
    <x v="5"/>
    <n v="158.83000000000001"/>
    <n v="17.600000000000001"/>
  </r>
  <r>
    <d v="2022-03-01T00:00:00"/>
    <x v="6"/>
    <n v="150.93"/>
    <x v="0"/>
    <n v="20.43"/>
    <x v="2"/>
    <x v="0"/>
    <x v="6"/>
    <n v="150.93"/>
    <n v="20.43"/>
  </r>
  <r>
    <d v="2022-03-01T00:00:00"/>
    <x v="7"/>
    <n v="117.59"/>
    <x v="0"/>
    <n v="24.62"/>
    <x v="2"/>
    <x v="0"/>
    <x v="7"/>
    <n v="117.59"/>
    <n v="24.62"/>
  </r>
  <r>
    <d v="2022-03-01T00:00:00"/>
    <x v="8"/>
    <n v="84.44"/>
    <x v="0"/>
    <n v="20.25"/>
    <x v="2"/>
    <x v="0"/>
    <x v="8"/>
    <n v="84.44"/>
    <n v="20.25"/>
  </r>
  <r>
    <d v="2022-03-01T00:00:00"/>
    <x v="9"/>
    <n v="72.209999999999994"/>
    <x v="0"/>
    <n v="20.68"/>
    <x v="2"/>
    <x v="0"/>
    <x v="9"/>
    <n v="72.209999999999994"/>
    <n v="20.68"/>
  </r>
  <r>
    <d v="2022-03-01T00:00:00"/>
    <x v="10"/>
    <n v="59.58"/>
    <x v="0"/>
    <n v="17.829999999999998"/>
    <x v="2"/>
    <x v="0"/>
    <x v="10"/>
    <n v="59.58"/>
    <n v="17.829999999999998"/>
  </r>
  <r>
    <d v="2022-03-01T00:00:00"/>
    <x v="11"/>
    <n v="53.67"/>
    <x v="0"/>
    <n v="31.89"/>
    <x v="2"/>
    <x v="0"/>
    <x v="11"/>
    <n v="53.67"/>
    <n v="31.89"/>
  </r>
  <r>
    <d v="2022-03-01T00:00:00"/>
    <x v="12"/>
    <n v="39.07"/>
    <x v="0"/>
    <n v="19.23"/>
    <x v="2"/>
    <x v="0"/>
    <x v="12"/>
    <n v="39.07"/>
    <n v="19.23"/>
  </r>
  <r>
    <d v="2022-03-01T00:00:00"/>
    <x v="13"/>
    <n v="29.79"/>
    <x v="0"/>
    <n v="20.260000000000002"/>
    <x v="2"/>
    <x v="0"/>
    <x v="13"/>
    <n v="29.79"/>
    <n v="20.260000000000002"/>
  </r>
  <r>
    <d v="2022-03-01T00:00:00"/>
    <x v="14"/>
    <n v="18.739999999999998"/>
    <x v="0"/>
    <n v="18.48"/>
    <x v="2"/>
    <x v="0"/>
    <x v="14"/>
    <n v="18.739999999999998"/>
    <n v="18.48"/>
  </r>
  <r>
    <d v="2022-04-01T00:00:00"/>
    <x v="0"/>
    <n v="324.26"/>
    <x v="0"/>
    <n v="20.12"/>
    <x v="3"/>
    <x v="0"/>
    <x v="0"/>
    <n v="324.26"/>
    <n v="20.12"/>
  </r>
  <r>
    <d v="2022-04-01T00:00:00"/>
    <x v="1"/>
    <n v="273.63"/>
    <x v="0"/>
    <n v="18.46"/>
    <x v="3"/>
    <x v="0"/>
    <x v="1"/>
    <n v="273.63"/>
    <n v="18.46"/>
  </r>
  <r>
    <d v="2022-04-01T00:00:00"/>
    <x v="2"/>
    <n v="251.67"/>
    <x v="0"/>
    <n v="19.41"/>
    <x v="3"/>
    <x v="0"/>
    <x v="2"/>
    <n v="251.67"/>
    <n v="19.41"/>
  </r>
  <r>
    <d v="2022-04-01T00:00:00"/>
    <x v="3"/>
    <n v="221.33"/>
    <x v="0"/>
    <n v="19.13"/>
    <x v="3"/>
    <x v="0"/>
    <x v="3"/>
    <n v="221.33"/>
    <n v="19.13"/>
  </r>
  <r>
    <d v="2022-04-01T00:00:00"/>
    <x v="4"/>
    <n v="188.91"/>
    <x v="0"/>
    <n v="17.43"/>
    <x v="3"/>
    <x v="0"/>
    <x v="4"/>
    <n v="188.91"/>
    <n v="17.43"/>
  </r>
  <r>
    <d v="2022-04-01T00:00:00"/>
    <x v="5"/>
    <n v="168.41"/>
    <x v="0"/>
    <n v="16.600000000000001"/>
    <x v="3"/>
    <x v="0"/>
    <x v="5"/>
    <n v="168.41"/>
    <n v="16.600000000000001"/>
  </r>
  <r>
    <d v="2022-04-01T00:00:00"/>
    <x v="6"/>
    <n v="160.04"/>
    <x v="0"/>
    <n v="28.7"/>
    <x v="3"/>
    <x v="0"/>
    <x v="6"/>
    <n v="160.04"/>
    <n v="28.7"/>
  </r>
  <r>
    <d v="2022-04-01T00:00:00"/>
    <x v="7"/>
    <n v="124.68"/>
    <x v="0"/>
    <n v="19.2"/>
    <x v="3"/>
    <x v="0"/>
    <x v="7"/>
    <n v="124.68"/>
    <n v="19.2"/>
  </r>
  <r>
    <d v="2022-04-01T00:00:00"/>
    <x v="8"/>
    <n v="89.54"/>
    <x v="0"/>
    <n v="16.87"/>
    <x v="3"/>
    <x v="0"/>
    <x v="8"/>
    <n v="89.54"/>
    <n v="16.87"/>
  </r>
  <r>
    <d v="2022-04-01T00:00:00"/>
    <x v="9"/>
    <n v="76.569999999999993"/>
    <x v="0"/>
    <n v="17.329999999999998"/>
    <x v="3"/>
    <x v="0"/>
    <x v="9"/>
    <n v="76.569999999999993"/>
    <n v="17.329999999999998"/>
  </r>
  <r>
    <d v="2022-04-01T00:00:00"/>
    <x v="10"/>
    <n v="63.18"/>
    <x v="0"/>
    <n v="18.690000000000001"/>
    <x v="3"/>
    <x v="0"/>
    <x v="10"/>
    <n v="63.18"/>
    <n v="18.690000000000001"/>
  </r>
  <r>
    <d v="2022-04-01T00:00:00"/>
    <x v="11"/>
    <n v="56.9"/>
    <x v="0"/>
    <n v="15.45"/>
    <x v="3"/>
    <x v="0"/>
    <x v="11"/>
    <n v="56.9"/>
    <n v="15.45"/>
  </r>
  <r>
    <d v="2022-04-01T00:00:00"/>
    <x v="12"/>
    <n v="41.42"/>
    <x v="0"/>
    <n v="25.31"/>
    <x v="3"/>
    <x v="0"/>
    <x v="12"/>
    <n v="41.42"/>
    <n v="25.31"/>
  </r>
  <r>
    <d v="2022-04-01T00:00:00"/>
    <x v="13"/>
    <n v="31.59"/>
    <x v="0"/>
    <n v="19.989999999999998"/>
    <x v="3"/>
    <x v="0"/>
    <x v="13"/>
    <n v="31.59"/>
    <n v="19.989999999999998"/>
  </r>
  <r>
    <d v="2022-04-01T00:00:00"/>
    <x v="14"/>
    <n v="19.87"/>
    <x v="0"/>
    <n v="18.739999999999998"/>
    <x v="3"/>
    <x v="0"/>
    <x v="14"/>
    <n v="19.87"/>
    <n v="18.739999999999998"/>
  </r>
  <r>
    <d v="2022-06-01T00:00:00"/>
    <x v="0"/>
    <n v="308"/>
    <x v="0"/>
    <n v="20.16"/>
    <x v="4"/>
    <x v="1"/>
    <x v="0"/>
    <n v="308"/>
    <n v="20.16"/>
  </r>
  <r>
    <d v="2022-06-01T00:00:00"/>
    <x v="1"/>
    <n v="253.61"/>
    <x v="0"/>
    <n v="16.61"/>
    <x v="4"/>
    <x v="1"/>
    <x v="1"/>
    <n v="253.61"/>
    <n v="16.61"/>
  </r>
  <r>
    <d v="2022-06-01T00:00:00"/>
    <x v="2"/>
    <n v="235.88"/>
    <x v="0"/>
    <n v="15.59"/>
    <x v="4"/>
    <x v="1"/>
    <x v="2"/>
    <n v="235.88"/>
    <n v="15.59"/>
  </r>
  <r>
    <d v="2022-06-01T00:00:00"/>
    <x v="3"/>
    <n v="211.24"/>
    <x v="0"/>
    <n v="18"/>
    <x v="4"/>
    <x v="1"/>
    <x v="3"/>
    <n v="211.24"/>
    <n v="18"/>
  </r>
  <r>
    <d v="2022-06-01T00:00:00"/>
    <x v="4"/>
    <n v="174.99"/>
    <x v="0"/>
    <n v="17.46"/>
    <x v="4"/>
    <x v="1"/>
    <x v="4"/>
    <n v="174.99"/>
    <n v="17.46"/>
  </r>
  <r>
    <d v="2022-06-01T00:00:00"/>
    <x v="5"/>
    <n v="157.63999999999999"/>
    <x v="0"/>
    <n v="17.82"/>
    <x v="4"/>
    <x v="1"/>
    <x v="5"/>
    <n v="157.63999999999999"/>
    <n v="17.82"/>
  </r>
  <r>
    <d v="2022-06-01T00:00:00"/>
    <x v="6"/>
    <n v="152.13"/>
    <x v="0"/>
    <n v="16.23"/>
    <x v="4"/>
    <x v="1"/>
    <x v="6"/>
    <n v="152.13"/>
    <n v="16.23"/>
  </r>
  <r>
    <d v="2022-06-01T00:00:00"/>
    <x v="7"/>
    <n v="115.47"/>
    <x v="0"/>
    <n v="18.05"/>
    <x v="4"/>
    <x v="1"/>
    <x v="7"/>
    <n v="115.47"/>
    <n v="18.05"/>
  </r>
  <r>
    <d v="2022-06-01T00:00:00"/>
    <x v="8"/>
    <n v="85.72"/>
    <x v="0"/>
    <n v="26.66"/>
    <x v="4"/>
    <x v="1"/>
    <x v="8"/>
    <n v="85.72"/>
    <n v="26.66"/>
  </r>
  <r>
    <d v="2022-06-01T00:00:00"/>
    <x v="9"/>
    <n v="73.7"/>
    <x v="0"/>
    <n v="16.68"/>
    <x v="4"/>
    <x v="1"/>
    <x v="9"/>
    <n v="73.7"/>
    <n v="16.68"/>
  </r>
  <r>
    <d v="2022-06-01T00:00:00"/>
    <x v="10"/>
    <n v="60.5"/>
    <x v="0"/>
    <n v="24.91"/>
    <x v="4"/>
    <x v="1"/>
    <x v="10"/>
    <n v="60.5"/>
    <n v="24.91"/>
  </r>
  <r>
    <d v="2022-06-01T00:00:00"/>
    <x v="11"/>
    <n v="53.6"/>
    <x v="0"/>
    <n v="14.73"/>
    <x v="4"/>
    <x v="1"/>
    <x v="11"/>
    <n v="53.6"/>
    <n v="14.73"/>
  </r>
  <r>
    <d v="2022-06-01T00:00:00"/>
    <x v="12"/>
    <n v="39.020000000000003"/>
    <x v="0"/>
    <n v="16.420000000000002"/>
    <x v="4"/>
    <x v="1"/>
    <x v="12"/>
    <n v="39.020000000000003"/>
    <n v="16.420000000000002"/>
  </r>
  <r>
    <d v="2022-06-01T00:00:00"/>
    <x v="13"/>
    <n v="30.35"/>
    <x v="0"/>
    <n v="18.13"/>
    <x v="4"/>
    <x v="1"/>
    <x v="13"/>
    <n v="30.35"/>
    <n v="18.13"/>
  </r>
  <r>
    <d v="2022-06-01T00:00:00"/>
    <x v="14"/>
    <n v="18.920000000000002"/>
    <x v="0"/>
    <n v="23.1"/>
    <x v="4"/>
    <x v="1"/>
    <x v="14"/>
    <n v="18.920000000000002"/>
    <n v="23.1"/>
  </r>
  <r>
    <d v="2022-07-01T00:00:00"/>
    <x v="0"/>
    <n v="348.85"/>
    <x v="0"/>
    <n v="17.170000000000002"/>
    <x v="5"/>
    <x v="1"/>
    <x v="0"/>
    <n v="348.85"/>
    <n v="17.170000000000002"/>
  </r>
  <r>
    <d v="2022-07-01T00:00:00"/>
    <x v="1"/>
    <n v="287.25"/>
    <x v="0"/>
    <n v="17.86"/>
    <x v="5"/>
    <x v="1"/>
    <x v="1"/>
    <n v="287.25"/>
    <n v="17.86"/>
  </r>
  <r>
    <d v="2022-07-01T00:00:00"/>
    <x v="2"/>
    <n v="267.16000000000003"/>
    <x v="0"/>
    <n v="14.27"/>
    <x v="5"/>
    <x v="1"/>
    <x v="2"/>
    <n v="267.16000000000003"/>
    <n v="14.27"/>
  </r>
  <r>
    <d v="2022-07-01T00:00:00"/>
    <x v="3"/>
    <n v="239.26"/>
    <x v="0"/>
    <n v="19.27"/>
    <x v="5"/>
    <x v="1"/>
    <x v="3"/>
    <n v="239.26"/>
    <n v="19.27"/>
  </r>
  <r>
    <d v="2022-07-01T00:00:00"/>
    <x v="4"/>
    <n v="198.2"/>
    <x v="0"/>
    <n v="27.18"/>
    <x v="5"/>
    <x v="1"/>
    <x v="4"/>
    <n v="198.2"/>
    <n v="27.18"/>
  </r>
  <r>
    <d v="2022-07-01T00:00:00"/>
    <x v="5"/>
    <n v="178.56"/>
    <x v="0"/>
    <n v="18.66"/>
    <x v="5"/>
    <x v="1"/>
    <x v="5"/>
    <n v="178.56"/>
    <n v="18.66"/>
  </r>
  <r>
    <d v="2022-07-01T00:00:00"/>
    <x v="6"/>
    <n v="172.31"/>
    <x v="0"/>
    <n v="16.239999999999998"/>
    <x v="5"/>
    <x v="1"/>
    <x v="6"/>
    <n v="172.31"/>
    <n v="16.239999999999998"/>
  </r>
  <r>
    <d v="2022-07-01T00:00:00"/>
    <x v="7"/>
    <n v="130.79"/>
    <x v="0"/>
    <n v="14.86"/>
    <x v="5"/>
    <x v="1"/>
    <x v="7"/>
    <n v="130.79"/>
    <n v="14.86"/>
  </r>
  <r>
    <d v="2022-07-01T00:00:00"/>
    <x v="8"/>
    <n v="97.09"/>
    <x v="0"/>
    <n v="15.75"/>
    <x v="5"/>
    <x v="1"/>
    <x v="8"/>
    <n v="97.09"/>
    <n v="15.75"/>
  </r>
  <r>
    <d v="2022-07-01T00:00:00"/>
    <x v="9"/>
    <n v="83.47"/>
    <x v="0"/>
    <n v="29.67"/>
    <x v="5"/>
    <x v="1"/>
    <x v="9"/>
    <n v="83.47"/>
    <n v="29.67"/>
  </r>
  <r>
    <d v="2022-07-01T00:00:00"/>
    <x v="10"/>
    <n v="68.52"/>
    <x v="0"/>
    <n v="16.75"/>
    <x v="5"/>
    <x v="1"/>
    <x v="10"/>
    <n v="68.52"/>
    <n v="16.75"/>
  </r>
  <r>
    <d v="2022-07-01T00:00:00"/>
    <x v="11"/>
    <n v="60.71"/>
    <x v="0"/>
    <n v="19"/>
    <x v="5"/>
    <x v="1"/>
    <x v="11"/>
    <n v="60.71"/>
    <n v="19"/>
  </r>
  <r>
    <d v="2022-07-01T00:00:00"/>
    <x v="12"/>
    <n v="44.19"/>
    <x v="0"/>
    <n v="13.83"/>
    <x v="5"/>
    <x v="1"/>
    <x v="12"/>
    <n v="44.19"/>
    <n v="13.83"/>
  </r>
  <r>
    <d v="2022-07-01T00:00:00"/>
    <x v="13"/>
    <n v="34.369999999999997"/>
    <x v="0"/>
    <n v="27.26"/>
    <x v="5"/>
    <x v="1"/>
    <x v="13"/>
    <n v="34.369999999999997"/>
    <n v="27.26"/>
  </r>
  <r>
    <d v="2022-07-01T00:00:00"/>
    <x v="14"/>
    <n v="21.43"/>
    <x v="0"/>
    <n v="19.48"/>
    <x v="5"/>
    <x v="1"/>
    <x v="14"/>
    <n v="21.43"/>
    <n v="19.48"/>
  </r>
  <r>
    <d v="2022-08-01T00:00:00"/>
    <x v="0"/>
    <n v="333.45"/>
    <x v="0"/>
    <n v="17.5"/>
    <x v="6"/>
    <x v="1"/>
    <x v="0"/>
    <n v="333.45"/>
    <n v="17.5"/>
  </r>
  <r>
    <d v="2022-08-01T00:00:00"/>
    <x v="1"/>
    <n v="274.57"/>
    <x v="0"/>
    <n v="17.82"/>
    <x v="6"/>
    <x v="1"/>
    <x v="1"/>
    <n v="274.57"/>
    <n v="17.82"/>
  </r>
  <r>
    <d v="2022-08-01T00:00:00"/>
    <x v="2"/>
    <n v="255.37"/>
    <x v="0"/>
    <n v="27.02"/>
    <x v="6"/>
    <x v="1"/>
    <x v="2"/>
    <n v="255.37"/>
    <n v="27.02"/>
  </r>
  <r>
    <d v="2022-08-01T00:00:00"/>
    <x v="3"/>
    <n v="228.7"/>
    <x v="0"/>
    <n v="19.059999999999999"/>
    <x v="6"/>
    <x v="1"/>
    <x v="3"/>
    <n v="228.7"/>
    <n v="19.059999999999999"/>
  </r>
  <r>
    <d v="2022-08-01T00:00:00"/>
    <x v="4"/>
    <n v="189.45"/>
    <x v="0"/>
    <n v="15.98"/>
    <x v="6"/>
    <x v="1"/>
    <x v="4"/>
    <n v="189.45"/>
    <n v="15.98"/>
  </r>
  <r>
    <d v="2022-08-01T00:00:00"/>
    <x v="5"/>
    <n v="170.67"/>
    <x v="0"/>
    <n v="16.61"/>
    <x v="6"/>
    <x v="1"/>
    <x v="5"/>
    <n v="170.67"/>
    <n v="16.61"/>
  </r>
  <r>
    <d v="2022-08-01T00:00:00"/>
    <x v="6"/>
    <n v="164.7"/>
    <x v="0"/>
    <n v="19.22"/>
    <x v="6"/>
    <x v="1"/>
    <x v="6"/>
    <n v="164.7"/>
    <n v="19.22"/>
  </r>
  <r>
    <d v="2022-08-01T00:00:00"/>
    <x v="7"/>
    <n v="125.02"/>
    <x v="0"/>
    <n v="23.38"/>
    <x v="6"/>
    <x v="1"/>
    <x v="7"/>
    <n v="125.02"/>
    <n v="23.38"/>
  </r>
  <r>
    <d v="2022-08-01T00:00:00"/>
    <x v="8"/>
    <n v="92.8"/>
    <x v="0"/>
    <n v="19.079999999999998"/>
    <x v="6"/>
    <x v="1"/>
    <x v="8"/>
    <n v="92.8"/>
    <n v="19.079999999999998"/>
  </r>
  <r>
    <d v="2022-08-01T00:00:00"/>
    <x v="9"/>
    <n v="79.790000000000006"/>
    <x v="0"/>
    <n v="19.64"/>
    <x v="6"/>
    <x v="1"/>
    <x v="9"/>
    <n v="79.790000000000006"/>
    <n v="19.64"/>
  </r>
  <r>
    <d v="2022-08-01T00:00:00"/>
    <x v="10"/>
    <n v="65.5"/>
    <x v="0"/>
    <n v="16.87"/>
    <x v="6"/>
    <x v="1"/>
    <x v="10"/>
    <n v="65.5"/>
    <n v="16.87"/>
  </r>
  <r>
    <d v="2022-08-01T00:00:00"/>
    <x v="11"/>
    <n v="58.03"/>
    <x v="0"/>
    <n v="30.5"/>
    <x v="6"/>
    <x v="1"/>
    <x v="11"/>
    <n v="58.03"/>
    <n v="30.5"/>
  </r>
  <r>
    <d v="2022-08-01T00:00:00"/>
    <x v="12"/>
    <n v="42.24"/>
    <x v="0"/>
    <n v="18.149999999999999"/>
    <x v="6"/>
    <x v="1"/>
    <x v="12"/>
    <n v="42.24"/>
    <n v="18.149999999999999"/>
  </r>
  <r>
    <d v="2022-08-01T00:00:00"/>
    <x v="13"/>
    <n v="32.85"/>
    <x v="0"/>
    <n v="19.2"/>
    <x v="6"/>
    <x v="1"/>
    <x v="13"/>
    <n v="32.85"/>
    <n v="19.2"/>
  </r>
  <r>
    <d v="2022-08-01T00:00:00"/>
    <x v="14"/>
    <n v="20.48"/>
    <x v="0"/>
    <n v="17.54"/>
    <x v="6"/>
    <x v="1"/>
    <x v="14"/>
    <n v="20.48"/>
    <n v="17.54"/>
  </r>
  <r>
    <d v="2022-09-01T00:00:00"/>
    <x v="0"/>
    <n v="349.97"/>
    <x v="0"/>
    <n v="18.52"/>
    <x v="7"/>
    <x v="1"/>
    <x v="0"/>
    <n v="349.97"/>
    <n v="18.52"/>
  </r>
  <r>
    <d v="2022-09-01T00:00:00"/>
    <x v="1"/>
    <n v="288.17"/>
    <x v="0"/>
    <n v="16.82"/>
    <x v="7"/>
    <x v="1"/>
    <x v="1"/>
    <n v="288.17"/>
    <n v="16.82"/>
  </r>
  <r>
    <d v="2022-09-01T00:00:00"/>
    <x v="2"/>
    <n v="268.02"/>
    <x v="0"/>
    <n v="17.89"/>
    <x v="7"/>
    <x v="1"/>
    <x v="2"/>
    <n v="268.02"/>
    <n v="17.89"/>
  </r>
  <r>
    <d v="2022-09-01T00:00:00"/>
    <x v="3"/>
    <n v="240.03"/>
    <x v="0"/>
    <n v="17.59"/>
    <x v="7"/>
    <x v="1"/>
    <x v="3"/>
    <n v="240.03"/>
    <n v="17.59"/>
  </r>
  <r>
    <d v="2022-09-01T00:00:00"/>
    <x v="4"/>
    <n v="198.83"/>
    <x v="0"/>
    <n v="15.87"/>
    <x v="7"/>
    <x v="1"/>
    <x v="4"/>
    <n v="198.83"/>
    <n v="15.87"/>
  </r>
  <r>
    <d v="2022-09-01T00:00:00"/>
    <x v="5"/>
    <n v="179.13"/>
    <x v="0"/>
    <n v="15.26"/>
    <x v="7"/>
    <x v="1"/>
    <x v="5"/>
    <n v="179.13"/>
    <n v="15.26"/>
  </r>
  <r>
    <d v="2022-09-01T00:00:00"/>
    <x v="6"/>
    <n v="172.86"/>
    <x v="0"/>
    <n v="26.49"/>
    <x v="7"/>
    <x v="1"/>
    <x v="6"/>
    <n v="172.86"/>
    <n v="26.49"/>
  </r>
  <r>
    <d v="2022-09-01T00:00:00"/>
    <x v="7"/>
    <n v="131.21"/>
    <x v="0"/>
    <n v="17.579999999999998"/>
    <x v="7"/>
    <x v="1"/>
    <x v="7"/>
    <n v="131.21"/>
    <n v="17.579999999999998"/>
  </r>
  <r>
    <d v="2022-09-01T00:00:00"/>
    <x v="8"/>
    <n v="97.4"/>
    <x v="0"/>
    <n v="15.33"/>
    <x v="7"/>
    <x v="1"/>
    <x v="8"/>
    <n v="97.4"/>
    <n v="15.33"/>
  </r>
  <r>
    <d v="2022-09-01T00:00:00"/>
    <x v="9"/>
    <n v="83.74"/>
    <x v="0"/>
    <n v="15.86"/>
    <x v="7"/>
    <x v="1"/>
    <x v="9"/>
    <n v="83.74"/>
    <n v="15.86"/>
  </r>
  <r>
    <d v="2022-09-01T00:00:00"/>
    <x v="10"/>
    <n v="68.739999999999995"/>
    <x v="0"/>
    <n v="17.25"/>
    <x v="7"/>
    <x v="1"/>
    <x v="10"/>
    <n v="68.739999999999995"/>
    <n v="17.25"/>
  </r>
  <r>
    <d v="2022-09-01T00:00:00"/>
    <x v="11"/>
    <n v="60.9"/>
    <x v="0"/>
    <n v="14.1"/>
    <x v="7"/>
    <x v="1"/>
    <x v="11"/>
    <n v="60.9"/>
    <n v="14.1"/>
  </r>
  <r>
    <d v="2022-09-01T00:00:00"/>
    <x v="12"/>
    <n v="44.33"/>
    <x v="0"/>
    <n v="23.29"/>
    <x v="7"/>
    <x v="1"/>
    <x v="12"/>
    <n v="44.33"/>
    <n v="23.29"/>
  </r>
  <r>
    <d v="2022-09-01T00:00:00"/>
    <x v="13"/>
    <n v="34.479999999999997"/>
    <x v="0"/>
    <n v="18.420000000000002"/>
    <x v="7"/>
    <x v="1"/>
    <x v="13"/>
    <n v="34.479999999999997"/>
    <n v="18.420000000000002"/>
  </r>
  <r>
    <d v="2022-09-01T00:00:00"/>
    <x v="14"/>
    <n v="21.5"/>
    <x v="0"/>
    <n v="17.329999999999998"/>
    <x v="7"/>
    <x v="1"/>
    <x v="14"/>
    <n v="21.5"/>
    <n v="17.329999999999998"/>
  </r>
  <r>
    <d v="2022-01-01T00:00:00"/>
    <x v="0"/>
    <n v="286.29000000000002"/>
    <x v="1"/>
    <n v="25.45"/>
    <x v="0"/>
    <x v="0"/>
    <x v="0"/>
    <m/>
    <m/>
  </r>
  <r>
    <d v="2022-01-01T00:00:00"/>
    <x v="1"/>
    <n v="241.59"/>
    <x v="1"/>
    <n v="29.34"/>
    <x v="0"/>
    <x v="0"/>
    <x v="1"/>
    <m/>
    <m/>
  </r>
  <r>
    <d v="2022-01-01T00:00:00"/>
    <x v="2"/>
    <n v="222.19"/>
    <x v="1"/>
    <n v="27.85"/>
    <x v="0"/>
    <x v="0"/>
    <x v="2"/>
    <m/>
    <m/>
  </r>
  <r>
    <d v="2022-01-01T00:00:00"/>
    <x v="3"/>
    <n v="195.41"/>
    <x v="1"/>
    <n v="33.97"/>
    <x v="0"/>
    <x v="0"/>
    <x v="3"/>
    <m/>
    <m/>
  </r>
  <r>
    <d v="2022-01-01T00:00:00"/>
    <x v="4"/>
    <n v="166.78"/>
    <x v="1"/>
    <n v="31.44"/>
    <x v="0"/>
    <x v="0"/>
    <x v="4"/>
    <m/>
    <m/>
  </r>
  <r>
    <d v="2022-01-01T00:00:00"/>
    <x v="5"/>
    <n v="148.68"/>
    <x v="1"/>
    <n v="30.93"/>
    <x v="0"/>
    <x v="0"/>
    <x v="5"/>
    <m/>
    <m/>
  </r>
  <r>
    <d v="2022-01-01T00:00:00"/>
    <x v="6"/>
    <n v="141.30000000000001"/>
    <x v="1"/>
    <n v="34.31"/>
    <x v="0"/>
    <x v="0"/>
    <x v="6"/>
    <m/>
    <m/>
  </r>
  <r>
    <d v="2022-01-01T00:00:00"/>
    <x v="7"/>
    <n v="110.08"/>
    <x v="1"/>
    <n v="30.45"/>
    <x v="0"/>
    <x v="0"/>
    <x v="7"/>
    <m/>
    <m/>
  </r>
  <r>
    <d v="2022-01-01T00:00:00"/>
    <x v="8"/>
    <n v="79.05"/>
    <x v="1"/>
    <n v="18.47"/>
    <x v="0"/>
    <x v="0"/>
    <x v="8"/>
    <m/>
    <m/>
  </r>
  <r>
    <d v="2022-01-01T00:00:00"/>
    <x v="9"/>
    <n v="67.599999999999994"/>
    <x v="1"/>
    <n v="32.71"/>
    <x v="0"/>
    <x v="0"/>
    <x v="9"/>
    <m/>
    <m/>
  </r>
  <r>
    <d v="2022-01-01T00:00:00"/>
    <x v="10"/>
    <n v="55.78"/>
    <x v="1"/>
    <n v="20.170000000000002"/>
    <x v="0"/>
    <x v="0"/>
    <x v="10"/>
    <m/>
    <m/>
  </r>
  <r>
    <d v="2022-01-01T00:00:00"/>
    <x v="11"/>
    <n v="50.24"/>
    <x v="1"/>
    <n v="30.53"/>
    <x v="0"/>
    <x v="0"/>
    <x v="11"/>
    <m/>
    <m/>
  </r>
  <r>
    <d v="2022-01-01T00:00:00"/>
    <x v="12"/>
    <n v="36.57"/>
    <x v="1"/>
    <n v="32.97"/>
    <x v="0"/>
    <x v="0"/>
    <x v="12"/>
    <m/>
    <m/>
  </r>
  <r>
    <d v="2022-01-01T00:00:00"/>
    <x v="13"/>
    <n v="27.89"/>
    <x v="1"/>
    <n v="27.41"/>
    <x v="0"/>
    <x v="0"/>
    <x v="13"/>
    <m/>
    <m/>
  </r>
  <r>
    <d v="2022-01-01T00:00:00"/>
    <x v="14"/>
    <n v="17.55"/>
    <x v="1"/>
    <n v="20.309999999999999"/>
    <x v="0"/>
    <x v="0"/>
    <x v="14"/>
    <m/>
    <m/>
  </r>
  <r>
    <d v="2022-02-01T00:00:00"/>
    <x v="0"/>
    <n v="328.6"/>
    <x v="1"/>
    <n v="27.42"/>
    <x v="1"/>
    <x v="0"/>
    <x v="0"/>
    <m/>
    <m/>
  </r>
  <r>
    <d v="2022-02-01T00:00:00"/>
    <x v="1"/>
    <n v="277.3"/>
    <x v="1"/>
    <n v="30.36"/>
    <x v="1"/>
    <x v="0"/>
    <x v="1"/>
    <m/>
    <m/>
  </r>
  <r>
    <d v="2022-02-01T00:00:00"/>
    <x v="2"/>
    <n v="255.04"/>
    <x v="1"/>
    <n v="31.02"/>
    <x v="1"/>
    <x v="0"/>
    <x v="2"/>
    <m/>
    <m/>
  </r>
  <r>
    <d v="2022-02-01T00:00:00"/>
    <x v="3"/>
    <n v="224.3"/>
    <x v="1"/>
    <n v="30.34"/>
    <x v="1"/>
    <x v="0"/>
    <x v="3"/>
    <m/>
    <m/>
  </r>
  <r>
    <d v="2022-02-01T00:00:00"/>
    <x v="4"/>
    <n v="191.44"/>
    <x v="1"/>
    <n v="21.66"/>
    <x v="1"/>
    <x v="0"/>
    <x v="4"/>
    <m/>
    <m/>
  </r>
  <r>
    <d v="2022-02-01T00:00:00"/>
    <x v="5"/>
    <n v="170.66"/>
    <x v="1"/>
    <n v="23.47"/>
    <x v="1"/>
    <x v="0"/>
    <x v="5"/>
    <m/>
    <m/>
  </r>
  <r>
    <d v="2022-02-01T00:00:00"/>
    <x v="6"/>
    <n v="162.18"/>
    <x v="1"/>
    <n v="32.57"/>
    <x v="1"/>
    <x v="0"/>
    <x v="6"/>
    <m/>
    <m/>
  </r>
  <r>
    <d v="2022-02-01T00:00:00"/>
    <x v="7"/>
    <n v="126.35"/>
    <x v="1"/>
    <n v="27.25"/>
    <x v="1"/>
    <x v="0"/>
    <x v="7"/>
    <m/>
    <m/>
  </r>
  <r>
    <d v="2022-02-01T00:00:00"/>
    <x v="8"/>
    <n v="90.74"/>
    <x v="1"/>
    <n v="31.9"/>
    <x v="1"/>
    <x v="0"/>
    <x v="8"/>
    <m/>
    <m/>
  </r>
  <r>
    <d v="2022-02-01T00:00:00"/>
    <x v="9"/>
    <n v="77.59"/>
    <x v="1"/>
    <n v="17.329999999999998"/>
    <x v="1"/>
    <x v="0"/>
    <x v="9"/>
    <m/>
    <m/>
  </r>
  <r>
    <d v="2022-02-01T00:00:00"/>
    <x v="10"/>
    <n v="64.02"/>
    <x v="1"/>
    <n v="31.64"/>
    <x v="1"/>
    <x v="0"/>
    <x v="10"/>
    <m/>
    <m/>
  </r>
  <r>
    <d v="2022-02-01T00:00:00"/>
    <x v="11"/>
    <n v="57.66"/>
    <x v="1"/>
    <n v="29.09"/>
    <x v="1"/>
    <x v="0"/>
    <x v="11"/>
    <m/>
    <m/>
  </r>
  <r>
    <d v="2022-02-01T00:00:00"/>
    <x v="12"/>
    <n v="41.98"/>
    <x v="1"/>
    <n v="29.39"/>
    <x v="1"/>
    <x v="0"/>
    <x v="12"/>
    <m/>
    <m/>
  </r>
  <r>
    <d v="2022-02-01T00:00:00"/>
    <x v="13"/>
    <n v="32.01"/>
    <x v="1"/>
    <n v="19.87"/>
    <x v="1"/>
    <x v="0"/>
    <x v="13"/>
    <m/>
    <m/>
  </r>
  <r>
    <d v="2022-02-01T00:00:00"/>
    <x v="14"/>
    <n v="20.14"/>
    <x v="1"/>
    <n v="26.89"/>
    <x v="1"/>
    <x v="0"/>
    <x v="14"/>
    <m/>
    <m/>
  </r>
  <r>
    <d v="2022-03-01T00:00:00"/>
    <x v="0"/>
    <n v="305.81"/>
    <x v="1"/>
    <n v="32.14"/>
    <x v="2"/>
    <x v="0"/>
    <x v="0"/>
    <m/>
    <m/>
  </r>
  <r>
    <d v="2022-03-01T00:00:00"/>
    <x v="1"/>
    <n v="258.07"/>
    <x v="1"/>
    <n v="31.97"/>
    <x v="2"/>
    <x v="0"/>
    <x v="1"/>
    <m/>
    <m/>
  </r>
  <r>
    <d v="2022-03-01T00:00:00"/>
    <x v="2"/>
    <n v="237.35"/>
    <x v="1"/>
    <n v="19.64"/>
    <x v="2"/>
    <x v="0"/>
    <x v="2"/>
    <m/>
    <m/>
  </r>
  <r>
    <d v="2022-03-01T00:00:00"/>
    <x v="3"/>
    <n v="208.74"/>
    <x v="1"/>
    <n v="28.13"/>
    <x v="2"/>
    <x v="0"/>
    <x v="3"/>
    <m/>
    <m/>
  </r>
  <r>
    <d v="2022-03-01T00:00:00"/>
    <x v="4"/>
    <n v="178.16"/>
    <x v="1"/>
    <n v="24.17"/>
    <x v="2"/>
    <x v="0"/>
    <x v="4"/>
    <m/>
    <m/>
  </r>
  <r>
    <d v="2022-03-01T00:00:00"/>
    <x v="5"/>
    <n v="158.83000000000001"/>
    <x v="1"/>
    <n v="31.95"/>
    <x v="2"/>
    <x v="0"/>
    <x v="5"/>
    <m/>
    <m/>
  </r>
  <r>
    <d v="2022-03-01T00:00:00"/>
    <x v="6"/>
    <n v="150.93"/>
    <x v="1"/>
    <n v="28.19"/>
    <x v="2"/>
    <x v="0"/>
    <x v="6"/>
    <m/>
    <m/>
  </r>
  <r>
    <d v="2022-03-01T00:00:00"/>
    <x v="7"/>
    <n v="117.59"/>
    <x v="1"/>
    <n v="20.420000000000002"/>
    <x v="2"/>
    <x v="0"/>
    <x v="7"/>
    <m/>
    <m/>
  </r>
  <r>
    <d v="2022-03-01T00:00:00"/>
    <x v="8"/>
    <n v="84.44"/>
    <x v="1"/>
    <n v="26.67"/>
    <x v="2"/>
    <x v="0"/>
    <x v="8"/>
    <m/>
    <m/>
  </r>
  <r>
    <d v="2022-03-01T00:00:00"/>
    <x v="9"/>
    <n v="72.209999999999994"/>
    <x v="1"/>
    <n v="24.99"/>
    <x v="2"/>
    <x v="0"/>
    <x v="9"/>
    <m/>
    <m/>
  </r>
  <r>
    <d v="2022-03-01T00:00:00"/>
    <x v="10"/>
    <n v="59.58"/>
    <x v="1"/>
    <n v="25.96"/>
    <x v="2"/>
    <x v="0"/>
    <x v="10"/>
    <m/>
    <m/>
  </r>
  <r>
    <d v="2022-03-01T00:00:00"/>
    <x v="11"/>
    <n v="53.67"/>
    <x v="1"/>
    <n v="18.309999999999999"/>
    <x v="2"/>
    <x v="0"/>
    <x v="11"/>
    <m/>
    <m/>
  </r>
  <r>
    <d v="2022-03-01T00:00:00"/>
    <x v="12"/>
    <n v="39.07"/>
    <x v="1"/>
    <n v="26"/>
    <x v="2"/>
    <x v="0"/>
    <x v="12"/>
    <m/>
    <m/>
  </r>
  <r>
    <d v="2022-03-01T00:00:00"/>
    <x v="13"/>
    <n v="29.79"/>
    <x v="1"/>
    <n v="31"/>
    <x v="2"/>
    <x v="0"/>
    <x v="13"/>
    <m/>
    <m/>
  </r>
  <r>
    <d v="2022-03-01T00:00:00"/>
    <x v="14"/>
    <n v="18.739999999999998"/>
    <x v="1"/>
    <n v="25.32"/>
    <x v="2"/>
    <x v="0"/>
    <x v="14"/>
    <m/>
    <m/>
  </r>
  <r>
    <d v="2022-04-01T00:00:00"/>
    <x v="0"/>
    <n v="324.26"/>
    <x v="1"/>
    <n v="28.26"/>
    <x v="3"/>
    <x v="0"/>
    <x v="0"/>
    <m/>
    <m/>
  </r>
  <r>
    <d v="2022-04-01T00:00:00"/>
    <x v="1"/>
    <n v="273.63"/>
    <x v="1"/>
    <n v="30.41"/>
    <x v="3"/>
    <x v="0"/>
    <x v="1"/>
    <m/>
    <m/>
  </r>
  <r>
    <d v="2022-04-01T00:00:00"/>
    <x v="2"/>
    <n v="251.67"/>
    <x v="1"/>
    <n v="27"/>
    <x v="3"/>
    <x v="0"/>
    <x v="2"/>
    <m/>
    <m/>
  </r>
  <r>
    <d v="2022-04-01T00:00:00"/>
    <x v="3"/>
    <n v="221.33"/>
    <x v="1"/>
    <n v="26.36"/>
    <x v="3"/>
    <x v="0"/>
    <x v="3"/>
    <m/>
    <m/>
  </r>
  <r>
    <d v="2022-04-01T00:00:00"/>
    <x v="4"/>
    <n v="188.91"/>
    <x v="1"/>
    <n v="32.229999999999997"/>
    <x v="3"/>
    <x v="0"/>
    <x v="4"/>
    <m/>
    <m/>
  </r>
  <r>
    <d v="2022-04-01T00:00:00"/>
    <x v="5"/>
    <n v="168.41"/>
    <x v="1"/>
    <n v="29.48"/>
    <x v="3"/>
    <x v="0"/>
    <x v="5"/>
    <m/>
    <m/>
  </r>
  <r>
    <d v="2022-04-01T00:00:00"/>
    <x v="6"/>
    <n v="160.04"/>
    <x v="1"/>
    <n v="19.73"/>
    <x v="3"/>
    <x v="0"/>
    <x v="6"/>
    <m/>
    <m/>
  </r>
  <r>
    <d v="2022-04-01T00:00:00"/>
    <x v="7"/>
    <n v="124.68"/>
    <x v="1"/>
    <n v="28.14"/>
    <x v="3"/>
    <x v="0"/>
    <x v="7"/>
    <m/>
    <m/>
  </r>
  <r>
    <d v="2022-04-01T00:00:00"/>
    <x v="8"/>
    <n v="89.54"/>
    <x v="1"/>
    <n v="30.37"/>
    <x v="3"/>
    <x v="0"/>
    <x v="8"/>
    <m/>
    <m/>
  </r>
  <r>
    <d v="2022-04-01T00:00:00"/>
    <x v="9"/>
    <n v="76.569999999999993"/>
    <x v="1"/>
    <n v="27.86"/>
    <x v="3"/>
    <x v="0"/>
    <x v="9"/>
    <m/>
    <m/>
  </r>
  <r>
    <d v="2022-04-01T00:00:00"/>
    <x v="10"/>
    <n v="63.18"/>
    <x v="1"/>
    <n v="28.65"/>
    <x v="3"/>
    <x v="0"/>
    <x v="10"/>
    <m/>
    <m/>
  </r>
  <r>
    <d v="2022-04-01T00:00:00"/>
    <x v="11"/>
    <n v="56.9"/>
    <x v="1"/>
    <n v="28.8"/>
    <x v="3"/>
    <x v="0"/>
    <x v="11"/>
    <m/>
    <m/>
  </r>
  <r>
    <d v="2022-04-01T00:00:00"/>
    <x v="12"/>
    <n v="41.42"/>
    <x v="1"/>
    <n v="17.34"/>
    <x v="3"/>
    <x v="0"/>
    <x v="12"/>
    <m/>
    <m/>
  </r>
  <r>
    <d v="2022-04-01T00:00:00"/>
    <x v="13"/>
    <n v="31.59"/>
    <x v="1"/>
    <n v="25.59"/>
    <x v="3"/>
    <x v="0"/>
    <x v="13"/>
    <m/>
    <m/>
  </r>
  <r>
    <d v="2022-04-01T00:00:00"/>
    <x v="14"/>
    <n v="19.87"/>
    <x v="1"/>
    <n v="23.98"/>
    <x v="3"/>
    <x v="0"/>
    <x v="14"/>
    <m/>
    <m/>
  </r>
  <r>
    <d v="2022-06-01T00:00:00"/>
    <x v="0"/>
    <n v="308"/>
    <x v="1"/>
    <n v="25.79"/>
    <x v="4"/>
    <x v="1"/>
    <x v="0"/>
    <m/>
    <m/>
  </r>
  <r>
    <d v="2022-06-01T00:00:00"/>
    <x v="1"/>
    <n v="253.61"/>
    <x v="1"/>
    <n v="29.72"/>
    <x v="4"/>
    <x v="1"/>
    <x v="1"/>
    <m/>
    <m/>
  </r>
  <r>
    <d v="2022-06-01T00:00:00"/>
    <x v="2"/>
    <n v="235.88"/>
    <x v="1"/>
    <n v="28.19"/>
    <x v="4"/>
    <x v="1"/>
    <x v="2"/>
    <m/>
    <m/>
  </r>
  <r>
    <d v="2022-06-01T00:00:00"/>
    <x v="3"/>
    <n v="211.24"/>
    <x v="1"/>
    <n v="34.450000000000003"/>
    <x v="4"/>
    <x v="1"/>
    <x v="3"/>
    <m/>
    <m/>
  </r>
  <r>
    <d v="2022-06-01T00:00:00"/>
    <x v="4"/>
    <n v="174.99"/>
    <x v="1"/>
    <n v="31.83"/>
    <x v="4"/>
    <x v="1"/>
    <x v="4"/>
    <m/>
    <m/>
  </r>
  <r>
    <d v="2022-06-01T00:00:00"/>
    <x v="5"/>
    <n v="157.63999999999999"/>
    <x v="1"/>
    <n v="31.38"/>
    <x v="4"/>
    <x v="1"/>
    <x v="5"/>
    <m/>
    <m/>
  </r>
  <r>
    <d v="2022-06-01T00:00:00"/>
    <x v="6"/>
    <n v="152.13"/>
    <x v="1"/>
    <n v="34.69"/>
    <x v="4"/>
    <x v="1"/>
    <x v="6"/>
    <m/>
    <m/>
  </r>
  <r>
    <d v="2022-06-01T00:00:00"/>
    <x v="7"/>
    <n v="115.47"/>
    <x v="1"/>
    <n v="30.83"/>
    <x v="4"/>
    <x v="1"/>
    <x v="7"/>
    <m/>
    <m/>
  </r>
  <r>
    <d v="2022-06-01T00:00:00"/>
    <x v="8"/>
    <n v="85.72"/>
    <x v="1"/>
    <n v="18.84"/>
    <x v="4"/>
    <x v="1"/>
    <x v="8"/>
    <m/>
    <m/>
  </r>
  <r>
    <d v="2022-06-01T00:00:00"/>
    <x v="9"/>
    <n v="73.7"/>
    <x v="1"/>
    <n v="33.049999999999997"/>
    <x v="4"/>
    <x v="1"/>
    <x v="9"/>
    <m/>
    <m/>
  </r>
  <r>
    <d v="2022-06-01T00:00:00"/>
    <x v="10"/>
    <n v="60.5"/>
    <x v="1"/>
    <n v="20.51"/>
    <x v="4"/>
    <x v="1"/>
    <x v="10"/>
    <m/>
    <m/>
  </r>
  <r>
    <d v="2022-06-01T00:00:00"/>
    <x v="11"/>
    <n v="53.6"/>
    <x v="1"/>
    <n v="30.84"/>
    <x v="4"/>
    <x v="1"/>
    <x v="11"/>
    <m/>
    <m/>
  </r>
  <r>
    <d v="2022-06-01T00:00:00"/>
    <x v="12"/>
    <n v="39.020000000000003"/>
    <x v="1"/>
    <n v="33.35"/>
    <x v="4"/>
    <x v="1"/>
    <x v="12"/>
    <m/>
    <m/>
  </r>
  <r>
    <d v="2022-06-01T00:00:00"/>
    <x v="13"/>
    <n v="30.35"/>
    <x v="1"/>
    <n v="27.73"/>
    <x v="4"/>
    <x v="1"/>
    <x v="13"/>
    <m/>
    <m/>
  </r>
  <r>
    <d v="2022-06-01T00:00:00"/>
    <x v="14"/>
    <n v="18.920000000000002"/>
    <x v="1"/>
    <n v="20.64"/>
    <x v="4"/>
    <x v="1"/>
    <x v="14"/>
    <m/>
    <m/>
  </r>
  <r>
    <d v="2022-07-01T00:00:00"/>
    <x v="0"/>
    <n v="348.85"/>
    <x v="1"/>
    <n v="27.91"/>
    <x v="5"/>
    <x v="1"/>
    <x v="0"/>
    <m/>
    <m/>
  </r>
  <r>
    <d v="2022-07-01T00:00:00"/>
    <x v="1"/>
    <n v="287.25"/>
    <x v="1"/>
    <n v="31"/>
    <x v="5"/>
    <x v="1"/>
    <x v="1"/>
    <m/>
    <m/>
  </r>
  <r>
    <d v="2022-07-01T00:00:00"/>
    <x v="2"/>
    <n v="267.16000000000003"/>
    <x v="1"/>
    <n v="31.46"/>
    <x v="5"/>
    <x v="1"/>
    <x v="2"/>
    <m/>
    <m/>
  </r>
  <r>
    <d v="2022-07-01T00:00:00"/>
    <x v="3"/>
    <n v="239.26"/>
    <x v="1"/>
    <n v="31"/>
    <x v="5"/>
    <x v="1"/>
    <x v="3"/>
    <m/>
    <m/>
  </r>
  <r>
    <d v="2022-07-01T00:00:00"/>
    <x v="4"/>
    <n v="198.2"/>
    <x v="1"/>
    <n v="22.28"/>
    <x v="5"/>
    <x v="1"/>
    <x v="4"/>
    <m/>
    <m/>
  </r>
  <r>
    <d v="2022-07-01T00:00:00"/>
    <x v="5"/>
    <n v="178.56"/>
    <x v="1"/>
    <n v="23.92"/>
    <x v="5"/>
    <x v="1"/>
    <x v="5"/>
    <m/>
    <m/>
  </r>
  <r>
    <d v="2022-07-01T00:00:00"/>
    <x v="6"/>
    <n v="172.31"/>
    <x v="1"/>
    <n v="33.14"/>
    <x v="5"/>
    <x v="1"/>
    <x v="6"/>
    <m/>
    <m/>
  </r>
  <r>
    <d v="2022-07-01T00:00:00"/>
    <x v="7"/>
    <n v="130.79"/>
    <x v="1"/>
    <n v="27.73"/>
    <x v="5"/>
    <x v="1"/>
    <x v="7"/>
    <m/>
    <m/>
  </r>
  <r>
    <d v="2022-07-01T00:00:00"/>
    <x v="8"/>
    <n v="97.09"/>
    <x v="1"/>
    <n v="32.479999999999997"/>
    <x v="5"/>
    <x v="1"/>
    <x v="8"/>
    <m/>
    <m/>
  </r>
  <r>
    <d v="2022-07-01T00:00:00"/>
    <x v="9"/>
    <n v="83.47"/>
    <x v="1"/>
    <n v="17.899999999999999"/>
    <x v="5"/>
    <x v="1"/>
    <x v="9"/>
    <m/>
    <m/>
  </r>
  <r>
    <d v="2022-07-01T00:00:00"/>
    <x v="10"/>
    <n v="68.52"/>
    <x v="1"/>
    <n v="32.24"/>
    <x v="5"/>
    <x v="1"/>
    <x v="10"/>
    <m/>
    <m/>
  </r>
  <r>
    <d v="2022-07-01T00:00:00"/>
    <x v="11"/>
    <n v="60.71"/>
    <x v="1"/>
    <n v="29.72"/>
    <x v="5"/>
    <x v="1"/>
    <x v="11"/>
    <m/>
    <m/>
  </r>
  <r>
    <d v="2022-07-01T00:00:00"/>
    <x v="12"/>
    <n v="44.19"/>
    <x v="1"/>
    <n v="29.83"/>
    <x v="5"/>
    <x v="1"/>
    <x v="12"/>
    <m/>
    <m/>
  </r>
  <r>
    <d v="2022-07-01T00:00:00"/>
    <x v="13"/>
    <n v="34.369999999999997"/>
    <x v="1"/>
    <n v="20.51"/>
    <x v="5"/>
    <x v="1"/>
    <x v="13"/>
    <m/>
    <m/>
  </r>
  <r>
    <d v="2022-07-01T00:00:00"/>
    <x v="14"/>
    <n v="21.43"/>
    <x v="1"/>
    <n v="27.41"/>
    <x v="5"/>
    <x v="1"/>
    <x v="14"/>
    <m/>
    <m/>
  </r>
  <r>
    <d v="2022-08-01T00:00:00"/>
    <x v="0"/>
    <n v="333.45"/>
    <x v="1"/>
    <n v="32.630000000000003"/>
    <x v="6"/>
    <x v="1"/>
    <x v="0"/>
    <m/>
    <m/>
  </r>
  <r>
    <d v="2022-08-01T00:00:00"/>
    <x v="1"/>
    <n v="274.57"/>
    <x v="1"/>
    <n v="32.43"/>
    <x v="6"/>
    <x v="1"/>
    <x v="1"/>
    <m/>
    <m/>
  </r>
  <r>
    <d v="2022-08-01T00:00:00"/>
    <x v="2"/>
    <n v="255.37"/>
    <x v="1"/>
    <n v="20.010000000000002"/>
    <x v="6"/>
    <x v="1"/>
    <x v="2"/>
    <m/>
    <m/>
  </r>
  <r>
    <d v="2022-08-01T00:00:00"/>
    <x v="3"/>
    <n v="228.7"/>
    <x v="1"/>
    <n v="28.48"/>
    <x v="6"/>
    <x v="1"/>
    <x v="3"/>
    <m/>
    <m/>
  </r>
  <r>
    <d v="2022-08-01T00:00:00"/>
    <x v="4"/>
    <n v="189.45"/>
    <x v="1"/>
    <n v="24.5"/>
    <x v="6"/>
    <x v="1"/>
    <x v="4"/>
    <m/>
    <m/>
  </r>
  <r>
    <d v="2022-08-01T00:00:00"/>
    <x v="5"/>
    <n v="170.67"/>
    <x v="1"/>
    <n v="32.33"/>
    <x v="6"/>
    <x v="1"/>
    <x v="5"/>
    <m/>
    <m/>
  </r>
  <r>
    <d v="2022-08-01T00:00:00"/>
    <x v="6"/>
    <n v="164.7"/>
    <x v="1"/>
    <n v="28.62"/>
    <x v="6"/>
    <x v="1"/>
    <x v="6"/>
    <m/>
    <m/>
  </r>
  <r>
    <d v="2022-08-01T00:00:00"/>
    <x v="7"/>
    <n v="125.02"/>
    <x v="1"/>
    <n v="20.76"/>
    <x v="6"/>
    <x v="1"/>
    <x v="7"/>
    <m/>
    <m/>
  </r>
  <r>
    <d v="2022-08-01T00:00:00"/>
    <x v="8"/>
    <n v="92.8"/>
    <x v="1"/>
    <n v="27.06"/>
    <x v="6"/>
    <x v="1"/>
    <x v="8"/>
    <m/>
    <m/>
  </r>
  <r>
    <d v="2022-08-01T00:00:00"/>
    <x v="9"/>
    <n v="79.790000000000006"/>
    <x v="1"/>
    <n v="25.32"/>
    <x v="6"/>
    <x v="1"/>
    <x v="9"/>
    <m/>
    <m/>
  </r>
  <r>
    <d v="2022-08-01T00:00:00"/>
    <x v="10"/>
    <n v="65.5"/>
    <x v="1"/>
    <n v="26.26"/>
    <x v="6"/>
    <x v="1"/>
    <x v="10"/>
    <m/>
    <m/>
  </r>
  <r>
    <d v="2022-08-01T00:00:00"/>
    <x v="11"/>
    <n v="58.03"/>
    <x v="1"/>
    <n v="18.68"/>
    <x v="6"/>
    <x v="1"/>
    <x v="11"/>
    <m/>
    <m/>
  </r>
  <r>
    <d v="2022-08-01T00:00:00"/>
    <x v="12"/>
    <n v="42.24"/>
    <x v="1"/>
    <n v="26.35"/>
    <x v="6"/>
    <x v="1"/>
    <x v="12"/>
    <m/>
    <m/>
  </r>
  <r>
    <d v="2022-08-01T00:00:00"/>
    <x v="13"/>
    <n v="32.85"/>
    <x v="1"/>
    <n v="31.41"/>
    <x v="6"/>
    <x v="1"/>
    <x v="13"/>
    <m/>
    <m/>
  </r>
  <r>
    <d v="2022-08-01T00:00:00"/>
    <x v="14"/>
    <n v="20.48"/>
    <x v="1"/>
    <n v="25.61"/>
    <x v="6"/>
    <x v="1"/>
    <x v="14"/>
    <m/>
    <m/>
  </r>
  <r>
    <d v="2022-09-01T00:00:00"/>
    <x v="0"/>
    <n v="349.97"/>
    <x v="1"/>
    <n v="28.82"/>
    <x v="7"/>
    <x v="1"/>
    <x v="0"/>
    <m/>
    <m/>
  </r>
  <r>
    <d v="2022-09-01T00:00:00"/>
    <x v="1"/>
    <n v="288.17"/>
    <x v="1"/>
    <n v="31.02"/>
    <x v="7"/>
    <x v="1"/>
    <x v="1"/>
    <m/>
    <m/>
  </r>
  <r>
    <d v="2022-09-01T00:00:00"/>
    <x v="2"/>
    <n v="268.02"/>
    <x v="1"/>
    <n v="27.51"/>
    <x v="7"/>
    <x v="1"/>
    <x v="2"/>
    <m/>
    <m/>
  </r>
  <r>
    <d v="2022-09-01T00:00:00"/>
    <x v="3"/>
    <n v="240.03"/>
    <x v="1"/>
    <n v="26.86"/>
    <x v="7"/>
    <x v="1"/>
    <x v="3"/>
    <m/>
    <m/>
  </r>
  <r>
    <d v="2022-09-01T00:00:00"/>
    <x v="4"/>
    <n v="198.83"/>
    <x v="1"/>
    <n v="32.840000000000003"/>
    <x v="7"/>
    <x v="1"/>
    <x v="4"/>
    <m/>
    <m/>
  </r>
  <r>
    <d v="2022-09-01T00:00:00"/>
    <x v="5"/>
    <n v="179.13"/>
    <x v="1"/>
    <n v="29.95"/>
    <x v="7"/>
    <x v="1"/>
    <x v="5"/>
    <m/>
    <m/>
  </r>
  <r>
    <d v="2022-09-01T00:00:00"/>
    <x v="6"/>
    <n v="172.86"/>
    <x v="1"/>
    <n v="20.34"/>
    <x v="7"/>
    <x v="1"/>
    <x v="6"/>
    <m/>
    <m/>
  </r>
  <r>
    <d v="2022-09-01T00:00:00"/>
    <x v="7"/>
    <n v="131.21"/>
    <x v="1"/>
    <n v="28.71"/>
    <x v="7"/>
    <x v="1"/>
    <x v="7"/>
    <m/>
    <m/>
  </r>
  <r>
    <d v="2022-09-01T00:00:00"/>
    <x v="8"/>
    <n v="97.4"/>
    <x v="1"/>
    <n v="30.93"/>
    <x v="7"/>
    <x v="1"/>
    <x v="8"/>
    <m/>
    <m/>
  </r>
  <r>
    <d v="2022-09-01T00:00:00"/>
    <x v="9"/>
    <n v="83.74"/>
    <x v="1"/>
    <n v="28.36"/>
    <x v="7"/>
    <x v="1"/>
    <x v="9"/>
    <m/>
    <m/>
  </r>
  <r>
    <d v="2022-09-01T00:00:00"/>
    <x v="10"/>
    <n v="68.739999999999995"/>
    <x v="1"/>
    <n v="29.16"/>
    <x v="7"/>
    <x v="1"/>
    <x v="10"/>
    <m/>
    <m/>
  </r>
  <r>
    <d v="2022-09-01T00:00:00"/>
    <x v="11"/>
    <n v="60.9"/>
    <x v="1"/>
    <n v="29.26"/>
    <x v="7"/>
    <x v="1"/>
    <x v="11"/>
    <m/>
    <m/>
  </r>
  <r>
    <d v="2022-09-01T00:00:00"/>
    <x v="12"/>
    <n v="44.33"/>
    <x v="1"/>
    <n v="17.809999999999999"/>
    <x v="7"/>
    <x v="1"/>
    <x v="12"/>
    <m/>
    <m/>
  </r>
  <r>
    <d v="2022-09-01T00:00:00"/>
    <x v="13"/>
    <n v="34.479999999999997"/>
    <x v="1"/>
    <n v="26.09"/>
    <x v="7"/>
    <x v="1"/>
    <x v="13"/>
    <m/>
    <m/>
  </r>
  <r>
    <d v="2022-09-01T00:00:00"/>
    <x v="14"/>
    <n v="21.5"/>
    <x v="1"/>
    <n v="24.4"/>
    <x v="7"/>
    <x v="1"/>
    <x v="14"/>
    <m/>
    <m/>
  </r>
  <r>
    <d v="2022-01-01T00:00:00"/>
    <x v="0"/>
    <n v="286.29000000000002"/>
    <x v="2"/>
    <n v="33.96"/>
    <x v="0"/>
    <x v="0"/>
    <x v="0"/>
    <m/>
    <m/>
  </r>
  <r>
    <d v="2022-01-01T00:00:00"/>
    <x v="1"/>
    <n v="241.59"/>
    <x v="2"/>
    <n v="35.770000000000003"/>
    <x v="0"/>
    <x v="0"/>
    <x v="1"/>
    <m/>
    <m/>
  </r>
  <r>
    <d v="2022-01-01T00:00:00"/>
    <x v="2"/>
    <n v="222.19"/>
    <x v="2"/>
    <n v="38.08"/>
    <x v="0"/>
    <x v="0"/>
    <x v="2"/>
    <m/>
    <m/>
  </r>
  <r>
    <d v="2022-01-01T00:00:00"/>
    <x v="3"/>
    <n v="195.41"/>
    <x v="2"/>
    <n v="33.01"/>
    <x v="0"/>
    <x v="0"/>
    <x v="3"/>
    <m/>
    <m/>
  </r>
  <r>
    <d v="2022-01-01T00:00:00"/>
    <x v="4"/>
    <n v="166.78"/>
    <x v="2"/>
    <n v="35.89"/>
    <x v="0"/>
    <x v="0"/>
    <x v="4"/>
    <m/>
    <m/>
  </r>
  <r>
    <d v="2022-01-01T00:00:00"/>
    <x v="5"/>
    <n v="148.68"/>
    <x v="2"/>
    <n v="34.049999999999997"/>
    <x v="0"/>
    <x v="0"/>
    <x v="5"/>
    <m/>
    <m/>
  </r>
  <r>
    <d v="2022-01-01T00:00:00"/>
    <x v="6"/>
    <n v="141.30000000000001"/>
    <x v="2"/>
    <n v="31.34"/>
    <x v="0"/>
    <x v="0"/>
    <x v="6"/>
    <m/>
    <m/>
  </r>
  <r>
    <d v="2022-01-01T00:00:00"/>
    <x v="7"/>
    <n v="110.08"/>
    <x v="2"/>
    <n v="32.08"/>
    <x v="0"/>
    <x v="0"/>
    <x v="7"/>
    <m/>
    <m/>
  </r>
  <r>
    <d v="2022-01-01T00:00:00"/>
    <x v="8"/>
    <n v="79.05"/>
    <x v="2"/>
    <n v="34.92"/>
    <x v="0"/>
    <x v="0"/>
    <x v="8"/>
    <m/>
    <m/>
  </r>
  <r>
    <d v="2022-01-01T00:00:00"/>
    <x v="9"/>
    <n v="67.599999999999994"/>
    <x v="2"/>
    <n v="31.28"/>
    <x v="0"/>
    <x v="0"/>
    <x v="9"/>
    <m/>
    <m/>
  </r>
  <r>
    <d v="2022-01-01T00:00:00"/>
    <x v="10"/>
    <n v="55.78"/>
    <x v="2"/>
    <n v="34.18"/>
    <x v="0"/>
    <x v="0"/>
    <x v="10"/>
    <m/>
    <m/>
  </r>
  <r>
    <d v="2022-01-01T00:00:00"/>
    <x v="11"/>
    <n v="50.24"/>
    <x v="2"/>
    <n v="36.64"/>
    <x v="0"/>
    <x v="0"/>
    <x v="11"/>
    <m/>
    <m/>
  </r>
  <r>
    <d v="2022-01-01T00:00:00"/>
    <x v="12"/>
    <n v="36.57"/>
    <x v="2"/>
    <n v="32.49"/>
    <x v="0"/>
    <x v="0"/>
    <x v="12"/>
    <m/>
    <m/>
  </r>
  <r>
    <d v="2022-01-01T00:00:00"/>
    <x v="13"/>
    <n v="27.89"/>
    <x v="2"/>
    <n v="35.33"/>
    <x v="0"/>
    <x v="0"/>
    <x v="13"/>
    <m/>
    <m/>
  </r>
  <r>
    <d v="2022-01-01T00:00:00"/>
    <x v="14"/>
    <n v="17.55"/>
    <x v="2"/>
    <n v="36.4"/>
    <x v="0"/>
    <x v="0"/>
    <x v="14"/>
    <m/>
    <m/>
  </r>
  <r>
    <d v="2022-02-01T00:00:00"/>
    <x v="0"/>
    <n v="328.6"/>
    <x v="2"/>
    <n v="36.83"/>
    <x v="1"/>
    <x v="0"/>
    <x v="0"/>
    <m/>
    <m/>
  </r>
  <r>
    <d v="2022-02-01T00:00:00"/>
    <x v="1"/>
    <n v="277.3"/>
    <x v="2"/>
    <n v="34.01"/>
    <x v="1"/>
    <x v="0"/>
    <x v="1"/>
    <m/>
    <m/>
  </r>
  <r>
    <d v="2022-02-01T00:00:00"/>
    <x v="2"/>
    <n v="255.04"/>
    <x v="2"/>
    <n v="36.01"/>
    <x v="1"/>
    <x v="0"/>
    <x v="2"/>
    <m/>
    <m/>
  </r>
  <r>
    <d v="2022-02-01T00:00:00"/>
    <x v="3"/>
    <n v="224.3"/>
    <x v="2"/>
    <n v="32.01"/>
    <x v="1"/>
    <x v="0"/>
    <x v="3"/>
    <m/>
    <m/>
  </r>
  <r>
    <d v="2022-02-01T00:00:00"/>
    <x v="4"/>
    <n v="191.44"/>
    <x v="2"/>
    <n v="31.77"/>
    <x v="1"/>
    <x v="0"/>
    <x v="4"/>
    <m/>
    <m/>
  </r>
  <r>
    <d v="2022-02-01T00:00:00"/>
    <x v="5"/>
    <n v="170.66"/>
    <x v="2"/>
    <n v="38.65"/>
    <x v="1"/>
    <x v="0"/>
    <x v="5"/>
    <m/>
    <m/>
  </r>
  <r>
    <d v="2022-02-01T00:00:00"/>
    <x v="6"/>
    <n v="162.18"/>
    <x v="2"/>
    <n v="33.9"/>
    <x v="1"/>
    <x v="0"/>
    <x v="6"/>
    <m/>
    <m/>
  </r>
  <r>
    <d v="2022-02-01T00:00:00"/>
    <x v="7"/>
    <n v="126.35"/>
    <x v="2"/>
    <n v="39.9"/>
    <x v="1"/>
    <x v="0"/>
    <x v="7"/>
    <m/>
    <m/>
  </r>
  <r>
    <d v="2022-02-01T00:00:00"/>
    <x v="8"/>
    <n v="90.74"/>
    <x v="2"/>
    <n v="33.520000000000003"/>
    <x v="1"/>
    <x v="0"/>
    <x v="8"/>
    <m/>
    <m/>
  </r>
  <r>
    <d v="2022-02-01T00:00:00"/>
    <x v="9"/>
    <n v="77.59"/>
    <x v="2"/>
    <n v="36.25"/>
    <x v="1"/>
    <x v="0"/>
    <x v="9"/>
    <m/>
    <m/>
  </r>
  <r>
    <d v="2022-02-01T00:00:00"/>
    <x v="10"/>
    <n v="64.02"/>
    <x v="2"/>
    <n v="31.56"/>
    <x v="1"/>
    <x v="0"/>
    <x v="10"/>
    <m/>
    <m/>
  </r>
  <r>
    <d v="2022-02-01T00:00:00"/>
    <x v="11"/>
    <n v="57.66"/>
    <x v="2"/>
    <n v="33.119999999999997"/>
    <x v="1"/>
    <x v="0"/>
    <x v="11"/>
    <m/>
    <m/>
  </r>
  <r>
    <d v="2022-02-01T00:00:00"/>
    <x v="12"/>
    <n v="41.98"/>
    <x v="2"/>
    <n v="35.369999999999997"/>
    <x v="1"/>
    <x v="0"/>
    <x v="12"/>
    <m/>
    <m/>
  </r>
  <r>
    <d v="2022-02-01T00:00:00"/>
    <x v="13"/>
    <n v="32.01"/>
    <x v="2"/>
    <n v="33.47"/>
    <x v="1"/>
    <x v="0"/>
    <x v="13"/>
    <m/>
    <m/>
  </r>
  <r>
    <d v="2022-02-01T00:00:00"/>
    <x v="14"/>
    <n v="20.14"/>
    <x v="2"/>
    <n v="35.36"/>
    <x v="1"/>
    <x v="0"/>
    <x v="14"/>
    <m/>
    <m/>
  </r>
  <r>
    <d v="2022-03-01T00:00:00"/>
    <x v="0"/>
    <n v="305.81"/>
    <x v="2"/>
    <n v="30.23"/>
    <x v="2"/>
    <x v="0"/>
    <x v="0"/>
    <m/>
    <m/>
  </r>
  <r>
    <d v="2022-03-01T00:00:00"/>
    <x v="1"/>
    <n v="258.07"/>
    <x v="2"/>
    <n v="33.159999999999997"/>
    <x v="2"/>
    <x v="0"/>
    <x v="1"/>
    <m/>
    <m/>
  </r>
  <r>
    <d v="2022-03-01T00:00:00"/>
    <x v="2"/>
    <n v="237.35"/>
    <x v="2"/>
    <n v="35.97"/>
    <x v="2"/>
    <x v="0"/>
    <x v="2"/>
    <m/>
    <m/>
  </r>
  <r>
    <d v="2022-03-01T00:00:00"/>
    <x v="3"/>
    <n v="208.74"/>
    <x v="2"/>
    <n v="33.78"/>
    <x v="2"/>
    <x v="0"/>
    <x v="3"/>
    <m/>
    <m/>
  </r>
  <r>
    <d v="2022-03-01T00:00:00"/>
    <x v="4"/>
    <n v="178.16"/>
    <x v="2"/>
    <n v="39.75"/>
    <x v="2"/>
    <x v="0"/>
    <x v="4"/>
    <m/>
    <m/>
  </r>
  <r>
    <d v="2022-03-01T00:00:00"/>
    <x v="5"/>
    <n v="158.83000000000001"/>
    <x v="2"/>
    <n v="32.130000000000003"/>
    <x v="2"/>
    <x v="0"/>
    <x v="5"/>
    <m/>
    <m/>
  </r>
  <r>
    <d v="2022-03-01T00:00:00"/>
    <x v="6"/>
    <n v="150.93"/>
    <x v="2"/>
    <n v="31.64"/>
    <x v="2"/>
    <x v="0"/>
    <x v="6"/>
    <m/>
    <m/>
  </r>
  <r>
    <d v="2022-03-01T00:00:00"/>
    <x v="7"/>
    <n v="117.59"/>
    <x v="2"/>
    <n v="37.880000000000003"/>
    <x v="2"/>
    <x v="0"/>
    <x v="7"/>
    <m/>
    <m/>
  </r>
  <r>
    <d v="2022-03-01T00:00:00"/>
    <x v="8"/>
    <n v="84.44"/>
    <x v="2"/>
    <n v="36.97"/>
    <x v="2"/>
    <x v="0"/>
    <x v="8"/>
    <m/>
    <m/>
  </r>
  <r>
    <d v="2022-03-01T00:00:00"/>
    <x v="9"/>
    <n v="72.209999999999994"/>
    <x v="2"/>
    <n v="37.79"/>
    <x v="2"/>
    <x v="0"/>
    <x v="9"/>
    <m/>
    <m/>
  </r>
  <r>
    <d v="2022-03-01T00:00:00"/>
    <x v="10"/>
    <n v="59.58"/>
    <x v="2"/>
    <n v="39.39"/>
    <x v="2"/>
    <x v="0"/>
    <x v="10"/>
    <m/>
    <m/>
  </r>
  <r>
    <d v="2022-03-01T00:00:00"/>
    <x v="11"/>
    <n v="53.67"/>
    <x v="2"/>
    <n v="32.85"/>
    <x v="2"/>
    <x v="0"/>
    <x v="11"/>
    <m/>
    <m/>
  </r>
  <r>
    <d v="2022-03-01T00:00:00"/>
    <x v="12"/>
    <n v="39.07"/>
    <x v="2"/>
    <n v="35.119999999999997"/>
    <x v="2"/>
    <x v="0"/>
    <x v="12"/>
    <m/>
    <m/>
  </r>
  <r>
    <d v="2022-03-01T00:00:00"/>
    <x v="13"/>
    <n v="29.79"/>
    <x v="2"/>
    <n v="33.909999999999997"/>
    <x v="2"/>
    <x v="0"/>
    <x v="13"/>
    <m/>
    <m/>
  </r>
  <r>
    <d v="2022-03-01T00:00:00"/>
    <x v="14"/>
    <n v="18.739999999999998"/>
    <x v="2"/>
    <n v="39.01"/>
    <x v="2"/>
    <x v="0"/>
    <x v="14"/>
    <m/>
    <m/>
  </r>
  <r>
    <d v="2022-04-01T00:00:00"/>
    <x v="0"/>
    <n v="324.26"/>
    <x v="2"/>
    <n v="32.22"/>
    <x v="3"/>
    <x v="0"/>
    <x v="0"/>
    <m/>
    <m/>
  </r>
  <r>
    <d v="2022-04-01T00:00:00"/>
    <x v="1"/>
    <n v="273.63"/>
    <x v="2"/>
    <n v="35.81"/>
    <x v="3"/>
    <x v="0"/>
    <x v="1"/>
    <m/>
    <m/>
  </r>
  <r>
    <d v="2022-04-01T00:00:00"/>
    <x v="2"/>
    <n v="251.67"/>
    <x v="2"/>
    <n v="38.01"/>
    <x v="3"/>
    <x v="0"/>
    <x v="2"/>
    <m/>
    <m/>
  </r>
  <r>
    <d v="2022-04-01T00:00:00"/>
    <x v="3"/>
    <n v="221.33"/>
    <x v="2"/>
    <n v="35.26"/>
    <x v="3"/>
    <x v="0"/>
    <x v="3"/>
    <m/>
    <m/>
  </r>
  <r>
    <d v="2022-04-01T00:00:00"/>
    <x v="4"/>
    <n v="188.91"/>
    <x v="2"/>
    <n v="33.15"/>
    <x v="3"/>
    <x v="0"/>
    <x v="4"/>
    <m/>
    <m/>
  </r>
  <r>
    <d v="2022-04-01T00:00:00"/>
    <x v="5"/>
    <n v="168.41"/>
    <x v="2"/>
    <n v="36.01"/>
    <x v="3"/>
    <x v="0"/>
    <x v="5"/>
    <m/>
    <m/>
  </r>
  <r>
    <d v="2022-04-01T00:00:00"/>
    <x v="6"/>
    <n v="160.04"/>
    <x v="2"/>
    <n v="37.08"/>
    <x v="3"/>
    <x v="0"/>
    <x v="6"/>
    <m/>
    <m/>
  </r>
  <r>
    <d v="2022-04-01T00:00:00"/>
    <x v="7"/>
    <n v="124.68"/>
    <x v="2"/>
    <n v="35.130000000000003"/>
    <x v="3"/>
    <x v="0"/>
    <x v="7"/>
    <m/>
    <m/>
  </r>
  <r>
    <d v="2022-04-01T00:00:00"/>
    <x v="8"/>
    <n v="89.54"/>
    <x v="2"/>
    <n v="33.229999999999997"/>
    <x v="3"/>
    <x v="0"/>
    <x v="8"/>
    <m/>
    <m/>
  </r>
  <r>
    <d v="2022-04-01T00:00:00"/>
    <x v="9"/>
    <n v="76.569999999999993"/>
    <x v="2"/>
    <n v="37.19"/>
    <x v="3"/>
    <x v="0"/>
    <x v="9"/>
    <m/>
    <m/>
  </r>
  <r>
    <d v="2022-04-01T00:00:00"/>
    <x v="10"/>
    <n v="63.18"/>
    <x v="2"/>
    <n v="35.35"/>
    <x v="3"/>
    <x v="0"/>
    <x v="10"/>
    <m/>
    <m/>
  </r>
  <r>
    <d v="2022-04-01T00:00:00"/>
    <x v="11"/>
    <n v="56.9"/>
    <x v="2"/>
    <n v="37.29"/>
    <x v="3"/>
    <x v="0"/>
    <x v="11"/>
    <m/>
    <m/>
  </r>
  <r>
    <d v="2022-04-01T00:00:00"/>
    <x v="12"/>
    <n v="41.42"/>
    <x v="2"/>
    <n v="40.369999999999997"/>
    <x v="3"/>
    <x v="0"/>
    <x v="12"/>
    <m/>
    <m/>
  </r>
  <r>
    <d v="2022-04-01T00:00:00"/>
    <x v="13"/>
    <n v="31.59"/>
    <x v="2"/>
    <n v="36.74"/>
    <x v="3"/>
    <x v="0"/>
    <x v="13"/>
    <m/>
    <m/>
  </r>
  <r>
    <d v="2022-04-01T00:00:00"/>
    <x v="14"/>
    <n v="19.87"/>
    <x v="2"/>
    <n v="37.270000000000003"/>
    <x v="3"/>
    <x v="0"/>
    <x v="14"/>
    <m/>
    <m/>
  </r>
  <r>
    <d v="2022-06-01T00:00:00"/>
    <x v="0"/>
    <n v="308"/>
    <x v="2"/>
    <n v="34.409999999999997"/>
    <x v="4"/>
    <x v="1"/>
    <x v="0"/>
    <m/>
    <m/>
  </r>
  <r>
    <d v="2022-06-01T00:00:00"/>
    <x v="1"/>
    <n v="253.61"/>
    <x v="2"/>
    <n v="36.229999999999997"/>
    <x v="4"/>
    <x v="1"/>
    <x v="1"/>
    <m/>
    <m/>
  </r>
  <r>
    <d v="2022-06-01T00:00:00"/>
    <x v="2"/>
    <n v="235.88"/>
    <x v="2"/>
    <n v="38.549999999999997"/>
    <x v="4"/>
    <x v="1"/>
    <x v="2"/>
    <m/>
    <m/>
  </r>
  <r>
    <d v="2022-06-01T00:00:00"/>
    <x v="3"/>
    <n v="211.24"/>
    <x v="2"/>
    <n v="33.479999999999997"/>
    <x v="4"/>
    <x v="1"/>
    <x v="3"/>
    <m/>
    <m/>
  </r>
  <r>
    <d v="2022-06-01T00:00:00"/>
    <x v="4"/>
    <n v="174.99"/>
    <x v="2"/>
    <n v="36.33"/>
    <x v="4"/>
    <x v="1"/>
    <x v="4"/>
    <m/>
    <m/>
  </r>
  <r>
    <d v="2022-06-01T00:00:00"/>
    <x v="5"/>
    <n v="157.63999999999999"/>
    <x v="2"/>
    <n v="34.549999999999997"/>
    <x v="4"/>
    <x v="1"/>
    <x v="5"/>
    <m/>
    <m/>
  </r>
  <r>
    <d v="2022-06-01T00:00:00"/>
    <x v="6"/>
    <n v="152.13"/>
    <x v="2"/>
    <n v="31.69"/>
    <x v="4"/>
    <x v="1"/>
    <x v="6"/>
    <m/>
    <m/>
  </r>
  <r>
    <d v="2022-06-01T00:00:00"/>
    <x v="7"/>
    <n v="115.47"/>
    <x v="2"/>
    <n v="32.479999999999997"/>
    <x v="4"/>
    <x v="1"/>
    <x v="7"/>
    <m/>
    <m/>
  </r>
  <r>
    <d v="2022-06-01T00:00:00"/>
    <x v="8"/>
    <n v="85.72"/>
    <x v="2"/>
    <n v="35.619999999999997"/>
    <x v="4"/>
    <x v="1"/>
    <x v="8"/>
    <m/>
    <m/>
  </r>
  <r>
    <d v="2022-06-01T00:00:00"/>
    <x v="9"/>
    <n v="73.7"/>
    <x v="2"/>
    <n v="31.61"/>
    <x v="4"/>
    <x v="1"/>
    <x v="9"/>
    <m/>
    <m/>
  </r>
  <r>
    <d v="2022-06-01T00:00:00"/>
    <x v="10"/>
    <n v="60.5"/>
    <x v="2"/>
    <n v="34.75"/>
    <x v="4"/>
    <x v="1"/>
    <x v="10"/>
    <m/>
    <m/>
  </r>
  <r>
    <d v="2022-06-01T00:00:00"/>
    <x v="11"/>
    <n v="53.6"/>
    <x v="2"/>
    <n v="37.01"/>
    <x v="4"/>
    <x v="1"/>
    <x v="11"/>
    <m/>
    <m/>
  </r>
  <r>
    <d v="2022-06-01T00:00:00"/>
    <x v="12"/>
    <n v="39.020000000000003"/>
    <x v="2"/>
    <n v="32.86"/>
    <x v="4"/>
    <x v="1"/>
    <x v="12"/>
    <m/>
    <m/>
  </r>
  <r>
    <d v="2022-06-01T00:00:00"/>
    <x v="13"/>
    <n v="30.35"/>
    <x v="2"/>
    <n v="35.74"/>
    <x v="4"/>
    <x v="1"/>
    <x v="13"/>
    <m/>
    <m/>
  </r>
  <r>
    <d v="2022-06-01T00:00:00"/>
    <x v="14"/>
    <n v="18.920000000000002"/>
    <x v="2"/>
    <n v="37"/>
    <x v="4"/>
    <x v="1"/>
    <x v="14"/>
    <m/>
    <m/>
  </r>
  <r>
    <d v="2022-07-01T00:00:00"/>
    <x v="0"/>
    <n v="348.85"/>
    <x v="2"/>
    <n v="37.49"/>
    <x v="5"/>
    <x v="1"/>
    <x v="0"/>
    <m/>
    <m/>
  </r>
  <r>
    <d v="2022-07-01T00:00:00"/>
    <x v="1"/>
    <n v="287.25"/>
    <x v="2"/>
    <n v="34.72"/>
    <x v="5"/>
    <x v="1"/>
    <x v="1"/>
    <m/>
    <m/>
  </r>
  <r>
    <d v="2022-07-01T00:00:00"/>
    <x v="2"/>
    <n v="267.16000000000003"/>
    <x v="2"/>
    <n v="36.53"/>
    <x v="5"/>
    <x v="1"/>
    <x v="2"/>
    <m/>
    <m/>
  </r>
  <r>
    <d v="2022-07-01T00:00:00"/>
    <x v="3"/>
    <n v="239.26"/>
    <x v="2"/>
    <n v="32.700000000000003"/>
    <x v="5"/>
    <x v="1"/>
    <x v="3"/>
    <m/>
    <m/>
  </r>
  <r>
    <d v="2022-07-01T00:00:00"/>
    <x v="4"/>
    <n v="198.2"/>
    <x v="2"/>
    <n v="32.68"/>
    <x v="5"/>
    <x v="1"/>
    <x v="4"/>
    <m/>
    <m/>
  </r>
  <r>
    <d v="2022-07-01T00:00:00"/>
    <x v="5"/>
    <n v="178.56"/>
    <x v="2"/>
    <n v="39.39"/>
    <x v="5"/>
    <x v="1"/>
    <x v="5"/>
    <m/>
    <m/>
  </r>
  <r>
    <d v="2022-07-01T00:00:00"/>
    <x v="6"/>
    <n v="172.31"/>
    <x v="2"/>
    <n v="34.49"/>
    <x v="5"/>
    <x v="1"/>
    <x v="6"/>
    <m/>
    <m/>
  </r>
  <r>
    <d v="2022-07-01T00:00:00"/>
    <x v="7"/>
    <n v="130.79"/>
    <x v="2"/>
    <n v="40.6"/>
    <x v="5"/>
    <x v="1"/>
    <x v="7"/>
    <m/>
    <m/>
  </r>
  <r>
    <d v="2022-07-01T00:00:00"/>
    <x v="8"/>
    <n v="97.09"/>
    <x v="2"/>
    <n v="34.130000000000003"/>
    <x v="5"/>
    <x v="1"/>
    <x v="8"/>
    <m/>
    <m/>
  </r>
  <r>
    <d v="2022-07-01T00:00:00"/>
    <x v="9"/>
    <n v="83.47"/>
    <x v="2"/>
    <n v="37.450000000000003"/>
    <x v="5"/>
    <x v="1"/>
    <x v="9"/>
    <m/>
    <m/>
  </r>
  <r>
    <d v="2022-07-01T00:00:00"/>
    <x v="10"/>
    <n v="68.52"/>
    <x v="2"/>
    <n v="32.159999999999997"/>
    <x v="5"/>
    <x v="1"/>
    <x v="10"/>
    <m/>
    <m/>
  </r>
  <r>
    <d v="2022-07-01T00:00:00"/>
    <x v="11"/>
    <n v="60.71"/>
    <x v="2"/>
    <n v="33.83"/>
    <x v="5"/>
    <x v="1"/>
    <x v="11"/>
    <m/>
    <m/>
  </r>
  <r>
    <d v="2022-07-01T00:00:00"/>
    <x v="12"/>
    <n v="44.19"/>
    <x v="2"/>
    <n v="35.9"/>
    <x v="5"/>
    <x v="1"/>
    <x v="12"/>
    <m/>
    <m/>
  </r>
  <r>
    <d v="2022-07-01T00:00:00"/>
    <x v="13"/>
    <n v="34.369999999999997"/>
    <x v="2"/>
    <n v="34.54"/>
    <x v="5"/>
    <x v="1"/>
    <x v="13"/>
    <m/>
    <m/>
  </r>
  <r>
    <d v="2022-07-01T00:00:00"/>
    <x v="14"/>
    <n v="21.43"/>
    <x v="2"/>
    <n v="36.04"/>
    <x v="5"/>
    <x v="1"/>
    <x v="14"/>
    <m/>
    <m/>
  </r>
  <r>
    <d v="2022-08-01T00:00:00"/>
    <x v="0"/>
    <n v="333.45"/>
    <x v="2"/>
    <n v="30.69"/>
    <x v="6"/>
    <x v="1"/>
    <x v="0"/>
    <m/>
    <m/>
  </r>
  <r>
    <d v="2022-08-01T00:00:00"/>
    <x v="1"/>
    <n v="274.57"/>
    <x v="2"/>
    <n v="33.630000000000003"/>
    <x v="6"/>
    <x v="1"/>
    <x v="1"/>
    <m/>
    <m/>
  </r>
  <r>
    <d v="2022-08-01T00:00:00"/>
    <x v="2"/>
    <n v="255.37"/>
    <x v="2"/>
    <n v="36.64"/>
    <x v="6"/>
    <x v="1"/>
    <x v="2"/>
    <m/>
    <m/>
  </r>
  <r>
    <d v="2022-08-01T00:00:00"/>
    <x v="3"/>
    <n v="228.7"/>
    <x v="2"/>
    <n v="34.200000000000003"/>
    <x v="6"/>
    <x v="1"/>
    <x v="3"/>
    <m/>
    <m/>
  </r>
  <r>
    <d v="2022-08-01T00:00:00"/>
    <x v="4"/>
    <n v="189.45"/>
    <x v="2"/>
    <n v="40.299999999999997"/>
    <x v="6"/>
    <x v="1"/>
    <x v="4"/>
    <m/>
    <m/>
  </r>
  <r>
    <d v="2022-08-01T00:00:00"/>
    <x v="5"/>
    <n v="170.67"/>
    <x v="2"/>
    <n v="32.520000000000003"/>
    <x v="6"/>
    <x v="1"/>
    <x v="5"/>
    <m/>
    <m/>
  </r>
  <r>
    <d v="2022-08-01T00:00:00"/>
    <x v="6"/>
    <n v="164.7"/>
    <x v="2"/>
    <n v="32.119999999999997"/>
    <x v="6"/>
    <x v="1"/>
    <x v="6"/>
    <m/>
    <m/>
  </r>
  <r>
    <d v="2022-08-01T00:00:00"/>
    <x v="7"/>
    <n v="125.02"/>
    <x v="2"/>
    <n v="38.5"/>
    <x v="6"/>
    <x v="1"/>
    <x v="7"/>
    <m/>
    <m/>
  </r>
  <r>
    <d v="2022-08-01T00:00:00"/>
    <x v="8"/>
    <n v="92.8"/>
    <x v="2"/>
    <n v="37.51"/>
    <x v="6"/>
    <x v="1"/>
    <x v="8"/>
    <m/>
    <m/>
  </r>
  <r>
    <d v="2022-08-01T00:00:00"/>
    <x v="9"/>
    <n v="79.790000000000006"/>
    <x v="2"/>
    <n v="38.28"/>
    <x v="6"/>
    <x v="1"/>
    <x v="9"/>
    <m/>
    <m/>
  </r>
  <r>
    <d v="2022-08-01T00:00:00"/>
    <x v="10"/>
    <n v="65.5"/>
    <x v="2"/>
    <n v="39.85"/>
    <x v="6"/>
    <x v="1"/>
    <x v="10"/>
    <m/>
    <m/>
  </r>
  <r>
    <d v="2022-08-01T00:00:00"/>
    <x v="11"/>
    <n v="58.03"/>
    <x v="2"/>
    <n v="33.520000000000003"/>
    <x v="6"/>
    <x v="1"/>
    <x v="11"/>
    <m/>
    <m/>
  </r>
  <r>
    <d v="2022-08-01T00:00:00"/>
    <x v="12"/>
    <n v="42.24"/>
    <x v="2"/>
    <n v="35.590000000000003"/>
    <x v="6"/>
    <x v="1"/>
    <x v="12"/>
    <m/>
    <m/>
  </r>
  <r>
    <d v="2022-08-01T00:00:00"/>
    <x v="13"/>
    <n v="32.85"/>
    <x v="2"/>
    <n v="34.36"/>
    <x v="6"/>
    <x v="1"/>
    <x v="13"/>
    <m/>
    <m/>
  </r>
  <r>
    <d v="2022-08-01T00:00:00"/>
    <x v="14"/>
    <n v="20.48"/>
    <x v="2"/>
    <n v="39.46"/>
    <x v="6"/>
    <x v="1"/>
    <x v="14"/>
    <m/>
    <m/>
  </r>
  <r>
    <d v="2022-09-01T00:00:00"/>
    <x v="0"/>
    <n v="349.97"/>
    <x v="2"/>
    <n v="32.86"/>
    <x v="7"/>
    <x v="1"/>
    <x v="0"/>
    <m/>
    <m/>
  </r>
  <r>
    <d v="2022-09-01T00:00:00"/>
    <x v="1"/>
    <n v="288.17"/>
    <x v="2"/>
    <n v="36.53"/>
    <x v="7"/>
    <x v="1"/>
    <x v="1"/>
    <m/>
    <m/>
  </r>
  <r>
    <d v="2022-09-01T00:00:00"/>
    <x v="2"/>
    <n v="268.02"/>
    <x v="2"/>
    <n v="38.729999999999997"/>
    <x v="7"/>
    <x v="1"/>
    <x v="2"/>
    <m/>
    <m/>
  </r>
  <r>
    <d v="2022-09-01T00:00:00"/>
    <x v="3"/>
    <n v="240.03"/>
    <x v="2"/>
    <n v="35.93"/>
    <x v="7"/>
    <x v="1"/>
    <x v="3"/>
    <m/>
    <m/>
  </r>
  <r>
    <d v="2022-09-01T00:00:00"/>
    <x v="4"/>
    <n v="198.83"/>
    <x v="2"/>
    <n v="33.770000000000003"/>
    <x v="7"/>
    <x v="1"/>
    <x v="4"/>
    <m/>
    <m/>
  </r>
  <r>
    <d v="2022-09-01T00:00:00"/>
    <x v="5"/>
    <n v="179.13"/>
    <x v="2"/>
    <n v="36.590000000000003"/>
    <x v="7"/>
    <x v="1"/>
    <x v="5"/>
    <m/>
    <m/>
  </r>
  <r>
    <d v="2022-09-01T00:00:00"/>
    <x v="6"/>
    <n v="172.86"/>
    <x v="2"/>
    <n v="38.229999999999997"/>
    <x v="7"/>
    <x v="1"/>
    <x v="6"/>
    <m/>
    <m/>
  </r>
  <r>
    <d v="2022-09-01T00:00:00"/>
    <x v="7"/>
    <n v="131.21"/>
    <x v="2"/>
    <n v="35.840000000000003"/>
    <x v="7"/>
    <x v="1"/>
    <x v="7"/>
    <m/>
    <m/>
  </r>
  <r>
    <d v="2022-09-01T00:00:00"/>
    <x v="8"/>
    <n v="97.4"/>
    <x v="2"/>
    <n v="33.85"/>
    <x v="7"/>
    <x v="1"/>
    <x v="8"/>
    <m/>
    <m/>
  </r>
  <r>
    <d v="2022-09-01T00:00:00"/>
    <x v="9"/>
    <n v="83.74"/>
    <x v="2"/>
    <n v="37.85"/>
    <x v="7"/>
    <x v="1"/>
    <x v="9"/>
    <m/>
    <m/>
  </r>
  <r>
    <d v="2022-09-01T00:00:00"/>
    <x v="10"/>
    <n v="68.739999999999995"/>
    <x v="2"/>
    <n v="35.979999999999997"/>
    <x v="7"/>
    <x v="1"/>
    <x v="10"/>
    <m/>
    <m/>
  </r>
  <r>
    <d v="2022-09-01T00:00:00"/>
    <x v="11"/>
    <n v="60.9"/>
    <x v="2"/>
    <n v="37.880000000000003"/>
    <x v="7"/>
    <x v="1"/>
    <x v="11"/>
    <m/>
    <m/>
  </r>
  <r>
    <d v="2022-09-01T00:00:00"/>
    <x v="12"/>
    <n v="44.33"/>
    <x v="2"/>
    <n v="41.46"/>
    <x v="7"/>
    <x v="1"/>
    <x v="12"/>
    <m/>
    <m/>
  </r>
  <r>
    <d v="2022-09-01T00:00:00"/>
    <x v="13"/>
    <n v="34.479999999999997"/>
    <x v="2"/>
    <n v="37.46"/>
    <x v="7"/>
    <x v="1"/>
    <x v="13"/>
    <m/>
    <m/>
  </r>
  <r>
    <d v="2022-09-01T00:00:00"/>
    <x v="14"/>
    <n v="21.5"/>
    <x v="2"/>
    <n v="37.92"/>
    <x v="7"/>
    <x v="1"/>
    <x v="14"/>
    <m/>
    <m/>
  </r>
  <r>
    <d v="2022-01-01T00:00:00"/>
    <x v="0"/>
    <n v="286.29000000000002"/>
    <x v="3"/>
    <n v="11.87"/>
    <x v="0"/>
    <x v="0"/>
    <x v="0"/>
    <m/>
    <m/>
  </r>
  <r>
    <d v="2022-01-01T00:00:00"/>
    <x v="1"/>
    <n v="241.59"/>
    <x v="3"/>
    <n v="10.64"/>
    <x v="0"/>
    <x v="0"/>
    <x v="1"/>
    <m/>
    <m/>
  </r>
  <r>
    <d v="2022-01-01T00:00:00"/>
    <x v="2"/>
    <n v="222.19"/>
    <x v="3"/>
    <n v="9.5299999999999994"/>
    <x v="0"/>
    <x v="0"/>
    <x v="2"/>
    <m/>
    <m/>
  </r>
  <r>
    <d v="2022-01-01T00:00:00"/>
    <x v="3"/>
    <n v="195.41"/>
    <x v="3"/>
    <n v="8.42"/>
    <x v="0"/>
    <x v="0"/>
    <x v="3"/>
    <m/>
    <m/>
  </r>
  <r>
    <d v="2022-01-01T00:00:00"/>
    <x v="4"/>
    <n v="166.78"/>
    <x v="3"/>
    <n v="7.17"/>
    <x v="0"/>
    <x v="0"/>
    <x v="4"/>
    <m/>
    <m/>
  </r>
  <r>
    <d v="2022-01-01T00:00:00"/>
    <x v="5"/>
    <n v="148.68"/>
    <x v="3"/>
    <n v="8.67"/>
    <x v="0"/>
    <x v="0"/>
    <x v="5"/>
    <m/>
    <m/>
  </r>
  <r>
    <d v="2022-01-01T00:00:00"/>
    <x v="6"/>
    <n v="141.30000000000001"/>
    <x v="3"/>
    <n v="8.76"/>
    <x v="0"/>
    <x v="0"/>
    <x v="6"/>
    <m/>
    <m/>
  </r>
  <r>
    <d v="2022-01-01T00:00:00"/>
    <x v="7"/>
    <n v="110.08"/>
    <x v="3"/>
    <n v="11.88"/>
    <x v="0"/>
    <x v="0"/>
    <x v="7"/>
    <m/>
    <m/>
  </r>
  <r>
    <d v="2022-01-01T00:00:00"/>
    <x v="8"/>
    <n v="79.05"/>
    <x v="3"/>
    <n v="12.19"/>
    <x v="0"/>
    <x v="0"/>
    <x v="8"/>
    <m/>
    <m/>
  </r>
  <r>
    <d v="2022-01-01T00:00:00"/>
    <x v="9"/>
    <n v="67.599999999999994"/>
    <x v="3"/>
    <n v="13.12"/>
    <x v="0"/>
    <x v="0"/>
    <x v="9"/>
    <m/>
    <m/>
  </r>
  <r>
    <d v="2022-01-01T00:00:00"/>
    <x v="10"/>
    <n v="55.78"/>
    <x v="3"/>
    <n v="12.14"/>
    <x v="0"/>
    <x v="0"/>
    <x v="10"/>
    <m/>
    <m/>
  </r>
  <r>
    <d v="2022-01-01T00:00:00"/>
    <x v="11"/>
    <n v="50.24"/>
    <x v="3"/>
    <n v="8.24"/>
    <x v="0"/>
    <x v="0"/>
    <x v="11"/>
    <m/>
    <m/>
  </r>
  <r>
    <d v="2022-01-01T00:00:00"/>
    <x v="12"/>
    <n v="36.57"/>
    <x v="3"/>
    <n v="8.3699999999999992"/>
    <x v="0"/>
    <x v="0"/>
    <x v="12"/>
    <m/>
    <m/>
  </r>
  <r>
    <d v="2022-01-01T00:00:00"/>
    <x v="13"/>
    <n v="27.89"/>
    <x v="3"/>
    <n v="10.220000000000001"/>
    <x v="0"/>
    <x v="0"/>
    <x v="13"/>
    <m/>
    <m/>
  </r>
  <r>
    <d v="2022-01-01T00:00:00"/>
    <x v="14"/>
    <n v="17.55"/>
    <x v="3"/>
    <n v="12.36"/>
    <x v="0"/>
    <x v="0"/>
    <x v="14"/>
    <m/>
    <m/>
  </r>
  <r>
    <d v="2022-02-01T00:00:00"/>
    <x v="0"/>
    <n v="328.6"/>
    <x v="3"/>
    <n v="11.47"/>
    <x v="1"/>
    <x v="0"/>
    <x v="0"/>
    <m/>
    <m/>
  </r>
  <r>
    <d v="2022-02-01T00:00:00"/>
    <x v="1"/>
    <n v="277.3"/>
    <x v="3"/>
    <n v="8.9"/>
    <x v="1"/>
    <x v="0"/>
    <x v="1"/>
    <m/>
    <m/>
  </r>
  <r>
    <d v="2022-02-01T00:00:00"/>
    <x v="2"/>
    <n v="255.04"/>
    <x v="3"/>
    <n v="9.77"/>
    <x v="1"/>
    <x v="0"/>
    <x v="2"/>
    <m/>
    <m/>
  </r>
  <r>
    <d v="2022-02-01T00:00:00"/>
    <x v="3"/>
    <n v="224.3"/>
    <x v="3"/>
    <n v="9.27"/>
    <x v="1"/>
    <x v="0"/>
    <x v="3"/>
    <m/>
    <m/>
  </r>
  <r>
    <d v="2022-02-01T00:00:00"/>
    <x v="4"/>
    <n v="191.44"/>
    <x v="3"/>
    <n v="9.4"/>
    <x v="1"/>
    <x v="0"/>
    <x v="4"/>
    <m/>
    <m/>
  </r>
  <r>
    <d v="2022-02-01T00:00:00"/>
    <x v="5"/>
    <n v="170.66"/>
    <x v="3"/>
    <n v="11.52"/>
    <x v="1"/>
    <x v="0"/>
    <x v="5"/>
    <m/>
    <m/>
  </r>
  <r>
    <d v="2022-02-01T00:00:00"/>
    <x v="6"/>
    <n v="162.18"/>
    <x v="3"/>
    <n v="8.39"/>
    <x v="1"/>
    <x v="0"/>
    <x v="6"/>
    <m/>
    <m/>
  </r>
  <r>
    <d v="2022-02-01T00:00:00"/>
    <x v="7"/>
    <n v="126.35"/>
    <x v="3"/>
    <n v="8.48"/>
    <x v="1"/>
    <x v="0"/>
    <x v="7"/>
    <m/>
    <m/>
  </r>
  <r>
    <d v="2022-02-01T00:00:00"/>
    <x v="8"/>
    <n v="90.74"/>
    <x v="3"/>
    <n v="11.18"/>
    <x v="1"/>
    <x v="0"/>
    <x v="8"/>
    <m/>
    <m/>
  </r>
  <r>
    <d v="2022-02-01T00:00:00"/>
    <x v="9"/>
    <n v="77.59"/>
    <x v="3"/>
    <n v="8.94"/>
    <x v="1"/>
    <x v="0"/>
    <x v="9"/>
    <m/>
    <m/>
  </r>
  <r>
    <d v="2022-02-01T00:00:00"/>
    <x v="10"/>
    <n v="64.02"/>
    <x v="3"/>
    <n v="10.87"/>
    <x v="1"/>
    <x v="0"/>
    <x v="10"/>
    <m/>
    <m/>
  </r>
  <r>
    <d v="2022-02-01T00:00:00"/>
    <x v="11"/>
    <n v="57.66"/>
    <x v="3"/>
    <n v="9.68"/>
    <x v="1"/>
    <x v="0"/>
    <x v="11"/>
    <m/>
    <m/>
  </r>
  <r>
    <d v="2022-02-01T00:00:00"/>
    <x v="12"/>
    <n v="41.98"/>
    <x v="3"/>
    <n v="11.25"/>
    <x v="1"/>
    <x v="0"/>
    <x v="12"/>
    <m/>
    <m/>
  </r>
  <r>
    <d v="2022-02-01T00:00:00"/>
    <x v="13"/>
    <n v="32.01"/>
    <x v="3"/>
    <n v="8.69"/>
    <x v="1"/>
    <x v="0"/>
    <x v="13"/>
    <m/>
    <m/>
  </r>
  <r>
    <d v="2022-02-01T00:00:00"/>
    <x v="14"/>
    <n v="20.14"/>
    <x v="3"/>
    <n v="10.25"/>
    <x v="1"/>
    <x v="0"/>
    <x v="14"/>
    <m/>
    <m/>
  </r>
  <r>
    <d v="2022-03-01T00:00:00"/>
    <x v="0"/>
    <n v="305.81"/>
    <x v="3"/>
    <n v="11.66"/>
    <x v="2"/>
    <x v="0"/>
    <x v="0"/>
    <m/>
    <m/>
  </r>
  <r>
    <d v="2022-03-01T00:00:00"/>
    <x v="1"/>
    <n v="258.07"/>
    <x v="3"/>
    <n v="7.72"/>
    <x v="2"/>
    <x v="0"/>
    <x v="1"/>
    <m/>
    <m/>
  </r>
  <r>
    <d v="2022-03-01T00:00:00"/>
    <x v="2"/>
    <n v="237.35"/>
    <x v="3"/>
    <n v="8.8800000000000008"/>
    <x v="2"/>
    <x v="0"/>
    <x v="2"/>
    <m/>
    <m/>
  </r>
  <r>
    <d v="2022-03-01T00:00:00"/>
    <x v="3"/>
    <n v="208.74"/>
    <x v="3"/>
    <n v="11.17"/>
    <x v="2"/>
    <x v="0"/>
    <x v="3"/>
    <m/>
    <m/>
  </r>
  <r>
    <d v="2022-03-01T00:00:00"/>
    <x v="4"/>
    <n v="178.16"/>
    <x v="3"/>
    <n v="12.83"/>
    <x v="2"/>
    <x v="0"/>
    <x v="4"/>
    <m/>
    <m/>
  </r>
  <r>
    <d v="2022-03-01T00:00:00"/>
    <x v="5"/>
    <n v="158.83000000000001"/>
    <x v="3"/>
    <n v="11.53"/>
    <x v="2"/>
    <x v="0"/>
    <x v="5"/>
    <m/>
    <m/>
  </r>
  <r>
    <d v="2022-03-01T00:00:00"/>
    <x v="6"/>
    <n v="150.93"/>
    <x v="3"/>
    <n v="12.37"/>
    <x v="2"/>
    <x v="0"/>
    <x v="6"/>
    <m/>
    <m/>
  </r>
  <r>
    <d v="2022-03-01T00:00:00"/>
    <x v="7"/>
    <n v="117.59"/>
    <x v="3"/>
    <n v="10.09"/>
    <x v="2"/>
    <x v="0"/>
    <x v="7"/>
    <m/>
    <m/>
  </r>
  <r>
    <d v="2022-03-01T00:00:00"/>
    <x v="8"/>
    <n v="84.44"/>
    <x v="3"/>
    <n v="10.65"/>
    <x v="2"/>
    <x v="0"/>
    <x v="8"/>
    <m/>
    <m/>
  </r>
  <r>
    <d v="2022-03-01T00:00:00"/>
    <x v="9"/>
    <n v="72.209999999999994"/>
    <x v="3"/>
    <n v="8.6999999999999993"/>
    <x v="2"/>
    <x v="0"/>
    <x v="9"/>
    <m/>
    <m/>
  </r>
  <r>
    <d v="2022-03-01T00:00:00"/>
    <x v="10"/>
    <n v="59.58"/>
    <x v="3"/>
    <n v="10.49"/>
    <x v="2"/>
    <x v="0"/>
    <x v="10"/>
    <m/>
    <m/>
  </r>
  <r>
    <d v="2022-03-01T00:00:00"/>
    <x v="11"/>
    <n v="53.67"/>
    <x v="3"/>
    <n v="8.2200000000000006"/>
    <x v="2"/>
    <x v="0"/>
    <x v="11"/>
    <m/>
    <m/>
  </r>
  <r>
    <d v="2022-03-01T00:00:00"/>
    <x v="12"/>
    <n v="39.07"/>
    <x v="3"/>
    <n v="10.5"/>
    <x v="2"/>
    <x v="0"/>
    <x v="12"/>
    <m/>
    <m/>
  </r>
  <r>
    <d v="2022-03-01T00:00:00"/>
    <x v="13"/>
    <n v="29.79"/>
    <x v="3"/>
    <n v="8.08"/>
    <x v="2"/>
    <x v="0"/>
    <x v="13"/>
    <m/>
    <m/>
  </r>
  <r>
    <d v="2022-03-01T00:00:00"/>
    <x v="14"/>
    <n v="18.739999999999998"/>
    <x v="3"/>
    <n v="9.49"/>
    <x v="2"/>
    <x v="0"/>
    <x v="14"/>
    <m/>
    <m/>
  </r>
  <r>
    <d v="2022-04-01T00:00:00"/>
    <x v="0"/>
    <n v="324.26"/>
    <x v="3"/>
    <n v="12.18"/>
    <x v="3"/>
    <x v="0"/>
    <x v="0"/>
    <m/>
    <m/>
  </r>
  <r>
    <d v="2022-04-01T00:00:00"/>
    <x v="1"/>
    <n v="273.63"/>
    <x v="3"/>
    <n v="9.4600000000000009"/>
    <x v="3"/>
    <x v="0"/>
    <x v="1"/>
    <m/>
    <m/>
  </r>
  <r>
    <d v="2022-04-01T00:00:00"/>
    <x v="2"/>
    <n v="251.67"/>
    <x v="3"/>
    <n v="9.18"/>
    <x v="3"/>
    <x v="0"/>
    <x v="2"/>
    <m/>
    <m/>
  </r>
  <r>
    <d v="2022-04-01T00:00:00"/>
    <x v="3"/>
    <n v="221.33"/>
    <x v="3"/>
    <n v="11.46"/>
    <x v="3"/>
    <x v="0"/>
    <x v="3"/>
    <m/>
    <m/>
  </r>
  <r>
    <d v="2022-04-01T00:00:00"/>
    <x v="4"/>
    <n v="188.91"/>
    <x v="3"/>
    <n v="9.52"/>
    <x v="3"/>
    <x v="0"/>
    <x v="4"/>
    <m/>
    <m/>
  </r>
  <r>
    <d v="2022-04-01T00:00:00"/>
    <x v="5"/>
    <n v="168.41"/>
    <x v="3"/>
    <n v="9.09"/>
    <x v="3"/>
    <x v="0"/>
    <x v="5"/>
    <m/>
    <m/>
  </r>
  <r>
    <d v="2022-04-01T00:00:00"/>
    <x v="6"/>
    <n v="160.04"/>
    <x v="3"/>
    <n v="8.02"/>
    <x v="3"/>
    <x v="0"/>
    <x v="6"/>
    <m/>
    <m/>
  </r>
  <r>
    <d v="2022-04-01T00:00:00"/>
    <x v="7"/>
    <n v="124.68"/>
    <x v="3"/>
    <n v="10.89"/>
    <x v="3"/>
    <x v="0"/>
    <x v="7"/>
    <m/>
    <m/>
  </r>
  <r>
    <d v="2022-04-01T00:00:00"/>
    <x v="8"/>
    <n v="89.54"/>
    <x v="3"/>
    <n v="12.47"/>
    <x v="3"/>
    <x v="0"/>
    <x v="8"/>
    <m/>
    <m/>
  </r>
  <r>
    <d v="2022-04-01T00:00:00"/>
    <x v="9"/>
    <n v="76.569999999999993"/>
    <x v="3"/>
    <n v="11.29"/>
    <x v="3"/>
    <x v="0"/>
    <x v="9"/>
    <m/>
    <m/>
  </r>
  <r>
    <d v="2022-04-01T00:00:00"/>
    <x v="10"/>
    <n v="63.18"/>
    <x v="3"/>
    <n v="11.54"/>
    <x v="3"/>
    <x v="0"/>
    <x v="10"/>
    <m/>
    <m/>
  </r>
  <r>
    <d v="2022-04-01T00:00:00"/>
    <x v="11"/>
    <n v="56.9"/>
    <x v="3"/>
    <n v="11.35"/>
    <x v="3"/>
    <x v="0"/>
    <x v="11"/>
    <m/>
    <m/>
  </r>
  <r>
    <d v="2022-04-01T00:00:00"/>
    <x v="12"/>
    <n v="41.42"/>
    <x v="3"/>
    <n v="9.82"/>
    <x v="3"/>
    <x v="0"/>
    <x v="12"/>
    <m/>
    <m/>
  </r>
  <r>
    <d v="2022-04-01T00:00:00"/>
    <x v="13"/>
    <n v="31.59"/>
    <x v="3"/>
    <n v="10.52"/>
    <x v="3"/>
    <x v="0"/>
    <x v="13"/>
    <m/>
    <m/>
  </r>
  <r>
    <d v="2022-04-01T00:00:00"/>
    <x v="14"/>
    <n v="19.87"/>
    <x v="3"/>
    <n v="12.31"/>
    <x v="3"/>
    <x v="0"/>
    <x v="14"/>
    <m/>
    <m/>
  </r>
  <r>
    <d v="2022-06-01T00:00:00"/>
    <x v="0"/>
    <n v="308"/>
    <x v="3"/>
    <n v="12.03"/>
    <x v="4"/>
    <x v="1"/>
    <x v="0"/>
    <m/>
    <m/>
  </r>
  <r>
    <d v="2022-06-01T00:00:00"/>
    <x v="1"/>
    <n v="253.61"/>
    <x v="3"/>
    <n v="10.78"/>
    <x v="4"/>
    <x v="1"/>
    <x v="1"/>
    <m/>
    <m/>
  </r>
  <r>
    <d v="2022-06-01T00:00:00"/>
    <x v="2"/>
    <n v="235.88"/>
    <x v="3"/>
    <n v="9.65"/>
    <x v="4"/>
    <x v="1"/>
    <x v="2"/>
    <m/>
    <m/>
  </r>
  <r>
    <d v="2022-06-01T00:00:00"/>
    <x v="3"/>
    <n v="211.24"/>
    <x v="3"/>
    <n v="8.5399999999999991"/>
    <x v="4"/>
    <x v="1"/>
    <x v="3"/>
    <m/>
    <m/>
  </r>
  <r>
    <d v="2022-06-01T00:00:00"/>
    <x v="4"/>
    <n v="174.99"/>
    <x v="3"/>
    <n v="7.26"/>
    <x v="4"/>
    <x v="1"/>
    <x v="4"/>
    <m/>
    <m/>
  </r>
  <r>
    <d v="2022-06-01T00:00:00"/>
    <x v="5"/>
    <n v="157.63999999999999"/>
    <x v="3"/>
    <n v="8.8000000000000007"/>
    <x v="4"/>
    <x v="1"/>
    <x v="5"/>
    <m/>
    <m/>
  </r>
  <r>
    <d v="2022-06-01T00:00:00"/>
    <x v="6"/>
    <n v="152.13"/>
    <x v="3"/>
    <n v="8.86"/>
    <x v="4"/>
    <x v="1"/>
    <x v="6"/>
    <m/>
    <m/>
  </r>
  <r>
    <d v="2022-06-01T00:00:00"/>
    <x v="7"/>
    <n v="115.47"/>
    <x v="3"/>
    <n v="12.03"/>
    <x v="4"/>
    <x v="1"/>
    <x v="7"/>
    <m/>
    <m/>
  </r>
  <r>
    <d v="2022-06-01T00:00:00"/>
    <x v="8"/>
    <n v="85.72"/>
    <x v="3"/>
    <n v="12.43"/>
    <x v="4"/>
    <x v="1"/>
    <x v="8"/>
    <m/>
    <m/>
  </r>
  <r>
    <d v="2022-06-01T00:00:00"/>
    <x v="9"/>
    <n v="73.7"/>
    <x v="3"/>
    <n v="13.26"/>
    <x v="4"/>
    <x v="1"/>
    <x v="9"/>
    <m/>
    <m/>
  </r>
  <r>
    <d v="2022-06-01T00:00:00"/>
    <x v="10"/>
    <n v="60.5"/>
    <x v="3"/>
    <n v="12.34"/>
    <x v="4"/>
    <x v="1"/>
    <x v="10"/>
    <m/>
    <m/>
  </r>
  <r>
    <d v="2022-06-01T00:00:00"/>
    <x v="11"/>
    <n v="53.6"/>
    <x v="3"/>
    <n v="8.32"/>
    <x v="4"/>
    <x v="1"/>
    <x v="11"/>
    <m/>
    <m/>
  </r>
  <r>
    <d v="2022-06-01T00:00:00"/>
    <x v="12"/>
    <n v="39.020000000000003"/>
    <x v="3"/>
    <n v="8.4700000000000006"/>
    <x v="4"/>
    <x v="1"/>
    <x v="12"/>
    <m/>
    <m/>
  </r>
  <r>
    <d v="2022-06-01T00:00:00"/>
    <x v="13"/>
    <n v="30.35"/>
    <x v="3"/>
    <n v="10.34"/>
    <x v="4"/>
    <x v="1"/>
    <x v="13"/>
    <m/>
    <m/>
  </r>
  <r>
    <d v="2022-06-01T00:00:00"/>
    <x v="14"/>
    <n v="18.920000000000002"/>
    <x v="3"/>
    <n v="12.56"/>
    <x v="4"/>
    <x v="1"/>
    <x v="14"/>
    <m/>
    <m/>
  </r>
  <r>
    <d v="2022-07-01T00:00:00"/>
    <x v="0"/>
    <n v="348.85"/>
    <x v="3"/>
    <n v="11.67"/>
    <x v="5"/>
    <x v="1"/>
    <x v="0"/>
    <m/>
    <m/>
  </r>
  <r>
    <d v="2022-07-01T00:00:00"/>
    <x v="1"/>
    <n v="287.25"/>
    <x v="3"/>
    <n v="9.09"/>
    <x v="5"/>
    <x v="1"/>
    <x v="1"/>
    <m/>
    <m/>
  </r>
  <r>
    <d v="2022-07-01T00:00:00"/>
    <x v="2"/>
    <n v="267.16000000000003"/>
    <x v="3"/>
    <n v="9.91"/>
    <x v="5"/>
    <x v="1"/>
    <x v="2"/>
    <m/>
    <m/>
  </r>
  <r>
    <d v="2022-07-01T00:00:00"/>
    <x v="3"/>
    <n v="239.26"/>
    <x v="3"/>
    <n v="9.4700000000000006"/>
    <x v="5"/>
    <x v="1"/>
    <x v="3"/>
    <m/>
    <m/>
  </r>
  <r>
    <d v="2022-07-01T00:00:00"/>
    <x v="4"/>
    <n v="198.2"/>
    <x v="3"/>
    <n v="9.67"/>
    <x v="5"/>
    <x v="1"/>
    <x v="4"/>
    <m/>
    <m/>
  </r>
  <r>
    <d v="2022-07-01T00:00:00"/>
    <x v="5"/>
    <n v="178.56"/>
    <x v="3"/>
    <n v="11.74"/>
    <x v="5"/>
    <x v="1"/>
    <x v="5"/>
    <m/>
    <m/>
  </r>
  <r>
    <d v="2022-07-01T00:00:00"/>
    <x v="6"/>
    <n v="172.31"/>
    <x v="3"/>
    <n v="8.5399999999999991"/>
    <x v="5"/>
    <x v="1"/>
    <x v="6"/>
    <m/>
    <m/>
  </r>
  <r>
    <d v="2022-07-01T00:00:00"/>
    <x v="7"/>
    <n v="130.79"/>
    <x v="3"/>
    <n v="8.6300000000000008"/>
    <x v="5"/>
    <x v="1"/>
    <x v="7"/>
    <m/>
    <m/>
  </r>
  <r>
    <d v="2022-07-01T00:00:00"/>
    <x v="8"/>
    <n v="97.09"/>
    <x v="3"/>
    <n v="11.38"/>
    <x v="5"/>
    <x v="1"/>
    <x v="8"/>
    <m/>
    <m/>
  </r>
  <r>
    <d v="2022-07-01T00:00:00"/>
    <x v="9"/>
    <n v="83.47"/>
    <x v="3"/>
    <n v="9.24"/>
    <x v="5"/>
    <x v="1"/>
    <x v="9"/>
    <m/>
    <m/>
  </r>
  <r>
    <d v="2022-07-01T00:00:00"/>
    <x v="10"/>
    <n v="68.52"/>
    <x v="3"/>
    <n v="11.08"/>
    <x v="5"/>
    <x v="1"/>
    <x v="10"/>
    <m/>
    <m/>
  </r>
  <r>
    <d v="2022-07-01T00:00:00"/>
    <x v="11"/>
    <n v="60.71"/>
    <x v="3"/>
    <n v="9.89"/>
    <x v="5"/>
    <x v="1"/>
    <x v="11"/>
    <m/>
    <m/>
  </r>
  <r>
    <d v="2022-07-01T00:00:00"/>
    <x v="12"/>
    <n v="44.19"/>
    <x v="3"/>
    <n v="11.42"/>
    <x v="5"/>
    <x v="1"/>
    <x v="12"/>
    <m/>
    <m/>
  </r>
  <r>
    <d v="2022-07-01T00:00:00"/>
    <x v="13"/>
    <n v="34.369999999999997"/>
    <x v="3"/>
    <n v="8.9700000000000006"/>
    <x v="5"/>
    <x v="1"/>
    <x v="13"/>
    <m/>
    <m/>
  </r>
  <r>
    <d v="2022-07-01T00:00:00"/>
    <x v="14"/>
    <n v="21.43"/>
    <x v="3"/>
    <n v="10.45"/>
    <x v="5"/>
    <x v="1"/>
    <x v="14"/>
    <m/>
    <m/>
  </r>
  <r>
    <d v="2022-08-01T00:00:00"/>
    <x v="0"/>
    <n v="333.45"/>
    <x v="3"/>
    <n v="11.84"/>
    <x v="6"/>
    <x v="1"/>
    <x v="0"/>
    <m/>
    <m/>
  </r>
  <r>
    <d v="2022-08-01T00:00:00"/>
    <x v="1"/>
    <n v="274.57"/>
    <x v="3"/>
    <n v="7.83"/>
    <x v="6"/>
    <x v="1"/>
    <x v="1"/>
    <m/>
    <m/>
  </r>
  <r>
    <d v="2022-08-01T00:00:00"/>
    <x v="2"/>
    <n v="255.37"/>
    <x v="3"/>
    <n v="9.0500000000000007"/>
    <x v="6"/>
    <x v="1"/>
    <x v="2"/>
    <m/>
    <m/>
  </r>
  <r>
    <d v="2022-08-01T00:00:00"/>
    <x v="3"/>
    <n v="228.7"/>
    <x v="3"/>
    <n v="11.31"/>
    <x v="6"/>
    <x v="1"/>
    <x v="3"/>
    <m/>
    <m/>
  </r>
  <r>
    <d v="2022-08-01T00:00:00"/>
    <x v="4"/>
    <n v="189.45"/>
    <x v="3"/>
    <n v="13.01"/>
    <x v="6"/>
    <x v="1"/>
    <x v="4"/>
    <m/>
    <m/>
  </r>
  <r>
    <d v="2022-08-01T00:00:00"/>
    <x v="5"/>
    <n v="170.67"/>
    <x v="3"/>
    <n v="11.67"/>
    <x v="6"/>
    <x v="1"/>
    <x v="5"/>
    <m/>
    <m/>
  </r>
  <r>
    <d v="2022-08-01T00:00:00"/>
    <x v="6"/>
    <n v="164.7"/>
    <x v="3"/>
    <n v="12.56"/>
    <x v="6"/>
    <x v="1"/>
    <x v="6"/>
    <m/>
    <m/>
  </r>
  <r>
    <d v="2022-08-01T00:00:00"/>
    <x v="7"/>
    <n v="125.02"/>
    <x v="3"/>
    <n v="10.26"/>
    <x v="6"/>
    <x v="1"/>
    <x v="7"/>
    <m/>
    <m/>
  </r>
  <r>
    <d v="2022-08-01T00:00:00"/>
    <x v="8"/>
    <n v="92.8"/>
    <x v="3"/>
    <n v="10.81"/>
    <x v="6"/>
    <x v="1"/>
    <x v="8"/>
    <m/>
    <m/>
  </r>
  <r>
    <d v="2022-08-01T00:00:00"/>
    <x v="9"/>
    <n v="79.790000000000006"/>
    <x v="3"/>
    <n v="8.81"/>
    <x v="6"/>
    <x v="1"/>
    <x v="9"/>
    <m/>
    <m/>
  </r>
  <r>
    <d v="2022-08-01T00:00:00"/>
    <x v="10"/>
    <n v="65.5"/>
    <x v="3"/>
    <n v="10.61"/>
    <x v="6"/>
    <x v="1"/>
    <x v="10"/>
    <m/>
    <m/>
  </r>
  <r>
    <d v="2022-08-01T00:00:00"/>
    <x v="11"/>
    <n v="58.03"/>
    <x v="3"/>
    <n v="8.39"/>
    <x v="6"/>
    <x v="1"/>
    <x v="11"/>
    <m/>
    <m/>
  </r>
  <r>
    <d v="2022-08-01T00:00:00"/>
    <x v="12"/>
    <n v="42.24"/>
    <x v="3"/>
    <n v="10.64"/>
    <x v="6"/>
    <x v="1"/>
    <x v="12"/>
    <m/>
    <m/>
  </r>
  <r>
    <d v="2022-08-01T00:00:00"/>
    <x v="13"/>
    <n v="32.85"/>
    <x v="3"/>
    <n v="8.19"/>
    <x v="6"/>
    <x v="1"/>
    <x v="13"/>
    <m/>
    <m/>
  </r>
  <r>
    <d v="2022-08-01T00:00:00"/>
    <x v="14"/>
    <n v="20.48"/>
    <x v="3"/>
    <n v="9.6"/>
    <x v="6"/>
    <x v="1"/>
    <x v="14"/>
    <m/>
    <m/>
  </r>
  <r>
    <d v="2022-09-01T00:00:00"/>
    <x v="0"/>
    <n v="349.97"/>
    <x v="3"/>
    <n v="12.42"/>
    <x v="7"/>
    <x v="1"/>
    <x v="0"/>
    <m/>
    <m/>
  </r>
  <r>
    <d v="2022-09-01T00:00:00"/>
    <x v="1"/>
    <n v="288.17"/>
    <x v="3"/>
    <n v="9.65"/>
    <x v="7"/>
    <x v="1"/>
    <x v="1"/>
    <m/>
    <m/>
  </r>
  <r>
    <d v="2022-09-01T00:00:00"/>
    <x v="2"/>
    <n v="268.02"/>
    <x v="3"/>
    <n v="9.35"/>
    <x v="7"/>
    <x v="1"/>
    <x v="2"/>
    <m/>
    <m/>
  </r>
  <r>
    <d v="2022-09-01T00:00:00"/>
    <x v="3"/>
    <n v="240.03"/>
    <x v="3"/>
    <n v="11.68"/>
    <x v="7"/>
    <x v="1"/>
    <x v="3"/>
    <m/>
    <m/>
  </r>
  <r>
    <d v="2022-09-01T00:00:00"/>
    <x v="4"/>
    <n v="198.83"/>
    <x v="3"/>
    <n v="9.6999999999999993"/>
    <x v="7"/>
    <x v="1"/>
    <x v="4"/>
    <m/>
    <m/>
  </r>
  <r>
    <d v="2022-09-01T00:00:00"/>
    <x v="5"/>
    <n v="179.13"/>
    <x v="3"/>
    <n v="9.24"/>
    <x v="7"/>
    <x v="1"/>
    <x v="5"/>
    <m/>
    <m/>
  </r>
  <r>
    <d v="2022-09-01T00:00:00"/>
    <x v="6"/>
    <n v="172.86"/>
    <x v="3"/>
    <n v="8.27"/>
    <x v="7"/>
    <x v="1"/>
    <x v="6"/>
    <m/>
    <m/>
  </r>
  <r>
    <d v="2022-09-01T00:00:00"/>
    <x v="7"/>
    <n v="131.21"/>
    <x v="3"/>
    <n v="11.11"/>
    <x v="7"/>
    <x v="1"/>
    <x v="7"/>
    <m/>
    <m/>
  </r>
  <r>
    <d v="2022-09-01T00:00:00"/>
    <x v="8"/>
    <n v="97.4"/>
    <x v="3"/>
    <n v="12.7"/>
    <x v="7"/>
    <x v="1"/>
    <x v="8"/>
    <m/>
    <m/>
  </r>
  <r>
    <d v="2022-09-01T00:00:00"/>
    <x v="9"/>
    <n v="83.74"/>
    <x v="3"/>
    <n v="11.49"/>
    <x v="7"/>
    <x v="1"/>
    <x v="9"/>
    <m/>
    <m/>
  </r>
  <r>
    <d v="2022-09-01T00:00:00"/>
    <x v="10"/>
    <n v="68.739999999999995"/>
    <x v="3"/>
    <n v="11.74"/>
    <x v="7"/>
    <x v="1"/>
    <x v="10"/>
    <m/>
    <m/>
  </r>
  <r>
    <d v="2022-09-01T00:00:00"/>
    <x v="11"/>
    <n v="60.9"/>
    <x v="3"/>
    <n v="11.53"/>
    <x v="7"/>
    <x v="1"/>
    <x v="11"/>
    <m/>
    <m/>
  </r>
  <r>
    <d v="2022-09-01T00:00:00"/>
    <x v="12"/>
    <n v="44.33"/>
    <x v="3"/>
    <n v="10.09"/>
    <x v="7"/>
    <x v="1"/>
    <x v="12"/>
    <m/>
    <m/>
  </r>
  <r>
    <d v="2022-09-01T00:00:00"/>
    <x v="13"/>
    <n v="34.479999999999997"/>
    <x v="3"/>
    <n v="10.73"/>
    <x v="7"/>
    <x v="1"/>
    <x v="13"/>
    <m/>
    <m/>
  </r>
  <r>
    <d v="2022-09-01T00:00:00"/>
    <x v="14"/>
    <n v="21.5"/>
    <x v="3"/>
    <n v="12.52"/>
    <x v="7"/>
    <x v="1"/>
    <x v="14"/>
    <m/>
    <m/>
  </r>
  <r>
    <d v="2022-01-01T00:00:00"/>
    <x v="0"/>
    <n v="286.29000000000002"/>
    <x v="4"/>
    <n v="7.52"/>
    <x v="0"/>
    <x v="0"/>
    <x v="0"/>
    <m/>
    <m/>
  </r>
  <r>
    <d v="2022-01-01T00:00:00"/>
    <x v="1"/>
    <n v="241.59"/>
    <x v="4"/>
    <n v="6.57"/>
    <x v="0"/>
    <x v="0"/>
    <x v="1"/>
    <m/>
    <m/>
  </r>
  <r>
    <d v="2022-01-01T00:00:00"/>
    <x v="2"/>
    <n v="222.19"/>
    <x v="4"/>
    <n v="7.93"/>
    <x v="0"/>
    <x v="0"/>
    <x v="2"/>
    <m/>
    <m/>
  </r>
  <r>
    <d v="2022-01-01T00:00:00"/>
    <x v="3"/>
    <n v="195.41"/>
    <x v="4"/>
    <n v="5.46"/>
    <x v="0"/>
    <x v="0"/>
    <x v="3"/>
    <m/>
    <m/>
  </r>
  <r>
    <d v="2022-01-01T00:00:00"/>
    <x v="4"/>
    <n v="166.78"/>
    <x v="4"/>
    <n v="7.03"/>
    <x v="0"/>
    <x v="0"/>
    <x v="4"/>
    <m/>
    <m/>
  </r>
  <r>
    <d v="2022-01-01T00:00:00"/>
    <x v="5"/>
    <n v="148.68"/>
    <x v="4"/>
    <n v="7.35"/>
    <x v="0"/>
    <x v="0"/>
    <x v="5"/>
    <m/>
    <m/>
  </r>
  <r>
    <d v="2022-01-01T00:00:00"/>
    <x v="6"/>
    <n v="141.30000000000001"/>
    <x v="4"/>
    <n v="8.4499999999999993"/>
    <x v="0"/>
    <x v="0"/>
    <x v="6"/>
    <m/>
    <m/>
  </r>
  <r>
    <d v="2022-01-01T00:00:00"/>
    <x v="7"/>
    <n v="110.08"/>
    <x v="4"/>
    <n v="6.54"/>
    <x v="0"/>
    <x v="0"/>
    <x v="7"/>
    <m/>
    <m/>
  </r>
  <r>
    <d v="2022-01-01T00:00:00"/>
    <x v="8"/>
    <n v="79.05"/>
    <x v="4"/>
    <n v="6.32"/>
    <x v="0"/>
    <x v="0"/>
    <x v="8"/>
    <m/>
    <m/>
  </r>
  <r>
    <d v="2022-01-01T00:00:00"/>
    <x v="9"/>
    <n v="67.599999999999994"/>
    <x v="4"/>
    <n v="5.35"/>
    <x v="0"/>
    <x v="0"/>
    <x v="9"/>
    <m/>
    <m/>
  </r>
  <r>
    <d v="2022-01-01T00:00:00"/>
    <x v="10"/>
    <n v="55.78"/>
    <x v="4"/>
    <n v="7.36"/>
    <x v="0"/>
    <x v="0"/>
    <x v="10"/>
    <m/>
    <m/>
  </r>
  <r>
    <d v="2022-01-01T00:00:00"/>
    <x v="11"/>
    <n v="50.24"/>
    <x v="4"/>
    <n v="9.02"/>
    <x v="0"/>
    <x v="0"/>
    <x v="11"/>
    <m/>
    <m/>
  </r>
  <r>
    <d v="2022-01-01T00:00:00"/>
    <x v="12"/>
    <n v="36.57"/>
    <x v="4"/>
    <n v="8.81"/>
    <x v="0"/>
    <x v="0"/>
    <x v="12"/>
    <m/>
    <m/>
  </r>
  <r>
    <d v="2022-01-01T00:00:00"/>
    <x v="13"/>
    <n v="27.89"/>
    <x v="4"/>
    <n v="7.97"/>
    <x v="0"/>
    <x v="0"/>
    <x v="13"/>
    <m/>
    <m/>
  </r>
  <r>
    <d v="2022-01-01T00:00:00"/>
    <x v="14"/>
    <n v="17.55"/>
    <x v="4"/>
    <n v="6.58"/>
    <x v="0"/>
    <x v="0"/>
    <x v="14"/>
    <m/>
    <m/>
  </r>
  <r>
    <d v="2022-02-01T00:00:00"/>
    <x v="0"/>
    <n v="328.6"/>
    <x v="4"/>
    <n v="5.66"/>
    <x v="1"/>
    <x v="0"/>
    <x v="0"/>
    <m/>
    <m/>
  </r>
  <r>
    <d v="2022-02-01T00:00:00"/>
    <x v="1"/>
    <n v="277.3"/>
    <x v="4"/>
    <n v="7.19"/>
    <x v="1"/>
    <x v="0"/>
    <x v="1"/>
    <m/>
    <m/>
  </r>
  <r>
    <d v="2022-02-01T00:00:00"/>
    <x v="2"/>
    <n v="255.04"/>
    <x v="4"/>
    <n v="7.72"/>
    <x v="1"/>
    <x v="0"/>
    <x v="2"/>
    <m/>
    <m/>
  </r>
  <r>
    <d v="2022-02-01T00:00:00"/>
    <x v="3"/>
    <n v="224.3"/>
    <x v="4"/>
    <n v="7.4"/>
    <x v="1"/>
    <x v="0"/>
    <x v="3"/>
    <m/>
    <m/>
  </r>
  <r>
    <d v="2022-02-01T00:00:00"/>
    <x v="4"/>
    <n v="191.44"/>
    <x v="4"/>
    <n v="7.97"/>
    <x v="1"/>
    <x v="0"/>
    <x v="4"/>
    <m/>
    <m/>
  </r>
  <r>
    <d v="2022-02-01T00:00:00"/>
    <x v="5"/>
    <n v="170.66"/>
    <x v="4"/>
    <n v="6.16"/>
    <x v="1"/>
    <x v="0"/>
    <x v="5"/>
    <m/>
    <m/>
  </r>
  <r>
    <d v="2022-02-01T00:00:00"/>
    <x v="6"/>
    <n v="162.18"/>
    <x v="4"/>
    <n v="7.47"/>
    <x v="1"/>
    <x v="0"/>
    <x v="6"/>
    <m/>
    <m/>
  </r>
  <r>
    <d v="2022-02-01T00:00:00"/>
    <x v="7"/>
    <n v="126.35"/>
    <x v="4"/>
    <n v="8.0399999999999991"/>
    <x v="1"/>
    <x v="0"/>
    <x v="7"/>
    <m/>
    <m/>
  </r>
  <r>
    <d v="2022-02-01T00:00:00"/>
    <x v="8"/>
    <n v="90.74"/>
    <x v="4"/>
    <n v="6.13"/>
    <x v="1"/>
    <x v="0"/>
    <x v="8"/>
    <m/>
    <m/>
  </r>
  <r>
    <d v="2022-02-01T00:00:00"/>
    <x v="9"/>
    <n v="77.59"/>
    <x v="4"/>
    <n v="5.55"/>
    <x v="1"/>
    <x v="0"/>
    <x v="9"/>
    <m/>
    <m/>
  </r>
  <r>
    <d v="2022-02-01T00:00:00"/>
    <x v="10"/>
    <n v="64.02"/>
    <x v="4"/>
    <n v="7.63"/>
    <x v="1"/>
    <x v="0"/>
    <x v="10"/>
    <m/>
    <m/>
  </r>
  <r>
    <d v="2022-02-01T00:00:00"/>
    <x v="11"/>
    <n v="57.66"/>
    <x v="4"/>
    <n v="7.4"/>
    <x v="1"/>
    <x v="0"/>
    <x v="11"/>
    <m/>
    <m/>
  </r>
  <r>
    <d v="2022-02-01T00:00:00"/>
    <x v="12"/>
    <n v="41.98"/>
    <x v="4"/>
    <n v="8.8800000000000008"/>
    <x v="1"/>
    <x v="0"/>
    <x v="12"/>
    <m/>
    <m/>
  </r>
  <r>
    <d v="2022-02-01T00:00:00"/>
    <x v="13"/>
    <n v="32.01"/>
    <x v="4"/>
    <n v="8.4499999999999993"/>
    <x v="1"/>
    <x v="0"/>
    <x v="13"/>
    <m/>
    <m/>
  </r>
  <r>
    <d v="2022-02-01T00:00:00"/>
    <x v="14"/>
    <n v="20.14"/>
    <x v="4"/>
    <n v="6.51"/>
    <x v="1"/>
    <x v="0"/>
    <x v="14"/>
    <m/>
    <m/>
  </r>
  <r>
    <d v="2022-03-01T00:00:00"/>
    <x v="0"/>
    <n v="305.81"/>
    <x v="4"/>
    <n v="7.24"/>
    <x v="2"/>
    <x v="0"/>
    <x v="0"/>
    <m/>
    <m/>
  </r>
  <r>
    <d v="2022-03-01T00:00:00"/>
    <x v="1"/>
    <n v="258.07"/>
    <x v="4"/>
    <n v="8.17"/>
    <x v="2"/>
    <x v="0"/>
    <x v="1"/>
    <m/>
    <m/>
  </r>
  <r>
    <d v="2022-03-01T00:00:00"/>
    <x v="2"/>
    <n v="237.35"/>
    <x v="4"/>
    <n v="7.15"/>
    <x v="2"/>
    <x v="0"/>
    <x v="2"/>
    <m/>
    <m/>
  </r>
  <r>
    <d v="2022-03-01T00:00:00"/>
    <x v="3"/>
    <n v="208.74"/>
    <x v="4"/>
    <n v="6.86"/>
    <x v="2"/>
    <x v="0"/>
    <x v="3"/>
    <m/>
    <m/>
  </r>
  <r>
    <d v="2022-03-01T00:00:00"/>
    <x v="4"/>
    <n v="178.16"/>
    <x v="4"/>
    <n v="6.13"/>
    <x v="2"/>
    <x v="0"/>
    <x v="4"/>
    <m/>
    <m/>
  </r>
  <r>
    <d v="2022-03-01T00:00:00"/>
    <x v="5"/>
    <n v="158.83000000000001"/>
    <x v="4"/>
    <n v="6.79"/>
    <x v="2"/>
    <x v="0"/>
    <x v="5"/>
    <m/>
    <m/>
  </r>
  <r>
    <d v="2022-03-01T00:00:00"/>
    <x v="6"/>
    <n v="150.93"/>
    <x v="4"/>
    <n v="7.37"/>
    <x v="2"/>
    <x v="0"/>
    <x v="6"/>
    <m/>
    <m/>
  </r>
  <r>
    <d v="2022-03-01T00:00:00"/>
    <x v="7"/>
    <n v="117.59"/>
    <x v="4"/>
    <n v="6.99"/>
    <x v="2"/>
    <x v="0"/>
    <x v="7"/>
    <m/>
    <m/>
  </r>
  <r>
    <d v="2022-03-01T00:00:00"/>
    <x v="8"/>
    <n v="84.44"/>
    <x v="4"/>
    <n v="5.46"/>
    <x v="2"/>
    <x v="0"/>
    <x v="8"/>
    <m/>
    <m/>
  </r>
  <r>
    <d v="2022-03-01T00:00:00"/>
    <x v="9"/>
    <n v="72.209999999999994"/>
    <x v="4"/>
    <n v="7.84"/>
    <x v="2"/>
    <x v="0"/>
    <x v="9"/>
    <m/>
    <m/>
  </r>
  <r>
    <d v="2022-03-01T00:00:00"/>
    <x v="10"/>
    <n v="59.58"/>
    <x v="4"/>
    <n v="6.33"/>
    <x v="2"/>
    <x v="0"/>
    <x v="10"/>
    <m/>
    <m/>
  </r>
  <r>
    <d v="2022-03-01T00:00:00"/>
    <x v="11"/>
    <n v="53.67"/>
    <x v="4"/>
    <n v="8.73"/>
    <x v="2"/>
    <x v="0"/>
    <x v="11"/>
    <m/>
    <m/>
  </r>
  <r>
    <d v="2022-03-01T00:00:00"/>
    <x v="12"/>
    <n v="39.07"/>
    <x v="4"/>
    <n v="9.15"/>
    <x v="2"/>
    <x v="0"/>
    <x v="12"/>
    <m/>
    <m/>
  </r>
  <r>
    <d v="2022-03-01T00:00:00"/>
    <x v="13"/>
    <n v="29.79"/>
    <x v="4"/>
    <n v="6.75"/>
    <x v="2"/>
    <x v="0"/>
    <x v="13"/>
    <m/>
    <m/>
  </r>
  <r>
    <d v="2022-03-01T00:00:00"/>
    <x v="14"/>
    <n v="18.739999999999998"/>
    <x v="4"/>
    <n v="7.7"/>
    <x v="2"/>
    <x v="0"/>
    <x v="14"/>
    <m/>
    <m/>
  </r>
  <r>
    <d v="2022-04-01T00:00:00"/>
    <x v="0"/>
    <n v="324.26"/>
    <x v="4"/>
    <n v="7.22"/>
    <x v="3"/>
    <x v="0"/>
    <x v="0"/>
    <m/>
    <m/>
  </r>
  <r>
    <d v="2022-04-01T00:00:00"/>
    <x v="1"/>
    <n v="273.63"/>
    <x v="4"/>
    <n v="5.86"/>
    <x v="3"/>
    <x v="0"/>
    <x v="1"/>
    <m/>
    <m/>
  </r>
  <r>
    <d v="2022-04-01T00:00:00"/>
    <x v="2"/>
    <n v="251.67"/>
    <x v="4"/>
    <n v="6.4"/>
    <x v="3"/>
    <x v="0"/>
    <x v="2"/>
    <m/>
    <m/>
  </r>
  <r>
    <d v="2022-04-01T00:00:00"/>
    <x v="3"/>
    <n v="221.33"/>
    <x v="4"/>
    <n v="7.79"/>
    <x v="3"/>
    <x v="0"/>
    <x v="3"/>
    <m/>
    <m/>
  </r>
  <r>
    <d v="2022-04-01T00:00:00"/>
    <x v="4"/>
    <n v="188.91"/>
    <x v="4"/>
    <n v="7.67"/>
    <x v="3"/>
    <x v="0"/>
    <x v="4"/>
    <m/>
    <m/>
  </r>
  <r>
    <d v="2022-04-01T00:00:00"/>
    <x v="5"/>
    <n v="168.41"/>
    <x v="4"/>
    <n v="8.82"/>
    <x v="3"/>
    <x v="0"/>
    <x v="5"/>
    <m/>
    <m/>
  </r>
  <r>
    <d v="2022-04-01T00:00:00"/>
    <x v="6"/>
    <n v="160.04"/>
    <x v="4"/>
    <n v="6.47"/>
    <x v="3"/>
    <x v="0"/>
    <x v="6"/>
    <m/>
    <m/>
  </r>
  <r>
    <d v="2022-04-01T00:00:00"/>
    <x v="7"/>
    <n v="124.68"/>
    <x v="4"/>
    <n v="6.64"/>
    <x v="3"/>
    <x v="0"/>
    <x v="7"/>
    <m/>
    <m/>
  </r>
  <r>
    <d v="2022-04-01T00:00:00"/>
    <x v="8"/>
    <n v="89.54"/>
    <x v="4"/>
    <n v="7.06"/>
    <x v="3"/>
    <x v="0"/>
    <x v="8"/>
    <m/>
    <m/>
  </r>
  <r>
    <d v="2022-04-01T00:00:00"/>
    <x v="9"/>
    <n v="76.569999999999993"/>
    <x v="4"/>
    <n v="6.33"/>
    <x v="3"/>
    <x v="0"/>
    <x v="9"/>
    <m/>
    <m/>
  </r>
  <r>
    <d v="2022-04-01T00:00:00"/>
    <x v="10"/>
    <n v="63.18"/>
    <x v="4"/>
    <n v="5.77"/>
    <x v="3"/>
    <x v="0"/>
    <x v="10"/>
    <m/>
    <m/>
  </r>
  <r>
    <d v="2022-04-01T00:00:00"/>
    <x v="11"/>
    <n v="56.9"/>
    <x v="4"/>
    <n v="7.11"/>
    <x v="3"/>
    <x v="0"/>
    <x v="11"/>
    <m/>
    <m/>
  </r>
  <r>
    <d v="2022-04-01T00:00:00"/>
    <x v="12"/>
    <n v="41.42"/>
    <x v="4"/>
    <n v="7.16"/>
    <x v="3"/>
    <x v="0"/>
    <x v="12"/>
    <m/>
    <m/>
  </r>
  <r>
    <d v="2022-04-01T00:00:00"/>
    <x v="13"/>
    <n v="31.59"/>
    <x v="4"/>
    <n v="7.16"/>
    <x v="3"/>
    <x v="0"/>
    <x v="13"/>
    <m/>
    <m/>
  </r>
  <r>
    <d v="2022-04-01T00:00:00"/>
    <x v="14"/>
    <n v="19.87"/>
    <x v="4"/>
    <n v="7.7"/>
    <x v="3"/>
    <x v="0"/>
    <x v="14"/>
    <m/>
    <m/>
  </r>
  <r>
    <d v="2022-06-01T00:00:00"/>
    <x v="0"/>
    <n v="308"/>
    <x v="4"/>
    <n v="7.62"/>
    <x v="4"/>
    <x v="1"/>
    <x v="0"/>
    <m/>
    <m/>
  </r>
  <r>
    <d v="2022-06-01T00:00:00"/>
    <x v="1"/>
    <n v="253.61"/>
    <x v="4"/>
    <n v="6.66"/>
    <x v="4"/>
    <x v="1"/>
    <x v="1"/>
    <m/>
    <m/>
  </r>
  <r>
    <d v="2022-06-01T00:00:00"/>
    <x v="2"/>
    <n v="235.88"/>
    <x v="4"/>
    <n v="8.0299999999999994"/>
    <x v="4"/>
    <x v="1"/>
    <x v="2"/>
    <m/>
    <m/>
  </r>
  <r>
    <d v="2022-06-01T00:00:00"/>
    <x v="3"/>
    <n v="211.24"/>
    <x v="4"/>
    <n v="5.54"/>
    <x v="4"/>
    <x v="1"/>
    <x v="3"/>
    <m/>
    <m/>
  </r>
  <r>
    <d v="2022-06-01T00:00:00"/>
    <x v="4"/>
    <n v="174.99"/>
    <x v="4"/>
    <n v="7.12"/>
    <x v="4"/>
    <x v="1"/>
    <x v="4"/>
    <m/>
    <m/>
  </r>
  <r>
    <d v="2022-06-01T00:00:00"/>
    <x v="5"/>
    <n v="157.63999999999999"/>
    <x v="4"/>
    <n v="7.46"/>
    <x v="4"/>
    <x v="1"/>
    <x v="5"/>
    <m/>
    <m/>
  </r>
  <r>
    <d v="2022-06-01T00:00:00"/>
    <x v="6"/>
    <n v="152.13"/>
    <x v="4"/>
    <n v="8.5399999999999991"/>
    <x v="4"/>
    <x v="1"/>
    <x v="6"/>
    <m/>
    <m/>
  </r>
  <r>
    <d v="2022-06-01T00:00:00"/>
    <x v="7"/>
    <n v="115.47"/>
    <x v="4"/>
    <n v="6.62"/>
    <x v="4"/>
    <x v="1"/>
    <x v="7"/>
    <m/>
    <m/>
  </r>
  <r>
    <d v="2022-06-01T00:00:00"/>
    <x v="8"/>
    <n v="85.72"/>
    <x v="4"/>
    <n v="6.45"/>
    <x v="4"/>
    <x v="1"/>
    <x v="8"/>
    <m/>
    <m/>
  </r>
  <r>
    <d v="2022-06-01T00:00:00"/>
    <x v="9"/>
    <n v="73.7"/>
    <x v="4"/>
    <n v="5.41"/>
    <x v="4"/>
    <x v="1"/>
    <x v="9"/>
    <m/>
    <m/>
  </r>
  <r>
    <d v="2022-06-01T00:00:00"/>
    <x v="10"/>
    <n v="60.5"/>
    <x v="4"/>
    <n v="7.48"/>
    <x v="4"/>
    <x v="1"/>
    <x v="10"/>
    <m/>
    <m/>
  </r>
  <r>
    <d v="2022-06-01T00:00:00"/>
    <x v="11"/>
    <n v="53.6"/>
    <x v="4"/>
    <n v="9.11"/>
    <x v="4"/>
    <x v="1"/>
    <x v="11"/>
    <m/>
    <m/>
  </r>
  <r>
    <d v="2022-06-01T00:00:00"/>
    <x v="12"/>
    <n v="39.020000000000003"/>
    <x v="4"/>
    <n v="8.91"/>
    <x v="4"/>
    <x v="1"/>
    <x v="12"/>
    <m/>
    <m/>
  </r>
  <r>
    <d v="2022-06-01T00:00:00"/>
    <x v="13"/>
    <n v="30.35"/>
    <x v="4"/>
    <n v="8.06"/>
    <x v="4"/>
    <x v="1"/>
    <x v="13"/>
    <m/>
    <m/>
  </r>
  <r>
    <d v="2022-06-01T00:00:00"/>
    <x v="14"/>
    <n v="18.920000000000002"/>
    <x v="4"/>
    <n v="6.69"/>
    <x v="4"/>
    <x v="1"/>
    <x v="14"/>
    <m/>
    <m/>
  </r>
  <r>
    <d v="2022-07-01T00:00:00"/>
    <x v="0"/>
    <n v="348.85"/>
    <x v="4"/>
    <n v="5.76"/>
    <x v="5"/>
    <x v="1"/>
    <x v="0"/>
    <m/>
    <m/>
  </r>
  <r>
    <d v="2022-07-01T00:00:00"/>
    <x v="1"/>
    <n v="287.25"/>
    <x v="4"/>
    <n v="7.34"/>
    <x v="5"/>
    <x v="1"/>
    <x v="1"/>
    <m/>
    <m/>
  </r>
  <r>
    <d v="2022-07-01T00:00:00"/>
    <x v="2"/>
    <n v="267.16000000000003"/>
    <x v="4"/>
    <n v="7.83"/>
    <x v="5"/>
    <x v="1"/>
    <x v="2"/>
    <m/>
    <m/>
  </r>
  <r>
    <d v="2022-07-01T00:00:00"/>
    <x v="3"/>
    <n v="239.26"/>
    <x v="4"/>
    <n v="7.56"/>
    <x v="5"/>
    <x v="1"/>
    <x v="3"/>
    <m/>
    <m/>
  </r>
  <r>
    <d v="2022-07-01T00:00:00"/>
    <x v="4"/>
    <n v="198.2"/>
    <x v="4"/>
    <n v="8.1999999999999993"/>
    <x v="5"/>
    <x v="1"/>
    <x v="4"/>
    <m/>
    <m/>
  </r>
  <r>
    <d v="2022-07-01T00:00:00"/>
    <x v="5"/>
    <n v="178.56"/>
    <x v="4"/>
    <n v="6.28"/>
    <x v="5"/>
    <x v="1"/>
    <x v="5"/>
    <m/>
    <m/>
  </r>
  <r>
    <d v="2022-07-01T00:00:00"/>
    <x v="6"/>
    <n v="172.31"/>
    <x v="4"/>
    <n v="7.6"/>
    <x v="5"/>
    <x v="1"/>
    <x v="6"/>
    <m/>
    <m/>
  </r>
  <r>
    <d v="2022-07-01T00:00:00"/>
    <x v="7"/>
    <n v="130.79"/>
    <x v="4"/>
    <n v="8.18"/>
    <x v="5"/>
    <x v="1"/>
    <x v="7"/>
    <m/>
    <m/>
  </r>
  <r>
    <d v="2022-07-01T00:00:00"/>
    <x v="8"/>
    <n v="97.09"/>
    <x v="4"/>
    <n v="6.24"/>
    <x v="5"/>
    <x v="1"/>
    <x v="8"/>
    <m/>
    <m/>
  </r>
  <r>
    <d v="2022-07-01T00:00:00"/>
    <x v="9"/>
    <n v="83.47"/>
    <x v="4"/>
    <n v="5.73"/>
    <x v="5"/>
    <x v="1"/>
    <x v="9"/>
    <m/>
    <m/>
  </r>
  <r>
    <d v="2022-07-01T00:00:00"/>
    <x v="10"/>
    <n v="68.52"/>
    <x v="4"/>
    <n v="7.77"/>
    <x v="5"/>
    <x v="1"/>
    <x v="10"/>
    <m/>
    <m/>
  </r>
  <r>
    <d v="2022-07-01T00:00:00"/>
    <x v="11"/>
    <n v="60.71"/>
    <x v="4"/>
    <n v="7.56"/>
    <x v="5"/>
    <x v="1"/>
    <x v="11"/>
    <m/>
    <m/>
  </r>
  <r>
    <d v="2022-07-01T00:00:00"/>
    <x v="12"/>
    <n v="44.19"/>
    <x v="4"/>
    <n v="9.01"/>
    <x v="5"/>
    <x v="1"/>
    <x v="12"/>
    <m/>
    <m/>
  </r>
  <r>
    <d v="2022-07-01T00:00:00"/>
    <x v="13"/>
    <n v="34.369999999999997"/>
    <x v="4"/>
    <n v="8.7200000000000006"/>
    <x v="5"/>
    <x v="1"/>
    <x v="13"/>
    <m/>
    <m/>
  </r>
  <r>
    <d v="2022-07-01T00:00:00"/>
    <x v="14"/>
    <n v="21.43"/>
    <x v="4"/>
    <n v="6.63"/>
    <x v="5"/>
    <x v="1"/>
    <x v="14"/>
    <m/>
    <m/>
  </r>
  <r>
    <d v="2022-08-01T00:00:00"/>
    <x v="0"/>
    <n v="333.45"/>
    <x v="4"/>
    <n v="7.35"/>
    <x v="6"/>
    <x v="1"/>
    <x v="0"/>
    <m/>
    <m/>
  </r>
  <r>
    <d v="2022-08-01T00:00:00"/>
    <x v="1"/>
    <n v="274.57"/>
    <x v="4"/>
    <n v="8.2899999999999991"/>
    <x v="6"/>
    <x v="1"/>
    <x v="1"/>
    <m/>
    <m/>
  </r>
  <r>
    <d v="2022-08-01T00:00:00"/>
    <x v="2"/>
    <n v="255.37"/>
    <x v="4"/>
    <n v="7.28"/>
    <x v="6"/>
    <x v="1"/>
    <x v="2"/>
    <m/>
    <m/>
  </r>
  <r>
    <d v="2022-08-01T00:00:00"/>
    <x v="3"/>
    <n v="228.7"/>
    <x v="4"/>
    <n v="6.95"/>
    <x v="6"/>
    <x v="1"/>
    <x v="3"/>
    <m/>
    <m/>
  </r>
  <r>
    <d v="2022-08-01T00:00:00"/>
    <x v="4"/>
    <n v="189.45"/>
    <x v="4"/>
    <n v="6.21"/>
    <x v="6"/>
    <x v="1"/>
    <x v="4"/>
    <m/>
    <m/>
  </r>
  <r>
    <d v="2022-08-01T00:00:00"/>
    <x v="5"/>
    <n v="170.67"/>
    <x v="4"/>
    <n v="6.87"/>
    <x v="6"/>
    <x v="1"/>
    <x v="5"/>
    <m/>
    <m/>
  </r>
  <r>
    <d v="2022-08-01T00:00:00"/>
    <x v="6"/>
    <n v="164.7"/>
    <x v="4"/>
    <n v="7.48"/>
    <x v="6"/>
    <x v="1"/>
    <x v="6"/>
    <m/>
    <m/>
  </r>
  <r>
    <d v="2022-08-01T00:00:00"/>
    <x v="7"/>
    <n v="125.02"/>
    <x v="4"/>
    <n v="7.11"/>
    <x v="6"/>
    <x v="1"/>
    <x v="7"/>
    <m/>
    <m/>
  </r>
  <r>
    <d v="2022-08-01T00:00:00"/>
    <x v="8"/>
    <n v="92.8"/>
    <x v="4"/>
    <n v="5.54"/>
    <x v="6"/>
    <x v="1"/>
    <x v="8"/>
    <m/>
    <m/>
  </r>
  <r>
    <d v="2022-08-01T00:00:00"/>
    <x v="9"/>
    <n v="79.790000000000006"/>
    <x v="4"/>
    <n v="7.94"/>
    <x v="6"/>
    <x v="1"/>
    <x v="9"/>
    <m/>
    <m/>
  </r>
  <r>
    <d v="2022-08-01T00:00:00"/>
    <x v="10"/>
    <n v="65.5"/>
    <x v="4"/>
    <n v="6.4"/>
    <x v="6"/>
    <x v="1"/>
    <x v="10"/>
    <m/>
    <m/>
  </r>
  <r>
    <d v="2022-08-01T00:00:00"/>
    <x v="11"/>
    <n v="58.03"/>
    <x v="4"/>
    <n v="8.91"/>
    <x v="6"/>
    <x v="1"/>
    <x v="11"/>
    <m/>
    <m/>
  </r>
  <r>
    <d v="2022-08-01T00:00:00"/>
    <x v="12"/>
    <n v="42.24"/>
    <x v="4"/>
    <n v="9.27"/>
    <x v="6"/>
    <x v="1"/>
    <x v="12"/>
    <m/>
    <m/>
  </r>
  <r>
    <d v="2022-08-01T00:00:00"/>
    <x v="13"/>
    <n v="32.85"/>
    <x v="4"/>
    <n v="6.84"/>
    <x v="6"/>
    <x v="1"/>
    <x v="13"/>
    <m/>
    <m/>
  </r>
  <r>
    <d v="2022-08-01T00:00:00"/>
    <x v="14"/>
    <n v="20.48"/>
    <x v="4"/>
    <n v="7.79"/>
    <x v="6"/>
    <x v="1"/>
    <x v="14"/>
    <m/>
    <m/>
  </r>
  <r>
    <d v="2022-09-01T00:00:00"/>
    <x v="0"/>
    <n v="349.97"/>
    <x v="4"/>
    <n v="7.36"/>
    <x v="7"/>
    <x v="1"/>
    <x v="0"/>
    <m/>
    <m/>
  </r>
  <r>
    <d v="2022-09-01T00:00:00"/>
    <x v="1"/>
    <n v="288.17"/>
    <x v="4"/>
    <n v="5.98"/>
    <x v="7"/>
    <x v="1"/>
    <x v="1"/>
    <m/>
    <m/>
  </r>
  <r>
    <d v="2022-09-01T00:00:00"/>
    <x v="2"/>
    <n v="268.02"/>
    <x v="4"/>
    <n v="6.52"/>
    <x v="7"/>
    <x v="1"/>
    <x v="2"/>
    <m/>
    <m/>
  </r>
  <r>
    <d v="2022-09-01T00:00:00"/>
    <x v="3"/>
    <n v="240.03"/>
    <x v="4"/>
    <n v="7.94"/>
    <x v="7"/>
    <x v="1"/>
    <x v="3"/>
    <m/>
    <m/>
  </r>
  <r>
    <d v="2022-09-01T00:00:00"/>
    <x v="4"/>
    <n v="198.83"/>
    <x v="4"/>
    <n v="7.81"/>
    <x v="7"/>
    <x v="1"/>
    <x v="4"/>
    <m/>
    <m/>
  </r>
  <r>
    <d v="2022-09-01T00:00:00"/>
    <x v="5"/>
    <n v="179.13"/>
    <x v="4"/>
    <n v="8.9600000000000009"/>
    <x v="7"/>
    <x v="1"/>
    <x v="5"/>
    <m/>
    <m/>
  </r>
  <r>
    <d v="2022-09-01T00:00:00"/>
    <x v="6"/>
    <n v="172.86"/>
    <x v="4"/>
    <n v="6.67"/>
    <x v="7"/>
    <x v="1"/>
    <x v="6"/>
    <m/>
    <m/>
  </r>
  <r>
    <d v="2022-09-01T00:00:00"/>
    <x v="7"/>
    <n v="131.21"/>
    <x v="4"/>
    <n v="6.77"/>
    <x v="7"/>
    <x v="1"/>
    <x v="7"/>
    <m/>
    <m/>
  </r>
  <r>
    <d v="2022-09-01T00:00:00"/>
    <x v="8"/>
    <n v="97.4"/>
    <x v="4"/>
    <n v="7.19"/>
    <x v="7"/>
    <x v="1"/>
    <x v="8"/>
    <m/>
    <m/>
  </r>
  <r>
    <d v="2022-09-01T00:00:00"/>
    <x v="9"/>
    <n v="83.74"/>
    <x v="4"/>
    <n v="6.44"/>
    <x v="7"/>
    <x v="1"/>
    <x v="9"/>
    <m/>
    <m/>
  </r>
  <r>
    <d v="2022-09-01T00:00:00"/>
    <x v="10"/>
    <n v="68.739999999999995"/>
    <x v="4"/>
    <n v="5.87"/>
    <x v="7"/>
    <x v="1"/>
    <x v="10"/>
    <m/>
    <m/>
  </r>
  <r>
    <d v="2022-09-01T00:00:00"/>
    <x v="11"/>
    <n v="60.9"/>
    <x v="4"/>
    <n v="7.22"/>
    <x v="7"/>
    <x v="1"/>
    <x v="11"/>
    <m/>
    <m/>
  </r>
  <r>
    <d v="2022-09-01T00:00:00"/>
    <x v="12"/>
    <n v="44.33"/>
    <x v="4"/>
    <n v="7.35"/>
    <x v="7"/>
    <x v="1"/>
    <x v="12"/>
    <m/>
    <m/>
  </r>
  <r>
    <d v="2022-09-01T00:00:00"/>
    <x v="13"/>
    <n v="34.479999999999997"/>
    <x v="4"/>
    <n v="7.3"/>
    <x v="7"/>
    <x v="1"/>
    <x v="13"/>
    <m/>
    <m/>
  </r>
  <r>
    <d v="2022-09-01T00:00:00"/>
    <x v="14"/>
    <n v="21.5"/>
    <x v="4"/>
    <n v="7.83"/>
    <x v="7"/>
    <x v="1"/>
    <x v="1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D4CE22-6A64-B94C-AB16-1669A547FBE4}" name="PivotTable45" cacheId="2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H28:AK29" firstHeaderRow="0" firstDataRow="1" firstDataCol="0"/>
  <pivotFields count="11">
    <pivotField numFmtId="15" showAll="0"/>
    <pivotField showAll="0">
      <items count="16">
        <item x="1"/>
        <item x="13"/>
        <item x="12"/>
        <item x="9"/>
        <item x="8"/>
        <item x="7"/>
        <item x="0"/>
        <item x="6"/>
        <item x="14"/>
        <item x="5"/>
        <item x="3"/>
        <item x="4"/>
        <item x="11"/>
        <item x="2"/>
        <item x="10"/>
        <item t="default"/>
      </items>
    </pivotField>
    <pivotField showAll="0"/>
    <pivotField dataField="1" showAll="0"/>
    <pivotField dataField="1" showAll="0"/>
    <pivotField dataField="1" showAll="0"/>
    <pivotField dataField="1" showAll="0"/>
    <pivotField showAll="0">
      <items count="9">
        <item x="0"/>
        <item x="1"/>
        <item x="2"/>
        <item x="3"/>
        <item x="4"/>
        <item x="5"/>
        <item x="6"/>
        <item x="7"/>
        <item t="default"/>
      </items>
    </pivotField>
    <pivotField showAll="0">
      <items count="3">
        <item x="1"/>
        <item x="0"/>
        <item t="default"/>
      </items>
    </pivotField>
    <pivotField showAll="0">
      <items count="5">
        <item x="0"/>
        <item x="1"/>
        <item x="2"/>
        <item x="3"/>
        <item t="default"/>
      </items>
    </pivotField>
    <pivotField showAll="0">
      <items count="16">
        <item x="7"/>
        <item x="3"/>
        <item x="12"/>
        <item x="4"/>
        <item x="11"/>
        <item x="1"/>
        <item x="13"/>
        <item x="5"/>
        <item x="8"/>
        <item x="2"/>
        <item x="9"/>
        <item x="0"/>
        <item x="10"/>
        <item x="6"/>
        <item x="14"/>
        <item t="default"/>
      </items>
    </pivotField>
  </pivotFields>
  <rowItems count="1">
    <i/>
  </rowItems>
  <colFields count="1">
    <field x="-2"/>
  </colFields>
  <colItems count="4">
    <i>
      <x/>
    </i>
    <i i="1">
      <x v="1"/>
    </i>
    <i i="2">
      <x v="2"/>
    </i>
    <i i="3">
      <x v="3"/>
    </i>
  </colItems>
  <dataFields count="4">
    <dataField name="Average of atliqo_revenue_crores" fld="3" subtotal="average" baseField="0" baseItem="0" numFmtId="2"/>
    <dataField name="Average of arpu" fld="4" subtotal="average" baseField="0" baseItem="0" numFmtId="2"/>
    <dataField name="Sum of active_users_lakhs" fld="5" baseField="0" baseItem="0" numFmtId="1"/>
    <dataField name="Sum of unsubscribed_users_lakhs" fld="6" baseField="0" baseItem="0" numFmtId="1"/>
  </dataFields>
  <formats count="4">
    <format dxfId="68">
      <pivotArea outline="0" collapsedLevelsAreSubtotals="1" fieldPosition="0">
        <references count="1">
          <reference field="4294967294" count="1" selected="0">
            <x v="0"/>
          </reference>
        </references>
      </pivotArea>
    </format>
    <format dxfId="67">
      <pivotArea outline="0" collapsedLevelsAreSubtotals="1" fieldPosition="0">
        <references count="1">
          <reference field="4294967294" count="1" selected="0">
            <x v="1"/>
          </reference>
        </references>
      </pivotArea>
    </format>
    <format dxfId="66">
      <pivotArea outline="0" collapsedLevelsAreSubtotals="1" fieldPosition="0">
        <references count="1">
          <reference field="4294967294" count="1" selected="0">
            <x v="2"/>
          </reference>
        </references>
      </pivotArea>
    </format>
    <format dxfId="65">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60E9FD3-C6AB-FB47-B727-037E9CEA38A2}" name="PivotTable37" cacheId="2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O95:AR110" firstHeaderRow="1" firstDataRow="2" firstDataCol="1"/>
  <pivotFields count="8">
    <pivotField numFmtId="15" showAll="0"/>
    <pivotField showAll="0">
      <items count="16">
        <item x="1"/>
        <item x="13"/>
        <item x="12"/>
        <item x="9"/>
        <item x="8"/>
        <item x="7"/>
        <item x="0"/>
        <item x="6"/>
        <item x="14"/>
        <item x="5"/>
        <item x="3"/>
        <item x="4"/>
        <item x="11"/>
        <item x="2"/>
        <item x="10"/>
        <item t="default"/>
      </items>
    </pivotField>
    <pivotField dataField="1" showAll="0">
      <items count="14">
        <item x="0"/>
        <item x="9"/>
        <item x="10"/>
        <item x="11"/>
        <item x="12"/>
        <item x="1"/>
        <item x="2"/>
        <item x="3"/>
        <item x="4"/>
        <item x="5"/>
        <item x="6"/>
        <item x="7"/>
        <item x="8"/>
        <item t="default"/>
      </items>
    </pivotField>
    <pivotField showAll="0"/>
    <pivotField axis="axisRow" showAll="0">
      <items count="14">
        <item x="6"/>
        <item x="9"/>
        <item x="8"/>
        <item x="7"/>
        <item x="2"/>
        <item x="3"/>
        <item x="12"/>
        <item x="4"/>
        <item x="0"/>
        <item x="1"/>
        <item x="11"/>
        <item x="10"/>
        <item x="5"/>
        <item t="default"/>
      </items>
    </pivotField>
    <pivotField showAll="0">
      <items count="9">
        <item x="0"/>
        <item x="1"/>
        <item x="2"/>
        <item x="3"/>
        <item x="4"/>
        <item x="5"/>
        <item x="6"/>
        <item x="7"/>
        <item t="default"/>
      </items>
    </pivotField>
    <pivotField axis="axisCol" showAll="0">
      <items count="3">
        <item x="1"/>
        <item x="0"/>
        <item t="default"/>
      </items>
    </pivotField>
    <pivotField showAll="0">
      <items count="16">
        <item x="7"/>
        <item x="3"/>
        <item x="12"/>
        <item x="4"/>
        <item x="11"/>
        <item x="1"/>
        <item x="13"/>
        <item x="5"/>
        <item x="8"/>
        <item x="2"/>
        <item x="9"/>
        <item x="0"/>
        <item x="10"/>
        <item x="6"/>
        <item x="14"/>
        <item t="default"/>
      </items>
    </pivotField>
  </pivotFields>
  <rowFields count="1">
    <field x="4"/>
  </rowFields>
  <rowItems count="14">
    <i>
      <x/>
    </i>
    <i>
      <x v="1"/>
    </i>
    <i>
      <x v="2"/>
    </i>
    <i>
      <x v="3"/>
    </i>
    <i>
      <x v="4"/>
    </i>
    <i>
      <x v="5"/>
    </i>
    <i>
      <x v="6"/>
    </i>
    <i>
      <x v="7"/>
    </i>
    <i>
      <x v="8"/>
    </i>
    <i>
      <x v="9"/>
    </i>
    <i>
      <x v="10"/>
    </i>
    <i>
      <x v="11"/>
    </i>
    <i>
      <x v="12"/>
    </i>
    <i t="grand">
      <x/>
    </i>
  </rowItems>
  <colFields count="1">
    <field x="6"/>
  </colFields>
  <colItems count="3">
    <i>
      <x/>
    </i>
    <i>
      <x v="1"/>
    </i>
    <i t="grand">
      <x/>
    </i>
  </colItems>
  <dataFields count="1">
    <dataField name="Count of plans" fld="2" subtotal="count" baseField="0" baseItem="0"/>
  </dataFields>
  <chartFormats count="3">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4642206-449A-0045-88F0-0B2C83E4B03B}" name="PivotTable46" cacheId="2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W178:AX179" firstHeaderRow="0" firstDataRow="1" firstDataCol="0"/>
  <pivotFields count="8">
    <pivotField numFmtId="15" showAll="0"/>
    <pivotField showAll="0">
      <items count="16">
        <item x="1"/>
        <item x="13"/>
        <item x="12"/>
        <item x="9"/>
        <item x="8"/>
        <item x="7"/>
        <item x="0"/>
        <item x="6"/>
        <item x="14"/>
        <item x="5"/>
        <item x="3"/>
        <item x="4"/>
        <item x="11"/>
        <item x="2"/>
        <item x="10"/>
        <item t="default"/>
      </items>
    </pivotField>
    <pivotField dataField="1" showAll="0">
      <items count="14">
        <item x="0"/>
        <item x="9"/>
        <item x="10"/>
        <item x="11"/>
        <item x="12"/>
        <item x="1"/>
        <item x="2"/>
        <item x="3"/>
        <item x="4"/>
        <item x="5"/>
        <item x="6"/>
        <item x="7"/>
        <item x="8"/>
        <item t="default"/>
      </items>
    </pivotField>
    <pivotField dataField="1" showAll="0"/>
    <pivotField showAll="0"/>
    <pivotField showAll="0"/>
    <pivotField showAll="0">
      <items count="3">
        <item x="1"/>
        <item x="0"/>
        <item t="default"/>
      </items>
    </pivotField>
    <pivotField showAll="0">
      <items count="16">
        <item x="7"/>
        <item x="3"/>
        <item x="12"/>
        <item x="4"/>
        <item x="11"/>
        <item x="1"/>
        <item x="13"/>
        <item x="5"/>
        <item x="8"/>
        <item x="2"/>
        <item x="9"/>
        <item x="0"/>
        <item x="10"/>
        <item x="6"/>
        <item x="14"/>
        <item t="default"/>
      </items>
    </pivotField>
  </pivotFields>
  <rowItems count="1">
    <i/>
  </rowItems>
  <colFields count="1">
    <field x="-2"/>
  </colFields>
  <colItems count="2">
    <i>
      <x/>
    </i>
    <i i="1">
      <x v="1"/>
    </i>
  </colItems>
  <dataFields count="2">
    <dataField name="Sum of plan_revenue_crores" fld="3" baseField="0" baseItem="0"/>
    <dataField name="Count of plan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566E5FE-E61B-D449-B80E-F75BB49533AE}" name="PivotTable50" cacheId="21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E32:H47" firstHeaderRow="1" firstDataRow="2" firstDataCol="1"/>
  <pivotFields count="8">
    <pivotField compact="0" numFmtId="15" outline="0" showAll="0"/>
    <pivotField compact="0" outline="0" showAll="0">
      <items count="16">
        <item x="1"/>
        <item x="13"/>
        <item x="12"/>
        <item x="9"/>
        <item x="8"/>
        <item x="7"/>
        <item x="0"/>
        <item x="6"/>
        <item x="14"/>
        <item x="5"/>
        <item x="3"/>
        <item x="4"/>
        <item x="11"/>
        <item x="2"/>
        <item x="10"/>
        <item t="default"/>
      </items>
    </pivotField>
    <pivotField dataField="1" compact="0" outline="0" showAll="0">
      <items count="14">
        <item x="0"/>
        <item x="9"/>
        <item x="10"/>
        <item x="11"/>
        <item x="12"/>
        <item x="1"/>
        <item x="2"/>
        <item x="3"/>
        <item x="4"/>
        <item x="5"/>
        <item x="6"/>
        <item x="7"/>
        <item x="8"/>
        <item t="default"/>
      </items>
    </pivotField>
    <pivotField compact="0" outline="0" showAll="0"/>
    <pivotField axis="axisRow" compact="0" outline="0" showAll="0">
      <items count="14">
        <item x="6"/>
        <item x="9"/>
        <item x="8"/>
        <item x="7"/>
        <item x="2"/>
        <item x="3"/>
        <item x="12"/>
        <item x="4"/>
        <item x="0"/>
        <item x="1"/>
        <item x="11"/>
        <item x="10"/>
        <item x="5"/>
        <item t="default"/>
      </items>
    </pivotField>
    <pivotField compact="0" outline="0" showAll="0">
      <items count="9">
        <item x="0"/>
        <item x="1"/>
        <item x="2"/>
        <item x="3"/>
        <item x="4"/>
        <item x="5"/>
        <item x="6"/>
        <item x="7"/>
        <item t="default"/>
      </items>
    </pivotField>
    <pivotField axis="axisCol" compact="0" outline="0" showAll="0">
      <items count="3">
        <item x="1"/>
        <item x="0"/>
        <item t="default"/>
      </items>
    </pivotField>
    <pivotField compact="0" outline="0" showAll="0">
      <items count="16">
        <item x="7"/>
        <item x="3"/>
        <item x="12"/>
        <item x="4"/>
        <item x="11"/>
        <item x="1"/>
        <item x="13"/>
        <item x="5"/>
        <item x="8"/>
        <item x="2"/>
        <item x="9"/>
        <item x="0"/>
        <item x="10"/>
        <item x="6"/>
        <item x="14"/>
        <item t="default"/>
      </items>
    </pivotField>
  </pivotFields>
  <rowFields count="1">
    <field x="4"/>
  </rowFields>
  <rowItems count="14">
    <i>
      <x/>
    </i>
    <i>
      <x v="1"/>
    </i>
    <i>
      <x v="2"/>
    </i>
    <i>
      <x v="3"/>
    </i>
    <i>
      <x v="4"/>
    </i>
    <i>
      <x v="5"/>
    </i>
    <i>
      <x v="6"/>
    </i>
    <i>
      <x v="7"/>
    </i>
    <i>
      <x v="8"/>
    </i>
    <i>
      <x v="9"/>
    </i>
    <i>
      <x v="10"/>
    </i>
    <i>
      <x v="11"/>
    </i>
    <i>
      <x v="12"/>
    </i>
    <i t="grand">
      <x/>
    </i>
  </rowItems>
  <colFields count="1">
    <field x="6"/>
  </colFields>
  <colItems count="3">
    <i>
      <x/>
    </i>
    <i>
      <x v="1"/>
    </i>
    <i t="grand">
      <x/>
    </i>
  </colItems>
  <dataFields count="1">
    <dataField name="Count of plans" fld="2" subtotal="count" baseField="0" baseItem="0"/>
  </dataFields>
  <chartFormats count="2">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3061419-C0E4-0044-B95C-2D9017F67BB6}" name="PivotTable52" cacheId="217"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AS68:AT74" firstHeaderRow="1" firstDataRow="1" firstDataCol="1"/>
  <pivotFields count="8">
    <pivotField compact="0" numFmtId="15" showAll="0"/>
    <pivotField compact="0" showAll="0"/>
    <pivotField compact="0" showAll="0"/>
    <pivotField axis="axisRow" compact="0" showAll="0">
      <items count="6">
        <item x="0"/>
        <item x="1"/>
        <item x="3"/>
        <item x="4"/>
        <item x="2"/>
        <item t="default"/>
      </items>
    </pivotField>
    <pivotField dataField="1" compact="0" showAll="0"/>
    <pivotField compact="0" showAll="0"/>
    <pivotField compact="0" showAll="0"/>
    <pivotField compact="0" showAll="0"/>
  </pivotFields>
  <rowFields count="1">
    <field x="3"/>
  </rowFields>
  <rowItems count="6">
    <i>
      <x/>
    </i>
    <i>
      <x v="1"/>
    </i>
    <i>
      <x v="2"/>
    </i>
    <i>
      <x v="3"/>
    </i>
    <i>
      <x v="4"/>
    </i>
    <i t="grand">
      <x/>
    </i>
  </rowItems>
  <colItems count="1">
    <i/>
  </colItems>
  <dataFields count="1">
    <dataField name="Sum of ms_pct" fld="4"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537BF6A-B8AA-A34D-AC32-C6638817573D}" name="PivotTable55" cacheId="2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C40:BF41" firstHeaderRow="0" firstDataRow="1" firstDataCol="0"/>
  <pivotFields count="10">
    <pivotField numFmtId="15" showAll="0"/>
    <pivotField showAll="0">
      <items count="16">
        <item x="1"/>
        <item x="13"/>
        <item x="12"/>
        <item x="9"/>
        <item x="8"/>
        <item x="7"/>
        <item x="0"/>
        <item x="6"/>
        <item x="14"/>
        <item x="5"/>
        <item x="3"/>
        <item x="4"/>
        <item x="11"/>
        <item x="2"/>
        <item x="10"/>
        <item t="default"/>
      </items>
    </pivotField>
    <pivotField dataField="1" showAll="0"/>
    <pivotField showAll="0">
      <items count="6">
        <item x="0"/>
        <item x="1"/>
        <item x="3"/>
        <item x="4"/>
        <item x="2"/>
        <item t="default"/>
      </items>
    </pivotField>
    <pivotField dataField="1" showAll="0"/>
    <pivotField showAll="0">
      <items count="9">
        <item x="0"/>
        <item x="1"/>
        <item x="2"/>
        <item x="3"/>
        <item x="4"/>
        <item x="5"/>
        <item x="6"/>
        <item x="7"/>
        <item t="default"/>
      </items>
    </pivotField>
    <pivotField showAll="0">
      <items count="3">
        <item x="1"/>
        <item x="0"/>
        <item t="default"/>
      </items>
    </pivotField>
    <pivotField showAll="0">
      <items count="16">
        <item x="7"/>
        <item x="3"/>
        <item x="12"/>
        <item x="4"/>
        <item x="11"/>
        <item x="1"/>
        <item x="13"/>
        <item x="5"/>
        <item x="8"/>
        <item x="2"/>
        <item x="9"/>
        <item x="0"/>
        <item x="10"/>
        <item x="6"/>
        <item x="14"/>
        <item t="default"/>
      </items>
    </pivotField>
    <pivotField dataField="1" showAll="0"/>
    <pivotField dataField="1" showAll="0"/>
  </pivotFields>
  <rowItems count="1">
    <i/>
  </rowItems>
  <colFields count="1">
    <field x="-2"/>
  </colFields>
  <colItems count="4">
    <i>
      <x/>
    </i>
    <i i="1">
      <x v="1"/>
    </i>
    <i i="2">
      <x v="2"/>
    </i>
    <i i="3">
      <x v="3"/>
    </i>
  </colItems>
  <dataFields count="4">
    <dataField name="Sum of tmv_city_crores" fld="2" baseField="0" baseItem="0"/>
    <dataField name="Sum of Atliqo_market_value" fld="8" baseField="0" baseItem="0"/>
    <dataField name="Sum of ms_pct" fld="4" baseField="0" baseItem="0" numFmtId="1"/>
    <dataField name="Sum of Atliqo_market_share" fld="9" baseField="0" baseItem="0"/>
  </dataFields>
  <formats count="1">
    <format dxfId="64">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44123A5-2E85-F946-934F-A509F88A783F}" name="PivotTable66" cacheId="21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G25:H31" firstHeaderRow="1" firstDataRow="1" firstDataCol="1"/>
  <pivotFields count="10">
    <pivotField compact="0" numFmtId="15" outline="0" showAll="0"/>
    <pivotField compact="0" outline="0" showAll="0">
      <items count="16">
        <item x="1"/>
        <item x="13"/>
        <item x="12"/>
        <item x="9"/>
        <item x="8"/>
        <item x="7"/>
        <item x="0"/>
        <item x="6"/>
        <item x="14"/>
        <item x="5"/>
        <item x="3"/>
        <item x="4"/>
        <item x="11"/>
        <item x="2"/>
        <item x="10"/>
        <item t="default"/>
      </items>
    </pivotField>
    <pivotField compact="0" outline="0" showAll="0"/>
    <pivotField axis="axisRow" compact="0" outline="0" showAll="0">
      <items count="6">
        <item x="0"/>
        <item x="1"/>
        <item x="3"/>
        <item x="4"/>
        <item x="2"/>
        <item t="default"/>
      </items>
    </pivotField>
    <pivotField dataField="1" compact="0" outline="0" showAll="0"/>
    <pivotField compact="0" outline="0" showAll="0">
      <items count="9">
        <item x="0"/>
        <item x="1"/>
        <item x="2"/>
        <item x="3"/>
        <item x="4"/>
        <item x="5"/>
        <item x="6"/>
        <item x="7"/>
        <item t="default"/>
      </items>
    </pivotField>
    <pivotField compact="0" outline="0" showAll="0">
      <items count="3">
        <item x="1"/>
        <item x="0"/>
        <item t="default"/>
      </items>
    </pivotField>
    <pivotField compact="0" outline="0" showAll="0">
      <items count="16">
        <item x="7"/>
        <item x="3"/>
        <item x="12"/>
        <item x="4"/>
        <item x="11"/>
        <item x="1"/>
        <item x="13"/>
        <item x="5"/>
        <item x="8"/>
        <item x="2"/>
        <item x="9"/>
        <item x="0"/>
        <item x="10"/>
        <item x="6"/>
        <item x="14"/>
        <item t="default"/>
      </items>
    </pivotField>
    <pivotField compact="0" outline="0" showAll="0"/>
    <pivotField compact="0" outline="0" showAll="0"/>
  </pivotFields>
  <rowFields count="1">
    <field x="3"/>
  </rowFields>
  <rowItems count="6">
    <i>
      <x/>
    </i>
    <i>
      <x v="1"/>
    </i>
    <i>
      <x v="2"/>
    </i>
    <i>
      <x v="3"/>
    </i>
    <i>
      <x v="4"/>
    </i>
    <i t="grand">
      <x/>
    </i>
  </rowItems>
  <colItems count="1">
    <i/>
  </colItems>
  <dataFields count="1">
    <dataField name="Sum of ms_pct" fld="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21B79CC-71BD-9C46-9600-746A21DDA9D1}" name="PivotTable58" cacheId="2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N64:BP81" firstHeaderRow="1" firstDataRow="1" firstDataCol="0"/>
  <pivotFields count="10">
    <pivotField numFmtId="15" showAll="0"/>
    <pivotField showAll="0">
      <items count="16">
        <item x="1"/>
        <item x="13"/>
        <item x="12"/>
        <item x="9"/>
        <item x="8"/>
        <item x="7"/>
        <item x="0"/>
        <item x="6"/>
        <item x="14"/>
        <item x="5"/>
        <item x="3"/>
        <item x="4"/>
        <item x="11"/>
        <item x="2"/>
        <item x="10"/>
        <item t="default"/>
      </items>
    </pivotField>
    <pivotField showAll="0"/>
    <pivotField showAll="0">
      <items count="6">
        <item x="0"/>
        <item x="1"/>
        <item x="3"/>
        <item x="4"/>
        <item x="2"/>
        <item t="default"/>
      </items>
    </pivotField>
    <pivotField showAll="0"/>
    <pivotField showAll="0">
      <items count="9">
        <item x="0"/>
        <item x="1"/>
        <item x="2"/>
        <item x="3"/>
        <item x="4"/>
        <item x="5"/>
        <item x="6"/>
        <item x="7"/>
        <item t="default"/>
      </items>
    </pivotField>
    <pivotField showAll="0">
      <items count="3">
        <item x="1"/>
        <item x="0"/>
        <item t="default"/>
      </items>
    </pivotField>
    <pivotField showAll="0">
      <items count="16">
        <item x="7"/>
        <item x="3"/>
        <item x="12"/>
        <item x="4"/>
        <item x="11"/>
        <item x="1"/>
        <item x="13"/>
        <item x="5"/>
        <item x="8"/>
        <item x="2"/>
        <item x="9"/>
        <item x="0"/>
        <item x="10"/>
        <item x="6"/>
        <item x="14"/>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D654CB5-D15E-3C4E-83DF-A25440C32C0B}" name="PivotTable65" cacheId="21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BD134:BE140" firstHeaderRow="1" firstDataRow="1" firstDataCol="1"/>
  <pivotFields count="10">
    <pivotField compact="0" numFmtId="15" outline="0" showAll="0"/>
    <pivotField compact="0" outline="0" showAll="0">
      <items count="16">
        <item x="1"/>
        <item x="13"/>
        <item x="12"/>
        <item x="9"/>
        <item x="8"/>
        <item x="7"/>
        <item x="0"/>
        <item x="6"/>
        <item x="14"/>
        <item x="5"/>
        <item x="3"/>
        <item x="4"/>
        <item x="11"/>
        <item x="2"/>
        <item x="10"/>
        <item t="default"/>
      </items>
    </pivotField>
    <pivotField compact="0" outline="0" showAll="0"/>
    <pivotField axis="axisRow" compact="0" outline="0" showAll="0">
      <items count="6">
        <item x="0"/>
        <item x="1"/>
        <item x="3"/>
        <item x="4"/>
        <item x="2"/>
        <item t="default"/>
      </items>
    </pivotField>
    <pivotField dataField="1" compact="0" outline="0" showAll="0"/>
    <pivotField compact="0" outline="0" showAll="0">
      <items count="9">
        <item x="0"/>
        <item x="1"/>
        <item x="2"/>
        <item x="3"/>
        <item x="4"/>
        <item x="5"/>
        <item x="6"/>
        <item x="7"/>
        <item t="default"/>
      </items>
    </pivotField>
    <pivotField compact="0" outline="0" showAll="0">
      <items count="3">
        <item x="1"/>
        <item x="0"/>
        <item t="default"/>
      </items>
    </pivotField>
    <pivotField compact="0" outline="0" showAll="0">
      <items count="16">
        <item x="7"/>
        <item x="3"/>
        <item x="12"/>
        <item x="4"/>
        <item x="11"/>
        <item x="1"/>
        <item x="13"/>
        <item x="5"/>
        <item x="8"/>
        <item x="2"/>
        <item x="9"/>
        <item x="0"/>
        <item x="10"/>
        <item x="6"/>
        <item x="14"/>
        <item t="default"/>
      </items>
    </pivotField>
    <pivotField compact="0" outline="0" showAll="0"/>
    <pivotField compact="0" outline="0" showAll="0"/>
  </pivotFields>
  <rowFields count="1">
    <field x="3"/>
  </rowFields>
  <rowItems count="6">
    <i>
      <x/>
    </i>
    <i>
      <x v="1"/>
    </i>
    <i>
      <x v="2"/>
    </i>
    <i>
      <x v="3"/>
    </i>
    <i>
      <x v="4"/>
    </i>
    <i t="grand">
      <x/>
    </i>
  </rowItems>
  <colItems count="1">
    <i/>
  </colItems>
  <dataFields count="1">
    <dataField name="Sum of ms_pct" fld="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BBC6D52-5F61-264A-B315-F64F50CABEA0}" name="PivotTable53" cacheId="2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U99:BD116" firstHeaderRow="1" firstDataRow="2" firstDataCol="1"/>
  <pivotFields count="8">
    <pivotField numFmtId="15" showAll="0"/>
    <pivotField showAll="0"/>
    <pivotField dataField="1" showAll="0"/>
    <pivotField showAll="0"/>
    <pivotField showAll="0"/>
    <pivotField axis="axisCol" showAll="0">
      <items count="9">
        <item x="0"/>
        <item x="1"/>
        <item x="2"/>
        <item x="3"/>
        <item x="4"/>
        <item x="5"/>
        <item x="6"/>
        <item x="7"/>
        <item t="default"/>
      </items>
    </pivotField>
    <pivotField showAll="0"/>
    <pivotField axis="axisRow" showAll="0">
      <items count="16">
        <item x="7"/>
        <item x="3"/>
        <item x="12"/>
        <item x="4"/>
        <item x="11"/>
        <item x="1"/>
        <item x="13"/>
        <item x="5"/>
        <item x="8"/>
        <item x="2"/>
        <item x="9"/>
        <item x="0"/>
        <item x="10"/>
        <item x="6"/>
        <item x="14"/>
        <item t="default"/>
      </items>
    </pivotField>
  </pivotFields>
  <rowFields count="1">
    <field x="7"/>
  </rowFields>
  <rowItems count="16">
    <i>
      <x/>
    </i>
    <i>
      <x v="1"/>
    </i>
    <i>
      <x v="2"/>
    </i>
    <i>
      <x v="3"/>
    </i>
    <i>
      <x v="4"/>
    </i>
    <i>
      <x v="5"/>
    </i>
    <i>
      <x v="6"/>
    </i>
    <i>
      <x v="7"/>
    </i>
    <i>
      <x v="8"/>
    </i>
    <i>
      <x v="9"/>
    </i>
    <i>
      <x v="10"/>
    </i>
    <i>
      <x v="11"/>
    </i>
    <i>
      <x v="12"/>
    </i>
    <i>
      <x v="13"/>
    </i>
    <i>
      <x v="14"/>
    </i>
    <i t="grand">
      <x/>
    </i>
  </rowItems>
  <colFields count="1">
    <field x="5"/>
  </colFields>
  <colItems count="9">
    <i>
      <x/>
    </i>
    <i>
      <x v="1"/>
    </i>
    <i>
      <x v="2"/>
    </i>
    <i>
      <x v="3"/>
    </i>
    <i>
      <x v="4"/>
    </i>
    <i>
      <x v="5"/>
    </i>
    <i>
      <x v="6"/>
    </i>
    <i>
      <x v="7"/>
    </i>
    <i t="grand">
      <x/>
    </i>
  </colItems>
  <dataFields count="1">
    <dataField name="Sum of tmv_city_cror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597A2FF-E223-C047-AC0F-84D0B271EC9A}" name="PivotTable64" cacheId="2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D65:BJ82" firstHeaderRow="1" firstDataRow="2" firstDataCol="1"/>
  <pivotFields count="10">
    <pivotField numFmtId="15" showAll="0"/>
    <pivotField showAll="0">
      <items count="16">
        <item x="1"/>
        <item x="13"/>
        <item x="12"/>
        <item x="9"/>
        <item x="8"/>
        <item x="7"/>
        <item x="0"/>
        <item x="6"/>
        <item x="14"/>
        <item x="5"/>
        <item x="3"/>
        <item x="4"/>
        <item x="11"/>
        <item x="2"/>
        <item x="10"/>
        <item t="default"/>
      </items>
    </pivotField>
    <pivotField dataField="1" showAll="0"/>
    <pivotField axis="axisCol" showAll="0">
      <items count="6">
        <item x="0"/>
        <item x="1"/>
        <item x="3"/>
        <item x="4"/>
        <item x="2"/>
        <item t="default"/>
      </items>
    </pivotField>
    <pivotField showAll="0"/>
    <pivotField showAll="0">
      <items count="9">
        <item x="0"/>
        <item x="1"/>
        <item x="2"/>
        <item x="3"/>
        <item x="4"/>
        <item x="5"/>
        <item x="6"/>
        <item x="7"/>
        <item t="default"/>
      </items>
    </pivotField>
    <pivotField showAll="0">
      <items count="3">
        <item x="1"/>
        <item x="0"/>
        <item t="default"/>
      </items>
    </pivotField>
    <pivotField axis="axisRow" showAll="0">
      <items count="16">
        <item x="7"/>
        <item x="3"/>
        <item x="12"/>
        <item x="4"/>
        <item x="11"/>
        <item x="1"/>
        <item x="13"/>
        <item x="5"/>
        <item x="8"/>
        <item x="2"/>
        <item x="9"/>
        <item x="0"/>
        <item x="10"/>
        <item x="6"/>
        <item x="14"/>
        <item t="default"/>
      </items>
    </pivotField>
    <pivotField showAll="0"/>
    <pivotField showAll="0"/>
  </pivotFields>
  <rowFields count="1">
    <field x="7"/>
  </rowFields>
  <rowItems count="16">
    <i>
      <x/>
    </i>
    <i>
      <x v="1"/>
    </i>
    <i>
      <x v="2"/>
    </i>
    <i>
      <x v="3"/>
    </i>
    <i>
      <x v="4"/>
    </i>
    <i>
      <x v="5"/>
    </i>
    <i>
      <x v="6"/>
    </i>
    <i>
      <x v="7"/>
    </i>
    <i>
      <x v="8"/>
    </i>
    <i>
      <x v="9"/>
    </i>
    <i>
      <x v="10"/>
    </i>
    <i>
      <x v="11"/>
    </i>
    <i>
      <x v="12"/>
    </i>
    <i>
      <x v="13"/>
    </i>
    <i>
      <x v="14"/>
    </i>
    <i t="grand">
      <x/>
    </i>
  </rowItems>
  <colFields count="1">
    <field x="3"/>
  </colFields>
  <colItems count="6">
    <i>
      <x/>
    </i>
    <i>
      <x v="1"/>
    </i>
    <i>
      <x v="2"/>
    </i>
    <i>
      <x v="3"/>
    </i>
    <i>
      <x v="4"/>
    </i>
    <i t="grand">
      <x/>
    </i>
  </colItems>
  <dataFields count="1">
    <dataField name="Sum of tmv_city_crores" fld="2" baseField="0" baseItem="0"/>
  </dataFields>
  <chartFormats count="6">
    <chartFormat chart="0" format="8"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3" count="1" selected="0">
            <x v="2"/>
          </reference>
        </references>
      </pivotArea>
    </chartFormat>
    <chartFormat chart="0" format="11" series="1">
      <pivotArea type="data" outline="0" fieldPosition="0">
        <references count="2">
          <reference field="4294967294" count="1" selected="0">
            <x v="0"/>
          </reference>
          <reference field="3" count="1" selected="0">
            <x v="3"/>
          </reference>
        </references>
      </pivotArea>
    </chartFormat>
    <chartFormat chart="0" format="12" series="1">
      <pivotArea type="data" outline="0" fieldPosition="0">
        <references count="2">
          <reference field="4294967294" count="1" selected="0">
            <x v="0"/>
          </reference>
          <reference field="3" count="1" selected="0">
            <x v="4"/>
          </reference>
        </references>
      </pivotArea>
    </chartFormat>
    <chartFormat chart="0" format="13" series="1">
      <pivotArea type="data" outline="0" fieldPosition="0">
        <references count="2">
          <reference field="4294967294" count="1" selected="0">
            <x v="0"/>
          </reference>
          <reference field="3" count="1" selected="0">
            <x v="0"/>
          </reference>
        </references>
      </pivotArea>
    </chartFormat>
    <chartFormat chart="0" format="14"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6A2D18-A5AB-BA4E-9634-94045EC7F0FE}" name="PivotTable27" cacheId="2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H79:AX89" firstHeaderRow="1" firstDataRow="2" firstDataCol="1"/>
  <pivotFields count="11">
    <pivotField numFmtId="15" showAll="0"/>
    <pivotField showAll="0">
      <items count="16">
        <item x="1"/>
        <item x="13"/>
        <item x="12"/>
        <item x="9"/>
        <item x="8"/>
        <item x="7"/>
        <item x="0"/>
        <item x="6"/>
        <item x="14"/>
        <item x="5"/>
        <item x="3"/>
        <item x="4"/>
        <item x="11"/>
        <item x="2"/>
        <item x="10"/>
        <item t="default"/>
      </items>
    </pivotField>
    <pivotField showAll="0"/>
    <pivotField showAll="0"/>
    <pivotField showAll="0"/>
    <pivotField dataField="1" showAll="0"/>
    <pivotField showAll="0"/>
    <pivotField axis="axisRow" showAll="0">
      <items count="9">
        <item x="0"/>
        <item x="1"/>
        <item x="2"/>
        <item x="3"/>
        <item x="4"/>
        <item x="5"/>
        <item x="6"/>
        <item x="7"/>
        <item t="default"/>
      </items>
    </pivotField>
    <pivotField showAll="0">
      <items count="3">
        <item x="1"/>
        <item x="0"/>
        <item t="default"/>
      </items>
    </pivotField>
    <pivotField showAll="0">
      <items count="5">
        <item x="0"/>
        <item x="1"/>
        <item x="2"/>
        <item x="3"/>
        <item t="default"/>
      </items>
    </pivotField>
    <pivotField axis="axisCol" showAll="0">
      <items count="16">
        <item x="7"/>
        <item x="3"/>
        <item x="12"/>
        <item x="4"/>
        <item x="11"/>
        <item x="1"/>
        <item x="13"/>
        <item x="5"/>
        <item x="8"/>
        <item x="2"/>
        <item x="9"/>
        <item x="0"/>
        <item x="10"/>
        <item x="6"/>
        <item x="14"/>
        <item t="default"/>
      </items>
    </pivotField>
  </pivotFields>
  <rowFields count="1">
    <field x="7"/>
  </rowFields>
  <rowItems count="9">
    <i>
      <x/>
    </i>
    <i>
      <x v="1"/>
    </i>
    <i>
      <x v="2"/>
    </i>
    <i>
      <x v="3"/>
    </i>
    <i>
      <x v="4"/>
    </i>
    <i>
      <x v="5"/>
    </i>
    <i>
      <x v="6"/>
    </i>
    <i>
      <x v="7"/>
    </i>
    <i t="grand">
      <x/>
    </i>
  </rowItems>
  <colFields count="1">
    <field x="10"/>
  </colFields>
  <colItems count="16">
    <i>
      <x/>
    </i>
    <i>
      <x v="1"/>
    </i>
    <i>
      <x v="2"/>
    </i>
    <i>
      <x v="3"/>
    </i>
    <i>
      <x v="4"/>
    </i>
    <i>
      <x v="5"/>
    </i>
    <i>
      <x v="6"/>
    </i>
    <i>
      <x v="7"/>
    </i>
    <i>
      <x v="8"/>
    </i>
    <i>
      <x v="9"/>
    </i>
    <i>
      <x v="10"/>
    </i>
    <i>
      <x v="11"/>
    </i>
    <i>
      <x v="12"/>
    </i>
    <i>
      <x v="13"/>
    </i>
    <i>
      <x v="14"/>
    </i>
    <i t="grand">
      <x/>
    </i>
  </colItems>
  <dataFields count="1">
    <dataField name="Sum of active_users_lakhs" fld="5" baseField="0" baseItem="0"/>
  </dataFields>
  <chartFormats count="31">
    <chartFormat chart="2" format="0" series="1">
      <pivotArea type="data" outline="0" fieldPosition="0">
        <references count="2">
          <reference field="4294967294" count="1" selected="0">
            <x v="0"/>
          </reference>
          <reference field="10" count="1" selected="0">
            <x v="0"/>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2" format="2" series="1">
      <pivotArea type="data" outline="0" fieldPosition="0">
        <references count="2">
          <reference field="4294967294" count="1" selected="0">
            <x v="0"/>
          </reference>
          <reference field="10" count="1" selected="0">
            <x v="2"/>
          </reference>
        </references>
      </pivotArea>
    </chartFormat>
    <chartFormat chart="2" format="3" series="1">
      <pivotArea type="data" outline="0" fieldPosition="0">
        <references count="2">
          <reference field="4294967294" count="1" selected="0">
            <x v="0"/>
          </reference>
          <reference field="10" count="1" selected="0">
            <x v="3"/>
          </reference>
        </references>
      </pivotArea>
    </chartFormat>
    <chartFormat chart="2" format="4" series="1">
      <pivotArea type="data" outline="0" fieldPosition="0">
        <references count="2">
          <reference field="4294967294" count="1" selected="0">
            <x v="0"/>
          </reference>
          <reference field="10" count="1" selected="0">
            <x v="4"/>
          </reference>
        </references>
      </pivotArea>
    </chartFormat>
    <chartFormat chart="2" format="5" series="1">
      <pivotArea type="data" outline="0" fieldPosition="0">
        <references count="2">
          <reference field="4294967294" count="1" selected="0">
            <x v="0"/>
          </reference>
          <reference field="10" count="1" selected="0">
            <x v="5"/>
          </reference>
        </references>
      </pivotArea>
    </chartFormat>
    <chartFormat chart="2" format="6" series="1">
      <pivotArea type="data" outline="0" fieldPosition="0">
        <references count="2">
          <reference field="4294967294" count="1" selected="0">
            <x v="0"/>
          </reference>
          <reference field="10" count="1" selected="0">
            <x v="6"/>
          </reference>
        </references>
      </pivotArea>
    </chartFormat>
    <chartFormat chart="2" format="7" series="1">
      <pivotArea type="data" outline="0" fieldPosition="0">
        <references count="2">
          <reference field="4294967294" count="1" selected="0">
            <x v="0"/>
          </reference>
          <reference field="10" count="1" selected="0">
            <x v="7"/>
          </reference>
        </references>
      </pivotArea>
    </chartFormat>
    <chartFormat chart="2" format="8" series="1">
      <pivotArea type="data" outline="0" fieldPosition="0">
        <references count="2">
          <reference field="4294967294" count="1" selected="0">
            <x v="0"/>
          </reference>
          <reference field="10" count="1" selected="0">
            <x v="8"/>
          </reference>
        </references>
      </pivotArea>
    </chartFormat>
    <chartFormat chart="2" format="9" series="1">
      <pivotArea type="data" outline="0" fieldPosition="0">
        <references count="2">
          <reference field="4294967294" count="1" selected="0">
            <x v="0"/>
          </reference>
          <reference field="10" count="1" selected="0">
            <x v="9"/>
          </reference>
        </references>
      </pivotArea>
    </chartFormat>
    <chartFormat chart="2" format="10" series="1">
      <pivotArea type="data" outline="0" fieldPosition="0">
        <references count="2">
          <reference field="4294967294" count="1" selected="0">
            <x v="0"/>
          </reference>
          <reference field="10" count="1" selected="0">
            <x v="10"/>
          </reference>
        </references>
      </pivotArea>
    </chartFormat>
    <chartFormat chart="2" format="11" series="1">
      <pivotArea type="data" outline="0" fieldPosition="0">
        <references count="2">
          <reference field="4294967294" count="1" selected="0">
            <x v="0"/>
          </reference>
          <reference field="10" count="1" selected="0">
            <x v="11"/>
          </reference>
        </references>
      </pivotArea>
    </chartFormat>
    <chartFormat chart="2" format="12" series="1">
      <pivotArea type="data" outline="0" fieldPosition="0">
        <references count="2">
          <reference field="4294967294" count="1" selected="0">
            <x v="0"/>
          </reference>
          <reference field="10" count="1" selected="0">
            <x v="12"/>
          </reference>
        </references>
      </pivotArea>
    </chartFormat>
    <chartFormat chart="2" format="13" series="1">
      <pivotArea type="data" outline="0" fieldPosition="0">
        <references count="2">
          <reference field="4294967294" count="1" selected="0">
            <x v="0"/>
          </reference>
          <reference field="10" count="1" selected="0">
            <x v="13"/>
          </reference>
        </references>
      </pivotArea>
    </chartFormat>
    <chartFormat chart="2" format="14" series="1">
      <pivotArea type="data" outline="0" fieldPosition="0">
        <references count="2">
          <reference field="4294967294" count="1" selected="0">
            <x v="0"/>
          </reference>
          <reference field="10" count="1" selected="0">
            <x v="14"/>
          </reference>
        </references>
      </pivotArea>
    </chartFormat>
    <chartFormat chart="2" format="15"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10" count="1" selected="0">
            <x v="0"/>
          </reference>
        </references>
      </pivotArea>
    </chartFormat>
    <chartFormat chart="5" format="1" series="1">
      <pivotArea type="data" outline="0" fieldPosition="0">
        <references count="2">
          <reference field="4294967294" count="1" selected="0">
            <x v="0"/>
          </reference>
          <reference field="10" count="1" selected="0">
            <x v="1"/>
          </reference>
        </references>
      </pivotArea>
    </chartFormat>
    <chartFormat chart="5" format="2" series="1">
      <pivotArea type="data" outline="0" fieldPosition="0">
        <references count="2">
          <reference field="4294967294" count="1" selected="0">
            <x v="0"/>
          </reference>
          <reference field="10" count="1" selected="0">
            <x v="2"/>
          </reference>
        </references>
      </pivotArea>
    </chartFormat>
    <chartFormat chart="5" format="3" series="1">
      <pivotArea type="data" outline="0" fieldPosition="0">
        <references count="2">
          <reference field="4294967294" count="1" selected="0">
            <x v="0"/>
          </reference>
          <reference field="10" count="1" selected="0">
            <x v="3"/>
          </reference>
        </references>
      </pivotArea>
    </chartFormat>
    <chartFormat chart="5" format="4" series="1">
      <pivotArea type="data" outline="0" fieldPosition="0">
        <references count="2">
          <reference field="4294967294" count="1" selected="0">
            <x v="0"/>
          </reference>
          <reference field="10" count="1" selected="0">
            <x v="4"/>
          </reference>
        </references>
      </pivotArea>
    </chartFormat>
    <chartFormat chart="5" format="5" series="1">
      <pivotArea type="data" outline="0" fieldPosition="0">
        <references count="2">
          <reference field="4294967294" count="1" selected="0">
            <x v="0"/>
          </reference>
          <reference field="10" count="1" selected="0">
            <x v="5"/>
          </reference>
        </references>
      </pivotArea>
    </chartFormat>
    <chartFormat chart="5" format="6" series="1">
      <pivotArea type="data" outline="0" fieldPosition="0">
        <references count="2">
          <reference field="4294967294" count="1" selected="0">
            <x v="0"/>
          </reference>
          <reference field="10" count="1" selected="0">
            <x v="6"/>
          </reference>
        </references>
      </pivotArea>
    </chartFormat>
    <chartFormat chart="5" format="7" series="1">
      <pivotArea type="data" outline="0" fieldPosition="0">
        <references count="2">
          <reference field="4294967294" count="1" selected="0">
            <x v="0"/>
          </reference>
          <reference field="10" count="1" selected="0">
            <x v="7"/>
          </reference>
        </references>
      </pivotArea>
    </chartFormat>
    <chartFormat chart="5" format="8" series="1">
      <pivotArea type="data" outline="0" fieldPosition="0">
        <references count="2">
          <reference field="4294967294" count="1" selected="0">
            <x v="0"/>
          </reference>
          <reference field="10" count="1" selected="0">
            <x v="8"/>
          </reference>
        </references>
      </pivotArea>
    </chartFormat>
    <chartFormat chart="5" format="9" series="1">
      <pivotArea type="data" outline="0" fieldPosition="0">
        <references count="2">
          <reference field="4294967294" count="1" selected="0">
            <x v="0"/>
          </reference>
          <reference field="10" count="1" selected="0">
            <x v="9"/>
          </reference>
        </references>
      </pivotArea>
    </chartFormat>
    <chartFormat chart="5" format="10" series="1">
      <pivotArea type="data" outline="0" fieldPosition="0">
        <references count="2">
          <reference field="4294967294" count="1" selected="0">
            <x v="0"/>
          </reference>
          <reference field="10" count="1" selected="0">
            <x v="10"/>
          </reference>
        </references>
      </pivotArea>
    </chartFormat>
    <chartFormat chart="5" format="11" series="1">
      <pivotArea type="data" outline="0" fieldPosition="0">
        <references count="2">
          <reference field="4294967294" count="1" selected="0">
            <x v="0"/>
          </reference>
          <reference field="10" count="1" selected="0">
            <x v="11"/>
          </reference>
        </references>
      </pivotArea>
    </chartFormat>
    <chartFormat chart="5" format="12" series="1">
      <pivotArea type="data" outline="0" fieldPosition="0">
        <references count="2">
          <reference field="4294967294" count="1" selected="0">
            <x v="0"/>
          </reference>
          <reference field="10" count="1" selected="0">
            <x v="12"/>
          </reference>
        </references>
      </pivotArea>
    </chartFormat>
    <chartFormat chart="5" format="13" series="1">
      <pivotArea type="data" outline="0" fieldPosition="0">
        <references count="2">
          <reference field="4294967294" count="1" selected="0">
            <x v="0"/>
          </reference>
          <reference field="10" count="1" selected="0">
            <x v="13"/>
          </reference>
        </references>
      </pivotArea>
    </chartFormat>
    <chartFormat chart="5" format="14" series="1">
      <pivotArea type="data" outline="0" fieldPosition="0">
        <references count="2">
          <reference field="4294967294" count="1" selected="0">
            <x v="0"/>
          </reference>
          <reference field="10"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02E7C1-88E6-294B-9CF3-282EF2AEF0E0}" name="PivotTable30" cacheId="21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O186:BE196" firstHeaderRow="1" firstDataRow="2" firstDataCol="1"/>
  <pivotFields count="11">
    <pivotField compact="0" numFmtId="15" outline="0" showAll="0"/>
    <pivotField compact="0" outline="0" showAll="0">
      <items count="16">
        <item x="1"/>
        <item x="13"/>
        <item x="12"/>
        <item x="9"/>
        <item x="8"/>
        <item x="7"/>
        <item x="0"/>
        <item x="6"/>
        <item x="14"/>
        <item x="5"/>
        <item x="3"/>
        <item x="4"/>
        <item x="11"/>
        <item x="2"/>
        <item x="10"/>
        <item t="default"/>
      </items>
    </pivotField>
    <pivotField compact="0" outline="0" showAll="0"/>
    <pivotField dataField="1" compact="0" outline="0" showAll="0"/>
    <pivotField compact="0" outline="0" showAll="0"/>
    <pivotField compact="0" outline="0" showAll="0"/>
    <pivotField compact="0" outline="0" showAll="0"/>
    <pivotField axis="axisRow" compact="0" outline="0" showAll="0">
      <items count="9">
        <item x="0"/>
        <item x="1"/>
        <item x="2"/>
        <item x="3"/>
        <item x="4"/>
        <item x="5"/>
        <item x="6"/>
        <item x="7"/>
        <item t="default"/>
      </items>
    </pivotField>
    <pivotField compact="0" outline="0" showAll="0">
      <items count="3">
        <item x="1"/>
        <item x="0"/>
        <item t="default"/>
      </items>
    </pivotField>
    <pivotField compact="0" outline="0" showAll="0">
      <items count="5">
        <item x="0"/>
        <item x="1"/>
        <item x="2"/>
        <item x="3"/>
        <item t="default"/>
      </items>
    </pivotField>
    <pivotField axis="axisCol" compact="0" outline="0" showAll="0">
      <items count="16">
        <item x="7"/>
        <item x="3"/>
        <item x="12"/>
        <item x="4"/>
        <item x="11"/>
        <item x="1"/>
        <item x="13"/>
        <item x="5"/>
        <item x="8"/>
        <item x="2"/>
        <item x="9"/>
        <item x="0"/>
        <item x="10"/>
        <item x="6"/>
        <item x="14"/>
        <item t="default"/>
      </items>
    </pivotField>
  </pivotFields>
  <rowFields count="1">
    <field x="7"/>
  </rowFields>
  <rowItems count="9">
    <i>
      <x/>
    </i>
    <i>
      <x v="1"/>
    </i>
    <i>
      <x v="2"/>
    </i>
    <i>
      <x v="3"/>
    </i>
    <i>
      <x v="4"/>
    </i>
    <i>
      <x v="5"/>
    </i>
    <i>
      <x v="6"/>
    </i>
    <i>
      <x v="7"/>
    </i>
    <i t="grand">
      <x/>
    </i>
  </rowItems>
  <colFields count="1">
    <field x="10"/>
  </colFields>
  <colItems count="16">
    <i>
      <x/>
    </i>
    <i>
      <x v="1"/>
    </i>
    <i>
      <x v="2"/>
    </i>
    <i>
      <x v="3"/>
    </i>
    <i>
      <x v="4"/>
    </i>
    <i>
      <x v="5"/>
    </i>
    <i>
      <x v="6"/>
    </i>
    <i>
      <x v="7"/>
    </i>
    <i>
      <x v="8"/>
    </i>
    <i>
      <x v="9"/>
    </i>
    <i>
      <x v="10"/>
    </i>
    <i>
      <x v="11"/>
    </i>
    <i>
      <x v="12"/>
    </i>
    <i>
      <x v="13"/>
    </i>
    <i>
      <x v="14"/>
    </i>
    <i t="grand">
      <x/>
    </i>
  </colItems>
  <dataFields count="1">
    <dataField name="Average of atliqo_revenue_crores"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95FB3E-2AA9-854D-88BC-84885BEC984F}" name="PivotTable29" cacheId="2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M152:AN168" firstHeaderRow="1" firstDataRow="1" firstDataCol="1"/>
  <pivotFields count="11">
    <pivotField numFmtId="15" showAll="0"/>
    <pivotField showAll="0">
      <items count="16">
        <item x="1"/>
        <item x="13"/>
        <item x="12"/>
        <item x="9"/>
        <item x="8"/>
        <item x="7"/>
        <item x="0"/>
        <item x="6"/>
        <item x="14"/>
        <item x="5"/>
        <item x="3"/>
        <item x="4"/>
        <item x="11"/>
        <item x="2"/>
        <item x="10"/>
        <item t="default"/>
      </items>
    </pivotField>
    <pivotField showAll="0"/>
    <pivotField showAll="0"/>
    <pivotField dataField="1" showAll="0"/>
    <pivotField showAll="0"/>
    <pivotField showAll="0"/>
    <pivotField showAll="0">
      <items count="9">
        <item x="0"/>
        <item x="1"/>
        <item x="2"/>
        <item x="3"/>
        <item x="4"/>
        <item x="5"/>
        <item x="6"/>
        <item x="7"/>
        <item t="default"/>
      </items>
    </pivotField>
    <pivotField showAll="0">
      <items count="3">
        <item x="1"/>
        <item x="0"/>
        <item t="default"/>
      </items>
    </pivotField>
    <pivotField showAll="0">
      <items count="5">
        <item x="0"/>
        <item x="1"/>
        <item x="2"/>
        <item x="3"/>
        <item t="default"/>
      </items>
    </pivotField>
    <pivotField axis="axisRow" showAll="0">
      <items count="16">
        <item x="7"/>
        <item x="3"/>
        <item x="12"/>
        <item x="4"/>
        <item x="11"/>
        <item x="1"/>
        <item x="13"/>
        <item x="5"/>
        <item x="8"/>
        <item x="2"/>
        <item x="9"/>
        <item x="0"/>
        <item x="10"/>
        <item x="6"/>
        <item x="14"/>
        <item t="default"/>
      </items>
    </pivotField>
  </pivotFields>
  <rowFields count="1">
    <field x="10"/>
  </rowFields>
  <rowItems count="16">
    <i>
      <x/>
    </i>
    <i>
      <x v="1"/>
    </i>
    <i>
      <x v="2"/>
    </i>
    <i>
      <x v="3"/>
    </i>
    <i>
      <x v="4"/>
    </i>
    <i>
      <x v="5"/>
    </i>
    <i>
      <x v="6"/>
    </i>
    <i>
      <x v="7"/>
    </i>
    <i>
      <x v="8"/>
    </i>
    <i>
      <x v="9"/>
    </i>
    <i>
      <x v="10"/>
    </i>
    <i>
      <x v="11"/>
    </i>
    <i>
      <x v="12"/>
    </i>
    <i>
      <x v="13"/>
    </i>
    <i>
      <x v="14"/>
    </i>
    <i t="grand">
      <x/>
    </i>
  </rowItems>
  <colItems count="1">
    <i/>
  </colItems>
  <dataFields count="1">
    <dataField name="Average of arpu" fld="4" subtotal="average" baseField="0" baseItem="0"/>
  </dataFields>
  <chartFormats count="1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1" format="3">
      <pivotArea type="data" outline="0" fieldPosition="0">
        <references count="2">
          <reference field="4294967294" count="1" selected="0">
            <x v="0"/>
          </reference>
          <reference field="10" count="1" selected="0">
            <x v="2"/>
          </reference>
        </references>
      </pivotArea>
    </chartFormat>
    <chartFormat chart="1" format="4">
      <pivotArea type="data" outline="0" fieldPosition="0">
        <references count="2">
          <reference field="4294967294" count="1" selected="0">
            <x v="0"/>
          </reference>
          <reference field="10" count="1" selected="0">
            <x v="3"/>
          </reference>
        </references>
      </pivotArea>
    </chartFormat>
    <chartFormat chart="1" format="5">
      <pivotArea type="data" outline="0" fieldPosition="0">
        <references count="2">
          <reference field="4294967294" count="1" selected="0">
            <x v="0"/>
          </reference>
          <reference field="10" count="1" selected="0">
            <x v="4"/>
          </reference>
        </references>
      </pivotArea>
    </chartFormat>
    <chartFormat chart="1" format="6">
      <pivotArea type="data" outline="0" fieldPosition="0">
        <references count="2">
          <reference field="4294967294" count="1" selected="0">
            <x v="0"/>
          </reference>
          <reference field="10" count="1" selected="0">
            <x v="5"/>
          </reference>
        </references>
      </pivotArea>
    </chartFormat>
    <chartFormat chart="1" format="7">
      <pivotArea type="data" outline="0" fieldPosition="0">
        <references count="2">
          <reference field="4294967294" count="1" selected="0">
            <x v="0"/>
          </reference>
          <reference field="10" count="1" selected="0">
            <x v="6"/>
          </reference>
        </references>
      </pivotArea>
    </chartFormat>
    <chartFormat chart="1" format="8">
      <pivotArea type="data" outline="0" fieldPosition="0">
        <references count="2">
          <reference field="4294967294" count="1" selected="0">
            <x v="0"/>
          </reference>
          <reference field="10" count="1" selected="0">
            <x v="7"/>
          </reference>
        </references>
      </pivotArea>
    </chartFormat>
    <chartFormat chart="1" format="9">
      <pivotArea type="data" outline="0" fieldPosition="0">
        <references count="2">
          <reference field="4294967294" count="1" selected="0">
            <x v="0"/>
          </reference>
          <reference field="10" count="1" selected="0">
            <x v="8"/>
          </reference>
        </references>
      </pivotArea>
    </chartFormat>
    <chartFormat chart="1" format="10">
      <pivotArea type="data" outline="0" fieldPosition="0">
        <references count="2">
          <reference field="4294967294" count="1" selected="0">
            <x v="0"/>
          </reference>
          <reference field="10" count="1" selected="0">
            <x v="9"/>
          </reference>
        </references>
      </pivotArea>
    </chartFormat>
    <chartFormat chart="1" format="11">
      <pivotArea type="data" outline="0" fieldPosition="0">
        <references count="2">
          <reference field="4294967294" count="1" selected="0">
            <x v="0"/>
          </reference>
          <reference field="10" count="1" selected="0">
            <x v="10"/>
          </reference>
        </references>
      </pivotArea>
    </chartFormat>
    <chartFormat chart="1" format="12">
      <pivotArea type="data" outline="0" fieldPosition="0">
        <references count="2">
          <reference field="4294967294" count="1" selected="0">
            <x v="0"/>
          </reference>
          <reference field="10" count="1" selected="0">
            <x v="11"/>
          </reference>
        </references>
      </pivotArea>
    </chartFormat>
    <chartFormat chart="1" format="13">
      <pivotArea type="data" outline="0" fieldPosition="0">
        <references count="2">
          <reference field="4294967294" count="1" selected="0">
            <x v="0"/>
          </reference>
          <reference field="10" count="1" selected="0">
            <x v="12"/>
          </reference>
        </references>
      </pivotArea>
    </chartFormat>
    <chartFormat chart="1" format="14">
      <pivotArea type="data" outline="0" fieldPosition="0">
        <references count="2">
          <reference field="4294967294" count="1" selected="0">
            <x v="0"/>
          </reference>
          <reference field="10" count="1" selected="0">
            <x v="13"/>
          </reference>
        </references>
      </pivotArea>
    </chartFormat>
    <chartFormat chart="1" format="15">
      <pivotArea type="data" outline="0" fieldPosition="0">
        <references count="2">
          <reference field="4294967294" count="1" selected="0">
            <x v="0"/>
          </reference>
          <reference field="10"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95CA3C-1884-9245-88AD-323CD6CC169D}" name="PivotTable28" cacheId="2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K121:BA131" firstHeaderRow="1" firstDataRow="2" firstDataCol="1"/>
  <pivotFields count="11">
    <pivotField numFmtId="15" showAll="0"/>
    <pivotField showAll="0">
      <items count="16">
        <item x="1"/>
        <item x="13"/>
        <item x="12"/>
        <item x="9"/>
        <item x="8"/>
        <item x="7"/>
        <item x="0"/>
        <item x="6"/>
        <item x="14"/>
        <item x="5"/>
        <item x="3"/>
        <item x="4"/>
        <item x="11"/>
        <item x="2"/>
        <item x="10"/>
        <item t="default"/>
      </items>
    </pivotField>
    <pivotField showAll="0"/>
    <pivotField showAll="0"/>
    <pivotField showAll="0"/>
    <pivotField showAll="0"/>
    <pivotField dataField="1" showAll="0"/>
    <pivotField axis="axisRow" showAll="0">
      <items count="9">
        <item x="0"/>
        <item x="1"/>
        <item x="2"/>
        <item x="3"/>
        <item x="4"/>
        <item x="5"/>
        <item x="6"/>
        <item x="7"/>
        <item t="default"/>
      </items>
    </pivotField>
    <pivotField showAll="0">
      <items count="3">
        <item x="1"/>
        <item x="0"/>
        <item t="default"/>
      </items>
    </pivotField>
    <pivotField showAll="0">
      <items count="5">
        <item x="0"/>
        <item x="1"/>
        <item x="2"/>
        <item x="3"/>
        <item t="default"/>
      </items>
    </pivotField>
    <pivotField axis="axisCol" showAll="0">
      <items count="16">
        <item x="7"/>
        <item x="3"/>
        <item x="12"/>
        <item x="4"/>
        <item x="11"/>
        <item x="1"/>
        <item x="13"/>
        <item x="5"/>
        <item x="8"/>
        <item x="2"/>
        <item x="9"/>
        <item x="0"/>
        <item x="10"/>
        <item x="6"/>
        <item x="14"/>
        <item t="default"/>
      </items>
    </pivotField>
  </pivotFields>
  <rowFields count="1">
    <field x="7"/>
  </rowFields>
  <rowItems count="9">
    <i>
      <x/>
    </i>
    <i>
      <x v="1"/>
    </i>
    <i>
      <x v="2"/>
    </i>
    <i>
      <x v="3"/>
    </i>
    <i>
      <x v="4"/>
    </i>
    <i>
      <x v="5"/>
    </i>
    <i>
      <x v="6"/>
    </i>
    <i>
      <x v="7"/>
    </i>
    <i t="grand">
      <x/>
    </i>
  </rowItems>
  <colFields count="1">
    <field x="10"/>
  </colFields>
  <colItems count="16">
    <i>
      <x/>
    </i>
    <i>
      <x v="1"/>
    </i>
    <i>
      <x v="2"/>
    </i>
    <i>
      <x v="3"/>
    </i>
    <i>
      <x v="4"/>
    </i>
    <i>
      <x v="5"/>
    </i>
    <i>
      <x v="6"/>
    </i>
    <i>
      <x v="7"/>
    </i>
    <i>
      <x v="8"/>
    </i>
    <i>
      <x v="9"/>
    </i>
    <i>
      <x v="10"/>
    </i>
    <i>
      <x v="11"/>
    </i>
    <i>
      <x v="12"/>
    </i>
    <i>
      <x v="13"/>
    </i>
    <i>
      <x v="14"/>
    </i>
    <i t="grand">
      <x/>
    </i>
  </colItems>
  <dataFields count="1">
    <dataField name="Sum of unsubscribed_users_lakhs" fld="6" baseField="0" baseItem="0"/>
  </dataFields>
  <chartFormats count="15">
    <chartFormat chart="9" format="0" series="1">
      <pivotArea type="data" outline="0" fieldPosition="0">
        <references count="2">
          <reference field="4294967294" count="1" selected="0">
            <x v="0"/>
          </reference>
          <reference field="10" count="1" selected="0">
            <x v="0"/>
          </reference>
        </references>
      </pivotArea>
    </chartFormat>
    <chartFormat chart="9" format="1" series="1">
      <pivotArea type="data" outline="0" fieldPosition="0">
        <references count="2">
          <reference field="4294967294" count="1" selected="0">
            <x v="0"/>
          </reference>
          <reference field="10" count="1" selected="0">
            <x v="1"/>
          </reference>
        </references>
      </pivotArea>
    </chartFormat>
    <chartFormat chart="9" format="2" series="1">
      <pivotArea type="data" outline="0" fieldPosition="0">
        <references count="2">
          <reference field="4294967294" count="1" selected="0">
            <x v="0"/>
          </reference>
          <reference field="10" count="1" selected="0">
            <x v="2"/>
          </reference>
        </references>
      </pivotArea>
    </chartFormat>
    <chartFormat chart="9" format="3" series="1">
      <pivotArea type="data" outline="0" fieldPosition="0">
        <references count="2">
          <reference field="4294967294" count="1" selected="0">
            <x v="0"/>
          </reference>
          <reference field="10" count="1" selected="0">
            <x v="3"/>
          </reference>
        </references>
      </pivotArea>
    </chartFormat>
    <chartFormat chart="9" format="4" series="1">
      <pivotArea type="data" outline="0" fieldPosition="0">
        <references count="2">
          <reference field="4294967294" count="1" selected="0">
            <x v="0"/>
          </reference>
          <reference field="10" count="1" selected="0">
            <x v="4"/>
          </reference>
        </references>
      </pivotArea>
    </chartFormat>
    <chartFormat chart="9" format="5" series="1">
      <pivotArea type="data" outline="0" fieldPosition="0">
        <references count="2">
          <reference field="4294967294" count="1" selected="0">
            <x v="0"/>
          </reference>
          <reference field="10" count="1" selected="0">
            <x v="5"/>
          </reference>
        </references>
      </pivotArea>
    </chartFormat>
    <chartFormat chart="9" format="6" series="1">
      <pivotArea type="data" outline="0" fieldPosition="0">
        <references count="2">
          <reference field="4294967294" count="1" selected="0">
            <x v="0"/>
          </reference>
          <reference field="10" count="1" selected="0">
            <x v="6"/>
          </reference>
        </references>
      </pivotArea>
    </chartFormat>
    <chartFormat chart="9" format="7" series="1">
      <pivotArea type="data" outline="0" fieldPosition="0">
        <references count="2">
          <reference field="4294967294" count="1" selected="0">
            <x v="0"/>
          </reference>
          <reference field="10" count="1" selected="0">
            <x v="7"/>
          </reference>
        </references>
      </pivotArea>
    </chartFormat>
    <chartFormat chart="9" format="8" series="1">
      <pivotArea type="data" outline="0" fieldPosition="0">
        <references count="2">
          <reference field="4294967294" count="1" selected="0">
            <x v="0"/>
          </reference>
          <reference field="10" count="1" selected="0">
            <x v="8"/>
          </reference>
        </references>
      </pivotArea>
    </chartFormat>
    <chartFormat chart="9" format="9" series="1">
      <pivotArea type="data" outline="0" fieldPosition="0">
        <references count="2">
          <reference field="4294967294" count="1" selected="0">
            <x v="0"/>
          </reference>
          <reference field="10" count="1" selected="0">
            <x v="9"/>
          </reference>
        </references>
      </pivotArea>
    </chartFormat>
    <chartFormat chart="9" format="10" series="1">
      <pivotArea type="data" outline="0" fieldPosition="0">
        <references count="2">
          <reference field="4294967294" count="1" selected="0">
            <x v="0"/>
          </reference>
          <reference field="10" count="1" selected="0">
            <x v="10"/>
          </reference>
        </references>
      </pivotArea>
    </chartFormat>
    <chartFormat chart="9" format="11" series="1">
      <pivotArea type="data" outline="0" fieldPosition="0">
        <references count="2">
          <reference field="4294967294" count="1" selected="0">
            <x v="0"/>
          </reference>
          <reference field="10" count="1" selected="0">
            <x v="11"/>
          </reference>
        </references>
      </pivotArea>
    </chartFormat>
    <chartFormat chart="9" format="12" series="1">
      <pivotArea type="data" outline="0" fieldPosition="0">
        <references count="2">
          <reference field="4294967294" count="1" selected="0">
            <x v="0"/>
          </reference>
          <reference field="10" count="1" selected="0">
            <x v="12"/>
          </reference>
        </references>
      </pivotArea>
    </chartFormat>
    <chartFormat chart="9" format="13" series="1">
      <pivotArea type="data" outline="0" fieldPosition="0">
        <references count="2">
          <reference field="4294967294" count="1" selected="0">
            <x v="0"/>
          </reference>
          <reference field="10" count="1" selected="0">
            <x v="13"/>
          </reference>
        </references>
      </pivotArea>
    </chartFormat>
    <chartFormat chart="9" format="14" series="1">
      <pivotArea type="data" outline="0" fieldPosition="0">
        <references count="2">
          <reference field="4294967294" count="1" selected="0">
            <x v="0"/>
          </reference>
          <reference field="10"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E7AC65-414E-C647-880D-EA3CBCA1F0BA}" name="PivotTable36" cacheId="2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O61:AR71" firstHeaderRow="1" firstDataRow="2" firstDataCol="1"/>
  <pivotFields count="8">
    <pivotField numFmtId="15" showAll="0"/>
    <pivotField showAll="0">
      <items count="16">
        <item x="1"/>
        <item x="13"/>
        <item x="12"/>
        <item x="9"/>
        <item x="8"/>
        <item x="7"/>
        <item x="0"/>
        <item x="6"/>
        <item x="14"/>
        <item x="5"/>
        <item x="3"/>
        <item x="4"/>
        <item x="11"/>
        <item x="2"/>
        <item x="10"/>
        <item t="default"/>
      </items>
    </pivotField>
    <pivotField showAll="0">
      <items count="14">
        <item x="0"/>
        <item x="9"/>
        <item x="10"/>
        <item x="11"/>
        <item x="12"/>
        <item x="1"/>
        <item x="2"/>
        <item x="3"/>
        <item x="4"/>
        <item x="5"/>
        <item x="6"/>
        <item x="7"/>
        <item x="8"/>
        <item t="default"/>
      </items>
    </pivotField>
    <pivotField dataField="1" showAll="0"/>
    <pivotField showAll="0"/>
    <pivotField axis="axisRow" showAll="0">
      <items count="9">
        <item x="0"/>
        <item x="1"/>
        <item x="2"/>
        <item x="3"/>
        <item x="4"/>
        <item x="5"/>
        <item x="6"/>
        <item x="7"/>
        <item t="default"/>
      </items>
    </pivotField>
    <pivotField axis="axisCol" showAll="0">
      <items count="3">
        <item x="1"/>
        <item x="0"/>
        <item t="default"/>
      </items>
    </pivotField>
    <pivotField showAll="0">
      <items count="16">
        <item x="7"/>
        <item x="3"/>
        <item x="12"/>
        <item x="4"/>
        <item x="11"/>
        <item x="1"/>
        <item x="13"/>
        <item x="5"/>
        <item x="8"/>
        <item x="2"/>
        <item x="9"/>
        <item x="0"/>
        <item x="10"/>
        <item x="6"/>
        <item x="14"/>
        <item t="default"/>
      </items>
    </pivotField>
  </pivotFields>
  <rowFields count="1">
    <field x="5"/>
  </rowFields>
  <rowItems count="9">
    <i>
      <x/>
    </i>
    <i>
      <x v="1"/>
    </i>
    <i>
      <x v="2"/>
    </i>
    <i>
      <x v="3"/>
    </i>
    <i>
      <x v="4"/>
    </i>
    <i>
      <x v="5"/>
    </i>
    <i>
      <x v="6"/>
    </i>
    <i>
      <x v="7"/>
    </i>
    <i t="grand">
      <x/>
    </i>
  </rowItems>
  <colFields count="1">
    <field x="6"/>
  </colFields>
  <colItems count="3">
    <i>
      <x/>
    </i>
    <i>
      <x v="1"/>
    </i>
    <i t="grand">
      <x/>
    </i>
  </colItems>
  <dataFields count="1">
    <dataField name="Sum of plan_revenue_crores" fld="3"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F314EA-2F49-104C-8763-F84D974C536F}" name="PivotTable38" cacheId="2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O133:AX150" firstHeaderRow="1" firstDataRow="2" firstDataCol="1"/>
  <pivotFields count="8">
    <pivotField numFmtId="15" showAll="0"/>
    <pivotField showAll="0">
      <items count="16">
        <item x="1"/>
        <item x="13"/>
        <item x="12"/>
        <item x="9"/>
        <item x="8"/>
        <item x="7"/>
        <item x="0"/>
        <item x="6"/>
        <item x="14"/>
        <item x="5"/>
        <item x="3"/>
        <item x="4"/>
        <item x="11"/>
        <item x="2"/>
        <item x="10"/>
        <item t="default"/>
      </items>
    </pivotField>
    <pivotField showAll="0">
      <items count="14">
        <item x="0"/>
        <item x="9"/>
        <item x="10"/>
        <item x="11"/>
        <item x="12"/>
        <item x="1"/>
        <item x="2"/>
        <item x="3"/>
        <item x="4"/>
        <item x="5"/>
        <item x="6"/>
        <item x="7"/>
        <item x="8"/>
        <item t="default"/>
      </items>
    </pivotField>
    <pivotField dataField="1" showAll="0"/>
    <pivotField showAll="0"/>
    <pivotField axis="axisCol" showAll="0">
      <items count="9">
        <item x="0"/>
        <item x="1"/>
        <item x="2"/>
        <item x="3"/>
        <item x="4"/>
        <item x="5"/>
        <item x="6"/>
        <item x="7"/>
        <item t="default"/>
      </items>
    </pivotField>
    <pivotField showAll="0">
      <items count="3">
        <item x="1"/>
        <item x="0"/>
        <item t="default"/>
      </items>
    </pivotField>
    <pivotField axis="axisRow" showAll="0">
      <items count="16">
        <item x="7"/>
        <item x="3"/>
        <item x="12"/>
        <item x="4"/>
        <item x="11"/>
        <item x="1"/>
        <item x="13"/>
        <item x="5"/>
        <item x="8"/>
        <item x="2"/>
        <item x="9"/>
        <item x="0"/>
        <item x="10"/>
        <item x="6"/>
        <item x="14"/>
        <item t="default"/>
      </items>
    </pivotField>
  </pivotFields>
  <rowFields count="1">
    <field x="7"/>
  </rowFields>
  <rowItems count="16">
    <i>
      <x/>
    </i>
    <i>
      <x v="1"/>
    </i>
    <i>
      <x v="2"/>
    </i>
    <i>
      <x v="3"/>
    </i>
    <i>
      <x v="4"/>
    </i>
    <i>
      <x v="5"/>
    </i>
    <i>
      <x v="6"/>
    </i>
    <i>
      <x v="7"/>
    </i>
    <i>
      <x v="8"/>
    </i>
    <i>
      <x v="9"/>
    </i>
    <i>
      <x v="10"/>
    </i>
    <i>
      <x v="11"/>
    </i>
    <i>
      <x v="12"/>
    </i>
    <i>
      <x v="13"/>
    </i>
    <i>
      <x v="14"/>
    </i>
    <i t="grand">
      <x/>
    </i>
  </rowItems>
  <colFields count="1">
    <field x="5"/>
  </colFields>
  <colItems count="9">
    <i>
      <x/>
    </i>
    <i>
      <x v="1"/>
    </i>
    <i>
      <x v="2"/>
    </i>
    <i>
      <x v="3"/>
    </i>
    <i>
      <x v="4"/>
    </i>
    <i>
      <x v="5"/>
    </i>
    <i>
      <x v="6"/>
    </i>
    <i>
      <x v="7"/>
    </i>
    <i t="grand">
      <x/>
    </i>
  </colItems>
  <dataFields count="1">
    <dataField name="Sum of plan_revenue_crores" fld="3" baseField="0" baseItem="0"/>
  </dataFields>
  <chartFormats count="138">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0" format="6" series="1">
      <pivotArea type="data" outline="0" fieldPosition="0">
        <references count="2">
          <reference field="4294967294" count="1" selected="0">
            <x v="0"/>
          </reference>
          <reference field="7" count="1" selected="0">
            <x v="6"/>
          </reference>
        </references>
      </pivotArea>
    </chartFormat>
    <chartFormat chart="0" format="7" series="1">
      <pivotArea type="data" outline="0" fieldPosition="0">
        <references count="2">
          <reference field="4294967294" count="1" selected="0">
            <x v="0"/>
          </reference>
          <reference field="7" count="1" selected="0">
            <x v="7"/>
          </reference>
        </references>
      </pivotArea>
    </chartFormat>
    <chartFormat chart="0" format="8" series="1">
      <pivotArea type="data" outline="0" fieldPosition="0">
        <references count="2">
          <reference field="4294967294" count="1" selected="0">
            <x v="0"/>
          </reference>
          <reference field="7" count="1" selected="0">
            <x v="8"/>
          </reference>
        </references>
      </pivotArea>
    </chartFormat>
    <chartFormat chart="0" format="9" series="1">
      <pivotArea type="data" outline="0" fieldPosition="0">
        <references count="2">
          <reference field="4294967294" count="1" selected="0">
            <x v="0"/>
          </reference>
          <reference field="7" count="1" selected="0">
            <x v="9"/>
          </reference>
        </references>
      </pivotArea>
    </chartFormat>
    <chartFormat chart="0" format="10" series="1">
      <pivotArea type="data" outline="0" fieldPosition="0">
        <references count="2">
          <reference field="4294967294" count="1" selected="0">
            <x v="0"/>
          </reference>
          <reference field="7" count="1" selected="0">
            <x v="10"/>
          </reference>
        </references>
      </pivotArea>
    </chartFormat>
    <chartFormat chart="0" format="11" series="1">
      <pivotArea type="data" outline="0" fieldPosition="0">
        <references count="2">
          <reference field="4294967294" count="1" selected="0">
            <x v="0"/>
          </reference>
          <reference field="7" count="1" selected="0">
            <x v="11"/>
          </reference>
        </references>
      </pivotArea>
    </chartFormat>
    <chartFormat chart="0" format="12" series="1">
      <pivotArea type="data" outline="0" fieldPosition="0">
        <references count="2">
          <reference field="4294967294" count="1" selected="0">
            <x v="0"/>
          </reference>
          <reference field="7" count="1" selected="0">
            <x v="12"/>
          </reference>
        </references>
      </pivotArea>
    </chartFormat>
    <chartFormat chart="0" format="13" series="1">
      <pivotArea type="data" outline="0" fieldPosition="0">
        <references count="2">
          <reference field="4294967294" count="1" selected="0">
            <x v="0"/>
          </reference>
          <reference field="7" count="1" selected="0">
            <x v="13"/>
          </reference>
        </references>
      </pivotArea>
    </chartFormat>
    <chartFormat chart="0" format="14" series="1">
      <pivotArea type="data" outline="0" fieldPosition="0">
        <references count="2">
          <reference field="4294967294" count="1" selected="0">
            <x v="0"/>
          </reference>
          <reference field="7" count="1" selected="0">
            <x v="14"/>
          </reference>
        </references>
      </pivotArea>
    </chartFormat>
    <chartFormat chart="0" format="15" series="1">
      <pivotArea type="data" outline="0" fieldPosition="0">
        <references count="3">
          <reference field="4294967294" count="1" selected="0">
            <x v="0"/>
          </reference>
          <reference field="5" count="1" selected="0">
            <x v="7"/>
          </reference>
          <reference field="7" count="1" selected="0">
            <x v="1"/>
          </reference>
        </references>
      </pivotArea>
    </chartFormat>
    <chartFormat chart="0" format="16" series="1">
      <pivotArea type="data" outline="0" fieldPosition="0">
        <references count="3">
          <reference field="4294967294" count="1" selected="0">
            <x v="0"/>
          </reference>
          <reference field="5" count="1" selected="0">
            <x v="0"/>
          </reference>
          <reference field="7" count="1" selected="0">
            <x v="2"/>
          </reference>
        </references>
      </pivotArea>
    </chartFormat>
    <chartFormat chart="0" format="17" series="1">
      <pivotArea type="data" outline="0" fieldPosition="0">
        <references count="3">
          <reference field="4294967294" count="1" selected="0">
            <x v="0"/>
          </reference>
          <reference field="5" count="1" selected="0">
            <x v="1"/>
          </reference>
          <reference field="7" count="1" selected="0">
            <x v="2"/>
          </reference>
        </references>
      </pivotArea>
    </chartFormat>
    <chartFormat chart="0" format="18" series="1">
      <pivotArea type="data" outline="0" fieldPosition="0">
        <references count="3">
          <reference field="4294967294" count="1" selected="0">
            <x v="0"/>
          </reference>
          <reference field="5" count="1" selected="0">
            <x v="2"/>
          </reference>
          <reference field="7" count="1" selected="0">
            <x v="2"/>
          </reference>
        </references>
      </pivotArea>
    </chartFormat>
    <chartFormat chart="0" format="19" series="1">
      <pivotArea type="data" outline="0" fieldPosition="0">
        <references count="3">
          <reference field="4294967294" count="1" selected="0">
            <x v="0"/>
          </reference>
          <reference field="5" count="1" selected="0">
            <x v="3"/>
          </reference>
          <reference field="7" count="1" selected="0">
            <x v="2"/>
          </reference>
        </references>
      </pivotArea>
    </chartFormat>
    <chartFormat chart="0" format="20" series="1">
      <pivotArea type="data" outline="0" fieldPosition="0">
        <references count="3">
          <reference field="4294967294" count="1" selected="0">
            <x v="0"/>
          </reference>
          <reference field="5" count="1" selected="0">
            <x v="4"/>
          </reference>
          <reference field="7" count="1" selected="0">
            <x v="2"/>
          </reference>
        </references>
      </pivotArea>
    </chartFormat>
    <chartFormat chart="0" format="21" series="1">
      <pivotArea type="data" outline="0" fieldPosition="0">
        <references count="3">
          <reference field="4294967294" count="1" selected="0">
            <x v="0"/>
          </reference>
          <reference field="5" count="1" selected="0">
            <x v="5"/>
          </reference>
          <reference field="7" count="1" selected="0">
            <x v="2"/>
          </reference>
        </references>
      </pivotArea>
    </chartFormat>
    <chartFormat chart="0" format="22" series="1">
      <pivotArea type="data" outline="0" fieldPosition="0">
        <references count="3">
          <reference field="4294967294" count="1" selected="0">
            <x v="0"/>
          </reference>
          <reference field="5" count="1" selected="0">
            <x v="6"/>
          </reference>
          <reference field="7" count="1" selected="0">
            <x v="2"/>
          </reference>
        </references>
      </pivotArea>
    </chartFormat>
    <chartFormat chart="0" format="23" series="1">
      <pivotArea type="data" outline="0" fieldPosition="0">
        <references count="3">
          <reference field="4294967294" count="1" selected="0">
            <x v="0"/>
          </reference>
          <reference field="5" count="1" selected="0">
            <x v="7"/>
          </reference>
          <reference field="7" count="1" selected="0">
            <x v="2"/>
          </reference>
        </references>
      </pivotArea>
    </chartFormat>
    <chartFormat chart="0" format="24" series="1">
      <pivotArea type="data" outline="0" fieldPosition="0">
        <references count="3">
          <reference field="4294967294" count="1" selected="0">
            <x v="0"/>
          </reference>
          <reference field="5" count="1" selected="0">
            <x v="0"/>
          </reference>
          <reference field="7" count="1" selected="0">
            <x v="3"/>
          </reference>
        </references>
      </pivotArea>
    </chartFormat>
    <chartFormat chart="0" format="25" series="1">
      <pivotArea type="data" outline="0" fieldPosition="0">
        <references count="3">
          <reference field="4294967294" count="1" selected="0">
            <x v="0"/>
          </reference>
          <reference field="5" count="1" selected="0">
            <x v="1"/>
          </reference>
          <reference field="7" count="1" selected="0">
            <x v="3"/>
          </reference>
        </references>
      </pivotArea>
    </chartFormat>
    <chartFormat chart="0" format="26" series="1">
      <pivotArea type="data" outline="0" fieldPosition="0">
        <references count="3">
          <reference field="4294967294" count="1" selected="0">
            <x v="0"/>
          </reference>
          <reference field="5" count="1" selected="0">
            <x v="2"/>
          </reference>
          <reference field="7" count="1" selected="0">
            <x v="3"/>
          </reference>
        </references>
      </pivotArea>
    </chartFormat>
    <chartFormat chart="0" format="27" series="1">
      <pivotArea type="data" outline="0" fieldPosition="0">
        <references count="3">
          <reference field="4294967294" count="1" selected="0">
            <x v="0"/>
          </reference>
          <reference field="5" count="1" selected="0">
            <x v="3"/>
          </reference>
          <reference field="7" count="1" selected="0">
            <x v="3"/>
          </reference>
        </references>
      </pivotArea>
    </chartFormat>
    <chartFormat chart="0" format="28" series="1">
      <pivotArea type="data" outline="0" fieldPosition="0">
        <references count="3">
          <reference field="4294967294" count="1" selected="0">
            <x v="0"/>
          </reference>
          <reference field="5" count="1" selected="0">
            <x v="4"/>
          </reference>
          <reference field="7" count="1" selected="0">
            <x v="3"/>
          </reference>
        </references>
      </pivotArea>
    </chartFormat>
    <chartFormat chart="0" format="29" series="1">
      <pivotArea type="data" outline="0" fieldPosition="0">
        <references count="3">
          <reference field="4294967294" count="1" selected="0">
            <x v="0"/>
          </reference>
          <reference field="5" count="1" selected="0">
            <x v="5"/>
          </reference>
          <reference field="7" count="1" selected="0">
            <x v="3"/>
          </reference>
        </references>
      </pivotArea>
    </chartFormat>
    <chartFormat chart="0" format="30" series="1">
      <pivotArea type="data" outline="0" fieldPosition="0">
        <references count="3">
          <reference field="4294967294" count="1" selected="0">
            <x v="0"/>
          </reference>
          <reference field="5" count="1" selected="0">
            <x v="6"/>
          </reference>
          <reference field="7" count="1" selected="0">
            <x v="3"/>
          </reference>
        </references>
      </pivotArea>
    </chartFormat>
    <chartFormat chart="0" format="31" series="1">
      <pivotArea type="data" outline="0" fieldPosition="0">
        <references count="3">
          <reference field="4294967294" count="1" selected="0">
            <x v="0"/>
          </reference>
          <reference field="5" count="1" selected="0">
            <x v="7"/>
          </reference>
          <reference field="7" count="1" selected="0">
            <x v="3"/>
          </reference>
        </references>
      </pivotArea>
    </chartFormat>
    <chartFormat chart="0" format="32" series="1">
      <pivotArea type="data" outline="0" fieldPosition="0">
        <references count="3">
          <reference field="4294967294" count="1" selected="0">
            <x v="0"/>
          </reference>
          <reference field="5" count="1" selected="0">
            <x v="0"/>
          </reference>
          <reference field="7" count="1" selected="0">
            <x v="4"/>
          </reference>
        </references>
      </pivotArea>
    </chartFormat>
    <chartFormat chart="0" format="33" series="1">
      <pivotArea type="data" outline="0" fieldPosition="0">
        <references count="3">
          <reference field="4294967294" count="1" selected="0">
            <x v="0"/>
          </reference>
          <reference field="5" count="1" selected="0">
            <x v="1"/>
          </reference>
          <reference field="7" count="1" selected="0">
            <x v="4"/>
          </reference>
        </references>
      </pivotArea>
    </chartFormat>
    <chartFormat chart="0" format="34" series="1">
      <pivotArea type="data" outline="0" fieldPosition="0">
        <references count="3">
          <reference field="4294967294" count="1" selected="0">
            <x v="0"/>
          </reference>
          <reference field="5" count="1" selected="0">
            <x v="2"/>
          </reference>
          <reference field="7" count="1" selected="0">
            <x v="4"/>
          </reference>
        </references>
      </pivotArea>
    </chartFormat>
    <chartFormat chart="0" format="35" series="1">
      <pivotArea type="data" outline="0" fieldPosition="0">
        <references count="3">
          <reference field="4294967294" count="1" selected="0">
            <x v="0"/>
          </reference>
          <reference field="5" count="1" selected="0">
            <x v="3"/>
          </reference>
          <reference field="7" count="1" selected="0">
            <x v="4"/>
          </reference>
        </references>
      </pivotArea>
    </chartFormat>
    <chartFormat chart="0" format="36" series="1">
      <pivotArea type="data" outline="0" fieldPosition="0">
        <references count="3">
          <reference field="4294967294" count="1" selected="0">
            <x v="0"/>
          </reference>
          <reference field="5" count="1" selected="0">
            <x v="4"/>
          </reference>
          <reference field="7" count="1" selected="0">
            <x v="4"/>
          </reference>
        </references>
      </pivotArea>
    </chartFormat>
    <chartFormat chart="0" format="37" series="1">
      <pivotArea type="data" outline="0" fieldPosition="0">
        <references count="3">
          <reference field="4294967294" count="1" selected="0">
            <x v="0"/>
          </reference>
          <reference field="5" count="1" selected="0">
            <x v="5"/>
          </reference>
          <reference field="7" count="1" selected="0">
            <x v="4"/>
          </reference>
        </references>
      </pivotArea>
    </chartFormat>
    <chartFormat chart="0" format="38" series="1">
      <pivotArea type="data" outline="0" fieldPosition="0">
        <references count="3">
          <reference field="4294967294" count="1" selected="0">
            <x v="0"/>
          </reference>
          <reference field="5" count="1" selected="0">
            <x v="6"/>
          </reference>
          <reference field="7" count="1" selected="0">
            <x v="4"/>
          </reference>
        </references>
      </pivotArea>
    </chartFormat>
    <chartFormat chart="0" format="39" series="1">
      <pivotArea type="data" outline="0" fieldPosition="0">
        <references count="3">
          <reference field="4294967294" count="1" selected="0">
            <x v="0"/>
          </reference>
          <reference field="5" count="1" selected="0">
            <x v="7"/>
          </reference>
          <reference field="7" count="1" selected="0">
            <x v="4"/>
          </reference>
        </references>
      </pivotArea>
    </chartFormat>
    <chartFormat chart="0" format="40" series="1">
      <pivotArea type="data" outline="0" fieldPosition="0">
        <references count="3">
          <reference field="4294967294" count="1" selected="0">
            <x v="0"/>
          </reference>
          <reference field="5" count="1" selected="0">
            <x v="0"/>
          </reference>
          <reference field="7" count="1" selected="0">
            <x v="5"/>
          </reference>
        </references>
      </pivotArea>
    </chartFormat>
    <chartFormat chart="0" format="41" series="1">
      <pivotArea type="data" outline="0" fieldPosition="0">
        <references count="3">
          <reference field="4294967294" count="1" selected="0">
            <x v="0"/>
          </reference>
          <reference field="5" count="1" selected="0">
            <x v="1"/>
          </reference>
          <reference field="7" count="1" selected="0">
            <x v="5"/>
          </reference>
        </references>
      </pivotArea>
    </chartFormat>
    <chartFormat chart="0" format="42" series="1">
      <pivotArea type="data" outline="0" fieldPosition="0">
        <references count="3">
          <reference field="4294967294" count="1" selected="0">
            <x v="0"/>
          </reference>
          <reference field="5" count="1" selected="0">
            <x v="2"/>
          </reference>
          <reference field="7" count="1" selected="0">
            <x v="5"/>
          </reference>
        </references>
      </pivotArea>
    </chartFormat>
    <chartFormat chart="0" format="43" series="1">
      <pivotArea type="data" outline="0" fieldPosition="0">
        <references count="3">
          <reference field="4294967294" count="1" selected="0">
            <x v="0"/>
          </reference>
          <reference field="5" count="1" selected="0">
            <x v="3"/>
          </reference>
          <reference field="7" count="1" selected="0">
            <x v="5"/>
          </reference>
        </references>
      </pivotArea>
    </chartFormat>
    <chartFormat chart="0" format="44" series="1">
      <pivotArea type="data" outline="0" fieldPosition="0">
        <references count="3">
          <reference field="4294967294" count="1" selected="0">
            <x v="0"/>
          </reference>
          <reference field="5" count="1" selected="0">
            <x v="4"/>
          </reference>
          <reference field="7" count="1" selected="0">
            <x v="5"/>
          </reference>
        </references>
      </pivotArea>
    </chartFormat>
    <chartFormat chart="0" format="45" series="1">
      <pivotArea type="data" outline="0" fieldPosition="0">
        <references count="3">
          <reference field="4294967294" count="1" selected="0">
            <x v="0"/>
          </reference>
          <reference field="5" count="1" selected="0">
            <x v="5"/>
          </reference>
          <reference field="7" count="1" selected="0">
            <x v="5"/>
          </reference>
        </references>
      </pivotArea>
    </chartFormat>
    <chartFormat chart="0" format="46" series="1">
      <pivotArea type="data" outline="0" fieldPosition="0">
        <references count="3">
          <reference field="4294967294" count="1" selected="0">
            <x v="0"/>
          </reference>
          <reference field="5" count="1" selected="0">
            <x v="6"/>
          </reference>
          <reference field="7" count="1" selected="0">
            <x v="5"/>
          </reference>
        </references>
      </pivotArea>
    </chartFormat>
    <chartFormat chart="0" format="47" series="1">
      <pivotArea type="data" outline="0" fieldPosition="0">
        <references count="3">
          <reference field="4294967294" count="1" selected="0">
            <x v="0"/>
          </reference>
          <reference field="5" count="1" selected="0">
            <x v="7"/>
          </reference>
          <reference field="7" count="1" selected="0">
            <x v="5"/>
          </reference>
        </references>
      </pivotArea>
    </chartFormat>
    <chartFormat chart="0" format="48" series="1">
      <pivotArea type="data" outline="0" fieldPosition="0">
        <references count="3">
          <reference field="4294967294" count="1" selected="0">
            <x v="0"/>
          </reference>
          <reference field="5" count="1" selected="0">
            <x v="0"/>
          </reference>
          <reference field="7" count="1" selected="0">
            <x v="6"/>
          </reference>
        </references>
      </pivotArea>
    </chartFormat>
    <chartFormat chart="0" format="49" series="1">
      <pivotArea type="data" outline="0" fieldPosition="0">
        <references count="3">
          <reference field="4294967294" count="1" selected="0">
            <x v="0"/>
          </reference>
          <reference field="5" count="1" selected="0">
            <x v="1"/>
          </reference>
          <reference field="7" count="1" selected="0">
            <x v="6"/>
          </reference>
        </references>
      </pivotArea>
    </chartFormat>
    <chartFormat chart="0" format="50" series="1">
      <pivotArea type="data" outline="0" fieldPosition="0">
        <references count="3">
          <reference field="4294967294" count="1" selected="0">
            <x v="0"/>
          </reference>
          <reference field="5" count="1" selected="0">
            <x v="2"/>
          </reference>
          <reference field="7" count="1" selected="0">
            <x v="6"/>
          </reference>
        </references>
      </pivotArea>
    </chartFormat>
    <chartFormat chart="0" format="51" series="1">
      <pivotArea type="data" outline="0" fieldPosition="0">
        <references count="3">
          <reference field="4294967294" count="1" selected="0">
            <x v="0"/>
          </reference>
          <reference field="5" count="1" selected="0">
            <x v="3"/>
          </reference>
          <reference field="7" count="1" selected="0">
            <x v="6"/>
          </reference>
        </references>
      </pivotArea>
    </chartFormat>
    <chartFormat chart="0" format="52" series="1">
      <pivotArea type="data" outline="0" fieldPosition="0">
        <references count="3">
          <reference field="4294967294" count="1" selected="0">
            <x v="0"/>
          </reference>
          <reference field="5" count="1" selected="0">
            <x v="4"/>
          </reference>
          <reference field="7" count="1" selected="0">
            <x v="6"/>
          </reference>
        </references>
      </pivotArea>
    </chartFormat>
    <chartFormat chart="0" format="53" series="1">
      <pivotArea type="data" outline="0" fieldPosition="0">
        <references count="3">
          <reference field="4294967294" count="1" selected="0">
            <x v="0"/>
          </reference>
          <reference field="5" count="1" selected="0">
            <x v="5"/>
          </reference>
          <reference field="7" count="1" selected="0">
            <x v="6"/>
          </reference>
        </references>
      </pivotArea>
    </chartFormat>
    <chartFormat chart="0" format="54" series="1">
      <pivotArea type="data" outline="0" fieldPosition="0">
        <references count="3">
          <reference field="4294967294" count="1" selected="0">
            <x v="0"/>
          </reference>
          <reference field="5" count="1" selected="0">
            <x v="6"/>
          </reference>
          <reference field="7" count="1" selected="0">
            <x v="6"/>
          </reference>
        </references>
      </pivotArea>
    </chartFormat>
    <chartFormat chart="0" format="55" series="1">
      <pivotArea type="data" outline="0" fieldPosition="0">
        <references count="3">
          <reference field="4294967294" count="1" selected="0">
            <x v="0"/>
          </reference>
          <reference field="5" count="1" selected="0">
            <x v="7"/>
          </reference>
          <reference field="7" count="1" selected="0">
            <x v="6"/>
          </reference>
        </references>
      </pivotArea>
    </chartFormat>
    <chartFormat chart="0" format="56" series="1">
      <pivotArea type="data" outline="0" fieldPosition="0">
        <references count="3">
          <reference field="4294967294" count="1" selected="0">
            <x v="0"/>
          </reference>
          <reference field="5" count="1" selected="0">
            <x v="0"/>
          </reference>
          <reference field="7" count="1" selected="0">
            <x v="7"/>
          </reference>
        </references>
      </pivotArea>
    </chartFormat>
    <chartFormat chart="0" format="57" series="1">
      <pivotArea type="data" outline="0" fieldPosition="0">
        <references count="3">
          <reference field="4294967294" count="1" selected="0">
            <x v="0"/>
          </reference>
          <reference field="5" count="1" selected="0">
            <x v="1"/>
          </reference>
          <reference field="7" count="1" selected="0">
            <x v="7"/>
          </reference>
        </references>
      </pivotArea>
    </chartFormat>
    <chartFormat chart="0" format="58" series="1">
      <pivotArea type="data" outline="0" fieldPosition="0">
        <references count="3">
          <reference field="4294967294" count="1" selected="0">
            <x v="0"/>
          </reference>
          <reference field="5" count="1" selected="0">
            <x v="2"/>
          </reference>
          <reference field="7" count="1" selected="0">
            <x v="7"/>
          </reference>
        </references>
      </pivotArea>
    </chartFormat>
    <chartFormat chart="0" format="59" series="1">
      <pivotArea type="data" outline="0" fieldPosition="0">
        <references count="3">
          <reference field="4294967294" count="1" selected="0">
            <x v="0"/>
          </reference>
          <reference field="5" count="1" selected="0">
            <x v="3"/>
          </reference>
          <reference field="7" count="1" selected="0">
            <x v="7"/>
          </reference>
        </references>
      </pivotArea>
    </chartFormat>
    <chartFormat chart="0" format="60" series="1">
      <pivotArea type="data" outline="0" fieldPosition="0">
        <references count="3">
          <reference field="4294967294" count="1" selected="0">
            <x v="0"/>
          </reference>
          <reference field="5" count="1" selected="0">
            <x v="4"/>
          </reference>
          <reference field="7" count="1" selected="0">
            <x v="7"/>
          </reference>
        </references>
      </pivotArea>
    </chartFormat>
    <chartFormat chart="0" format="61" series="1">
      <pivotArea type="data" outline="0" fieldPosition="0">
        <references count="3">
          <reference field="4294967294" count="1" selected="0">
            <x v="0"/>
          </reference>
          <reference field="5" count="1" selected="0">
            <x v="5"/>
          </reference>
          <reference field="7" count="1" selected="0">
            <x v="7"/>
          </reference>
        </references>
      </pivotArea>
    </chartFormat>
    <chartFormat chart="0" format="62" series="1">
      <pivotArea type="data" outline="0" fieldPosition="0">
        <references count="3">
          <reference field="4294967294" count="1" selected="0">
            <x v="0"/>
          </reference>
          <reference field="5" count="1" selected="0">
            <x v="6"/>
          </reference>
          <reference field="7" count="1" selected="0">
            <x v="7"/>
          </reference>
        </references>
      </pivotArea>
    </chartFormat>
    <chartFormat chart="0" format="63" series="1">
      <pivotArea type="data" outline="0" fieldPosition="0">
        <references count="3">
          <reference field="4294967294" count="1" selected="0">
            <x v="0"/>
          </reference>
          <reference field="5" count="1" selected="0">
            <x v="7"/>
          </reference>
          <reference field="7" count="1" selected="0">
            <x v="7"/>
          </reference>
        </references>
      </pivotArea>
    </chartFormat>
    <chartFormat chart="0" format="64" series="1">
      <pivotArea type="data" outline="0" fieldPosition="0">
        <references count="3">
          <reference field="4294967294" count="1" selected="0">
            <x v="0"/>
          </reference>
          <reference field="5" count="1" selected="0">
            <x v="0"/>
          </reference>
          <reference field="7" count="1" selected="0">
            <x v="8"/>
          </reference>
        </references>
      </pivotArea>
    </chartFormat>
    <chartFormat chart="0" format="65" series="1">
      <pivotArea type="data" outline="0" fieldPosition="0">
        <references count="3">
          <reference field="4294967294" count="1" selected="0">
            <x v="0"/>
          </reference>
          <reference field="5" count="1" selected="0">
            <x v="1"/>
          </reference>
          <reference field="7" count="1" selected="0">
            <x v="8"/>
          </reference>
        </references>
      </pivotArea>
    </chartFormat>
    <chartFormat chart="0" format="66" series="1">
      <pivotArea type="data" outline="0" fieldPosition="0">
        <references count="3">
          <reference field="4294967294" count="1" selected="0">
            <x v="0"/>
          </reference>
          <reference field="5" count="1" selected="0">
            <x v="2"/>
          </reference>
          <reference field="7" count="1" selected="0">
            <x v="8"/>
          </reference>
        </references>
      </pivotArea>
    </chartFormat>
    <chartFormat chart="0" format="67" series="1">
      <pivotArea type="data" outline="0" fieldPosition="0">
        <references count="3">
          <reference field="4294967294" count="1" selected="0">
            <x v="0"/>
          </reference>
          <reference field="5" count="1" selected="0">
            <x v="3"/>
          </reference>
          <reference field="7" count="1" selected="0">
            <x v="8"/>
          </reference>
        </references>
      </pivotArea>
    </chartFormat>
    <chartFormat chart="0" format="68" series="1">
      <pivotArea type="data" outline="0" fieldPosition="0">
        <references count="3">
          <reference field="4294967294" count="1" selected="0">
            <x v="0"/>
          </reference>
          <reference field="5" count="1" selected="0">
            <x v="4"/>
          </reference>
          <reference field="7" count="1" selected="0">
            <x v="8"/>
          </reference>
        </references>
      </pivotArea>
    </chartFormat>
    <chartFormat chart="0" format="69" series="1">
      <pivotArea type="data" outline="0" fieldPosition="0">
        <references count="3">
          <reference field="4294967294" count="1" selected="0">
            <x v="0"/>
          </reference>
          <reference field="5" count="1" selected="0">
            <x v="5"/>
          </reference>
          <reference field="7" count="1" selected="0">
            <x v="8"/>
          </reference>
        </references>
      </pivotArea>
    </chartFormat>
    <chartFormat chart="0" format="70" series="1">
      <pivotArea type="data" outline="0" fieldPosition="0">
        <references count="3">
          <reference field="4294967294" count="1" selected="0">
            <x v="0"/>
          </reference>
          <reference field="5" count="1" selected="0">
            <x v="6"/>
          </reference>
          <reference field="7" count="1" selected="0">
            <x v="8"/>
          </reference>
        </references>
      </pivotArea>
    </chartFormat>
    <chartFormat chart="0" format="71" series="1">
      <pivotArea type="data" outline="0" fieldPosition="0">
        <references count="3">
          <reference field="4294967294" count="1" selected="0">
            <x v="0"/>
          </reference>
          <reference field="5" count="1" selected="0">
            <x v="7"/>
          </reference>
          <reference field="7" count="1" selected="0">
            <x v="8"/>
          </reference>
        </references>
      </pivotArea>
    </chartFormat>
    <chartFormat chart="0" format="72" series="1">
      <pivotArea type="data" outline="0" fieldPosition="0">
        <references count="3">
          <reference field="4294967294" count="1" selected="0">
            <x v="0"/>
          </reference>
          <reference field="5" count="1" selected="0">
            <x v="0"/>
          </reference>
          <reference field="7" count="1" selected="0">
            <x v="9"/>
          </reference>
        </references>
      </pivotArea>
    </chartFormat>
    <chartFormat chart="0" format="73" series="1">
      <pivotArea type="data" outline="0" fieldPosition="0">
        <references count="3">
          <reference field="4294967294" count="1" selected="0">
            <x v="0"/>
          </reference>
          <reference field="5" count="1" selected="0">
            <x v="1"/>
          </reference>
          <reference field="7" count="1" selected="0">
            <x v="9"/>
          </reference>
        </references>
      </pivotArea>
    </chartFormat>
    <chartFormat chart="0" format="74" series="1">
      <pivotArea type="data" outline="0" fieldPosition="0">
        <references count="3">
          <reference field="4294967294" count="1" selected="0">
            <x v="0"/>
          </reference>
          <reference field="5" count="1" selected="0">
            <x v="2"/>
          </reference>
          <reference field="7" count="1" selected="0">
            <x v="9"/>
          </reference>
        </references>
      </pivotArea>
    </chartFormat>
    <chartFormat chart="0" format="75" series="1">
      <pivotArea type="data" outline="0" fieldPosition="0">
        <references count="3">
          <reference field="4294967294" count="1" selected="0">
            <x v="0"/>
          </reference>
          <reference field="5" count="1" selected="0">
            <x v="3"/>
          </reference>
          <reference field="7" count="1" selected="0">
            <x v="9"/>
          </reference>
        </references>
      </pivotArea>
    </chartFormat>
    <chartFormat chart="0" format="76" series="1">
      <pivotArea type="data" outline="0" fieldPosition="0">
        <references count="3">
          <reference field="4294967294" count="1" selected="0">
            <x v="0"/>
          </reference>
          <reference field="5" count="1" selected="0">
            <x v="4"/>
          </reference>
          <reference field="7" count="1" selected="0">
            <x v="9"/>
          </reference>
        </references>
      </pivotArea>
    </chartFormat>
    <chartFormat chart="0" format="77" series="1">
      <pivotArea type="data" outline="0" fieldPosition="0">
        <references count="3">
          <reference field="4294967294" count="1" selected="0">
            <x v="0"/>
          </reference>
          <reference field="5" count="1" selected="0">
            <x v="5"/>
          </reference>
          <reference field="7" count="1" selected="0">
            <x v="9"/>
          </reference>
        </references>
      </pivotArea>
    </chartFormat>
    <chartFormat chart="0" format="78" series="1">
      <pivotArea type="data" outline="0" fieldPosition="0">
        <references count="3">
          <reference field="4294967294" count="1" selected="0">
            <x v="0"/>
          </reference>
          <reference field="5" count="1" selected="0">
            <x v="6"/>
          </reference>
          <reference field="7" count="1" selected="0">
            <x v="9"/>
          </reference>
        </references>
      </pivotArea>
    </chartFormat>
    <chartFormat chart="0" format="79" series="1">
      <pivotArea type="data" outline="0" fieldPosition="0">
        <references count="3">
          <reference field="4294967294" count="1" selected="0">
            <x v="0"/>
          </reference>
          <reference field="5" count="1" selected="0">
            <x v="7"/>
          </reference>
          <reference field="7" count="1" selected="0">
            <x v="9"/>
          </reference>
        </references>
      </pivotArea>
    </chartFormat>
    <chartFormat chart="0" format="80" series="1">
      <pivotArea type="data" outline="0" fieldPosition="0">
        <references count="3">
          <reference field="4294967294" count="1" selected="0">
            <x v="0"/>
          </reference>
          <reference field="5" count="1" selected="0">
            <x v="0"/>
          </reference>
          <reference field="7" count="1" selected="0">
            <x v="10"/>
          </reference>
        </references>
      </pivotArea>
    </chartFormat>
    <chartFormat chart="0" format="81" series="1">
      <pivotArea type="data" outline="0" fieldPosition="0">
        <references count="3">
          <reference field="4294967294" count="1" selected="0">
            <x v="0"/>
          </reference>
          <reference field="5" count="1" selected="0">
            <x v="1"/>
          </reference>
          <reference field="7" count="1" selected="0">
            <x v="10"/>
          </reference>
        </references>
      </pivotArea>
    </chartFormat>
    <chartFormat chart="0" format="82" series="1">
      <pivotArea type="data" outline="0" fieldPosition="0">
        <references count="3">
          <reference field="4294967294" count="1" selected="0">
            <x v="0"/>
          </reference>
          <reference field="5" count="1" selected="0">
            <x v="2"/>
          </reference>
          <reference field="7" count="1" selected="0">
            <x v="10"/>
          </reference>
        </references>
      </pivotArea>
    </chartFormat>
    <chartFormat chart="0" format="83" series="1">
      <pivotArea type="data" outline="0" fieldPosition="0">
        <references count="3">
          <reference field="4294967294" count="1" selected="0">
            <x v="0"/>
          </reference>
          <reference field="5" count="1" selected="0">
            <x v="3"/>
          </reference>
          <reference field="7" count="1" selected="0">
            <x v="10"/>
          </reference>
        </references>
      </pivotArea>
    </chartFormat>
    <chartFormat chart="0" format="84" series="1">
      <pivotArea type="data" outline="0" fieldPosition="0">
        <references count="3">
          <reference field="4294967294" count="1" selected="0">
            <x v="0"/>
          </reference>
          <reference field="5" count="1" selected="0">
            <x v="4"/>
          </reference>
          <reference field="7" count="1" selected="0">
            <x v="10"/>
          </reference>
        </references>
      </pivotArea>
    </chartFormat>
    <chartFormat chart="0" format="85" series="1">
      <pivotArea type="data" outline="0" fieldPosition="0">
        <references count="3">
          <reference field="4294967294" count="1" selected="0">
            <x v="0"/>
          </reference>
          <reference field="5" count="1" selected="0">
            <x v="5"/>
          </reference>
          <reference field="7" count="1" selected="0">
            <x v="10"/>
          </reference>
        </references>
      </pivotArea>
    </chartFormat>
    <chartFormat chart="0" format="86" series="1">
      <pivotArea type="data" outline="0" fieldPosition="0">
        <references count="3">
          <reference field="4294967294" count="1" selected="0">
            <x v="0"/>
          </reference>
          <reference field="5" count="1" selected="0">
            <x v="6"/>
          </reference>
          <reference field="7" count="1" selected="0">
            <x v="10"/>
          </reference>
        </references>
      </pivotArea>
    </chartFormat>
    <chartFormat chart="0" format="87" series="1">
      <pivotArea type="data" outline="0" fieldPosition="0">
        <references count="3">
          <reference field="4294967294" count="1" selected="0">
            <x v="0"/>
          </reference>
          <reference field="5" count="1" selected="0">
            <x v="7"/>
          </reference>
          <reference field="7" count="1" selected="0">
            <x v="10"/>
          </reference>
        </references>
      </pivotArea>
    </chartFormat>
    <chartFormat chart="0" format="88" series="1">
      <pivotArea type="data" outline="0" fieldPosition="0">
        <references count="3">
          <reference field="4294967294" count="1" selected="0">
            <x v="0"/>
          </reference>
          <reference field="5" count="1" selected="0">
            <x v="0"/>
          </reference>
          <reference field="7" count="1" selected="0">
            <x v="11"/>
          </reference>
        </references>
      </pivotArea>
    </chartFormat>
    <chartFormat chart="0" format="89" series="1">
      <pivotArea type="data" outline="0" fieldPosition="0">
        <references count="3">
          <reference field="4294967294" count="1" selected="0">
            <x v="0"/>
          </reference>
          <reference field="5" count="1" selected="0">
            <x v="1"/>
          </reference>
          <reference field="7" count="1" selected="0">
            <x v="11"/>
          </reference>
        </references>
      </pivotArea>
    </chartFormat>
    <chartFormat chart="0" format="90" series="1">
      <pivotArea type="data" outline="0" fieldPosition="0">
        <references count="3">
          <reference field="4294967294" count="1" selected="0">
            <x v="0"/>
          </reference>
          <reference field="5" count="1" selected="0">
            <x v="2"/>
          </reference>
          <reference field="7" count="1" selected="0">
            <x v="11"/>
          </reference>
        </references>
      </pivotArea>
    </chartFormat>
    <chartFormat chart="0" format="91" series="1">
      <pivotArea type="data" outline="0" fieldPosition="0">
        <references count="3">
          <reference field="4294967294" count="1" selected="0">
            <x v="0"/>
          </reference>
          <reference field="5" count="1" selected="0">
            <x v="3"/>
          </reference>
          <reference field="7" count="1" selected="0">
            <x v="11"/>
          </reference>
        </references>
      </pivotArea>
    </chartFormat>
    <chartFormat chart="0" format="92" series="1">
      <pivotArea type="data" outline="0" fieldPosition="0">
        <references count="3">
          <reference field="4294967294" count="1" selected="0">
            <x v="0"/>
          </reference>
          <reference field="5" count="1" selected="0">
            <x v="4"/>
          </reference>
          <reference field="7" count="1" selected="0">
            <x v="11"/>
          </reference>
        </references>
      </pivotArea>
    </chartFormat>
    <chartFormat chart="0" format="93" series="1">
      <pivotArea type="data" outline="0" fieldPosition="0">
        <references count="3">
          <reference field="4294967294" count="1" selected="0">
            <x v="0"/>
          </reference>
          <reference field="5" count="1" selected="0">
            <x v="5"/>
          </reference>
          <reference field="7" count="1" selected="0">
            <x v="11"/>
          </reference>
        </references>
      </pivotArea>
    </chartFormat>
    <chartFormat chart="0" format="94" series="1">
      <pivotArea type="data" outline="0" fieldPosition="0">
        <references count="3">
          <reference field="4294967294" count="1" selected="0">
            <x v="0"/>
          </reference>
          <reference field="5" count="1" selected="0">
            <x v="6"/>
          </reference>
          <reference field="7" count="1" selected="0">
            <x v="11"/>
          </reference>
        </references>
      </pivotArea>
    </chartFormat>
    <chartFormat chart="0" format="95" series="1">
      <pivotArea type="data" outline="0" fieldPosition="0">
        <references count="3">
          <reference field="4294967294" count="1" selected="0">
            <x v="0"/>
          </reference>
          <reference field="5" count="1" selected="0">
            <x v="7"/>
          </reference>
          <reference field="7" count="1" selected="0">
            <x v="11"/>
          </reference>
        </references>
      </pivotArea>
    </chartFormat>
    <chartFormat chart="0" format="96" series="1">
      <pivotArea type="data" outline="0" fieldPosition="0">
        <references count="3">
          <reference field="4294967294" count="1" selected="0">
            <x v="0"/>
          </reference>
          <reference field="5" count="1" selected="0">
            <x v="0"/>
          </reference>
          <reference field="7" count="1" selected="0">
            <x v="12"/>
          </reference>
        </references>
      </pivotArea>
    </chartFormat>
    <chartFormat chart="0" format="97" series="1">
      <pivotArea type="data" outline="0" fieldPosition="0">
        <references count="3">
          <reference field="4294967294" count="1" selected="0">
            <x v="0"/>
          </reference>
          <reference field="5" count="1" selected="0">
            <x v="1"/>
          </reference>
          <reference field="7" count="1" selected="0">
            <x v="12"/>
          </reference>
        </references>
      </pivotArea>
    </chartFormat>
    <chartFormat chart="0" format="98" series="1">
      <pivotArea type="data" outline="0" fieldPosition="0">
        <references count="3">
          <reference field="4294967294" count="1" selected="0">
            <x v="0"/>
          </reference>
          <reference field="5" count="1" selected="0">
            <x v="2"/>
          </reference>
          <reference field="7" count="1" selected="0">
            <x v="12"/>
          </reference>
        </references>
      </pivotArea>
    </chartFormat>
    <chartFormat chart="0" format="99" series="1">
      <pivotArea type="data" outline="0" fieldPosition="0">
        <references count="3">
          <reference field="4294967294" count="1" selected="0">
            <x v="0"/>
          </reference>
          <reference field="5" count="1" selected="0">
            <x v="3"/>
          </reference>
          <reference field="7" count="1" selected="0">
            <x v="12"/>
          </reference>
        </references>
      </pivotArea>
    </chartFormat>
    <chartFormat chart="0" format="100" series="1">
      <pivotArea type="data" outline="0" fieldPosition="0">
        <references count="3">
          <reference field="4294967294" count="1" selected="0">
            <x v="0"/>
          </reference>
          <reference field="5" count="1" selected="0">
            <x v="4"/>
          </reference>
          <reference field="7" count="1" selected="0">
            <x v="12"/>
          </reference>
        </references>
      </pivotArea>
    </chartFormat>
    <chartFormat chart="0" format="101" series="1">
      <pivotArea type="data" outline="0" fieldPosition="0">
        <references count="3">
          <reference field="4294967294" count="1" selected="0">
            <x v="0"/>
          </reference>
          <reference field="5" count="1" selected="0">
            <x v="5"/>
          </reference>
          <reference field="7" count="1" selected="0">
            <x v="12"/>
          </reference>
        </references>
      </pivotArea>
    </chartFormat>
    <chartFormat chart="0" format="102" series="1">
      <pivotArea type="data" outline="0" fieldPosition="0">
        <references count="3">
          <reference field="4294967294" count="1" selected="0">
            <x v="0"/>
          </reference>
          <reference field="5" count="1" selected="0">
            <x v="6"/>
          </reference>
          <reference field="7" count="1" selected="0">
            <x v="12"/>
          </reference>
        </references>
      </pivotArea>
    </chartFormat>
    <chartFormat chart="0" format="103" series="1">
      <pivotArea type="data" outline="0" fieldPosition="0">
        <references count="3">
          <reference field="4294967294" count="1" selected="0">
            <x v="0"/>
          </reference>
          <reference field="5" count="1" selected="0">
            <x v="7"/>
          </reference>
          <reference field="7" count="1" selected="0">
            <x v="12"/>
          </reference>
        </references>
      </pivotArea>
    </chartFormat>
    <chartFormat chart="0" format="104" series="1">
      <pivotArea type="data" outline="0" fieldPosition="0">
        <references count="3">
          <reference field="4294967294" count="1" selected="0">
            <x v="0"/>
          </reference>
          <reference field="5" count="1" selected="0">
            <x v="0"/>
          </reference>
          <reference field="7" count="1" selected="0">
            <x v="13"/>
          </reference>
        </references>
      </pivotArea>
    </chartFormat>
    <chartFormat chart="0" format="105" series="1">
      <pivotArea type="data" outline="0" fieldPosition="0">
        <references count="3">
          <reference field="4294967294" count="1" selected="0">
            <x v="0"/>
          </reference>
          <reference field="5" count="1" selected="0">
            <x v="1"/>
          </reference>
          <reference field="7" count="1" selected="0">
            <x v="13"/>
          </reference>
        </references>
      </pivotArea>
    </chartFormat>
    <chartFormat chart="0" format="106" series="1">
      <pivotArea type="data" outline="0" fieldPosition="0">
        <references count="3">
          <reference field="4294967294" count="1" selected="0">
            <x v="0"/>
          </reference>
          <reference field="5" count="1" selected="0">
            <x v="2"/>
          </reference>
          <reference field="7" count="1" selected="0">
            <x v="13"/>
          </reference>
        </references>
      </pivotArea>
    </chartFormat>
    <chartFormat chart="0" format="107" series="1">
      <pivotArea type="data" outline="0" fieldPosition="0">
        <references count="3">
          <reference field="4294967294" count="1" selected="0">
            <x v="0"/>
          </reference>
          <reference field="5" count="1" selected="0">
            <x v="3"/>
          </reference>
          <reference field="7" count="1" selected="0">
            <x v="13"/>
          </reference>
        </references>
      </pivotArea>
    </chartFormat>
    <chartFormat chart="0" format="108" series="1">
      <pivotArea type="data" outline="0" fieldPosition="0">
        <references count="3">
          <reference field="4294967294" count="1" selected="0">
            <x v="0"/>
          </reference>
          <reference field="5" count="1" selected="0">
            <x v="4"/>
          </reference>
          <reference field="7" count="1" selected="0">
            <x v="13"/>
          </reference>
        </references>
      </pivotArea>
    </chartFormat>
    <chartFormat chart="0" format="109" series="1">
      <pivotArea type="data" outline="0" fieldPosition="0">
        <references count="3">
          <reference field="4294967294" count="1" selected="0">
            <x v="0"/>
          </reference>
          <reference field="5" count="1" selected="0">
            <x v="5"/>
          </reference>
          <reference field="7" count="1" selected="0">
            <x v="13"/>
          </reference>
        </references>
      </pivotArea>
    </chartFormat>
    <chartFormat chart="0" format="110" series="1">
      <pivotArea type="data" outline="0" fieldPosition="0">
        <references count="3">
          <reference field="4294967294" count="1" selected="0">
            <x v="0"/>
          </reference>
          <reference field="5" count="1" selected="0">
            <x v="6"/>
          </reference>
          <reference field="7" count="1" selected="0">
            <x v="13"/>
          </reference>
        </references>
      </pivotArea>
    </chartFormat>
    <chartFormat chart="0" format="111" series="1">
      <pivotArea type="data" outline="0" fieldPosition="0">
        <references count="3">
          <reference field="4294967294" count="1" selected="0">
            <x v="0"/>
          </reference>
          <reference field="5" count="1" selected="0">
            <x v="7"/>
          </reference>
          <reference field="7" count="1" selected="0">
            <x v="13"/>
          </reference>
        </references>
      </pivotArea>
    </chartFormat>
    <chartFormat chart="0" format="112" series="1">
      <pivotArea type="data" outline="0" fieldPosition="0">
        <references count="3">
          <reference field="4294967294" count="1" selected="0">
            <x v="0"/>
          </reference>
          <reference field="5" count="1" selected="0">
            <x v="0"/>
          </reference>
          <reference field="7" count="1" selected="0">
            <x v="14"/>
          </reference>
        </references>
      </pivotArea>
    </chartFormat>
    <chartFormat chart="0" format="113" series="1">
      <pivotArea type="data" outline="0" fieldPosition="0">
        <references count="3">
          <reference field="4294967294" count="1" selected="0">
            <x v="0"/>
          </reference>
          <reference field="5" count="1" selected="0">
            <x v="1"/>
          </reference>
          <reference field="7" count="1" selected="0">
            <x v="14"/>
          </reference>
        </references>
      </pivotArea>
    </chartFormat>
    <chartFormat chart="0" format="114" series="1">
      <pivotArea type="data" outline="0" fieldPosition="0">
        <references count="3">
          <reference field="4294967294" count="1" selected="0">
            <x v="0"/>
          </reference>
          <reference field="5" count="1" selected="0">
            <x v="2"/>
          </reference>
          <reference field="7" count="1" selected="0">
            <x v="14"/>
          </reference>
        </references>
      </pivotArea>
    </chartFormat>
    <chartFormat chart="0" format="115" series="1">
      <pivotArea type="data" outline="0" fieldPosition="0">
        <references count="3">
          <reference field="4294967294" count="1" selected="0">
            <x v="0"/>
          </reference>
          <reference field="5" count="1" selected="0">
            <x v="3"/>
          </reference>
          <reference field="7" count="1" selected="0">
            <x v="14"/>
          </reference>
        </references>
      </pivotArea>
    </chartFormat>
    <chartFormat chart="0" format="116" series="1">
      <pivotArea type="data" outline="0" fieldPosition="0">
        <references count="3">
          <reference field="4294967294" count="1" selected="0">
            <x v="0"/>
          </reference>
          <reference field="5" count="1" selected="0">
            <x v="4"/>
          </reference>
          <reference field="7" count="1" selected="0">
            <x v="14"/>
          </reference>
        </references>
      </pivotArea>
    </chartFormat>
    <chartFormat chart="0" format="117" series="1">
      <pivotArea type="data" outline="0" fieldPosition="0">
        <references count="3">
          <reference field="4294967294" count="1" selected="0">
            <x v="0"/>
          </reference>
          <reference field="5" count="1" selected="0">
            <x v="5"/>
          </reference>
          <reference field="7" count="1" selected="0">
            <x v="14"/>
          </reference>
        </references>
      </pivotArea>
    </chartFormat>
    <chartFormat chart="0" format="118" series="1">
      <pivotArea type="data" outline="0" fieldPosition="0">
        <references count="3">
          <reference field="4294967294" count="1" selected="0">
            <x v="0"/>
          </reference>
          <reference field="5" count="1" selected="0">
            <x v="6"/>
          </reference>
          <reference field="7" count="1" selected="0">
            <x v="14"/>
          </reference>
        </references>
      </pivotArea>
    </chartFormat>
    <chartFormat chart="0" format="119" series="1">
      <pivotArea type="data" outline="0" fieldPosition="0">
        <references count="3">
          <reference field="4294967294" count="1" selected="0">
            <x v="0"/>
          </reference>
          <reference field="5" count="1" selected="0">
            <x v="7"/>
          </reference>
          <reference field="7" count="1" selected="0">
            <x v="14"/>
          </reference>
        </references>
      </pivotArea>
    </chartFormat>
    <chartFormat chart="0" format="120" series="1">
      <pivotArea type="data" outline="0" fieldPosition="0">
        <references count="2">
          <reference field="4294967294" count="1" selected="0">
            <x v="0"/>
          </reference>
          <reference field="5" count="1" selected="0">
            <x v="0"/>
          </reference>
        </references>
      </pivotArea>
    </chartFormat>
    <chartFormat chart="0" format="121" series="1">
      <pivotArea type="data" outline="0" fieldPosition="0">
        <references count="2">
          <reference field="4294967294" count="1" selected="0">
            <x v="0"/>
          </reference>
          <reference field="5" count="1" selected="0">
            <x v="1"/>
          </reference>
        </references>
      </pivotArea>
    </chartFormat>
    <chartFormat chart="0" format="122" series="1">
      <pivotArea type="data" outline="0" fieldPosition="0">
        <references count="2">
          <reference field="4294967294" count="1" selected="0">
            <x v="0"/>
          </reference>
          <reference field="5" count="1" selected="0">
            <x v="2"/>
          </reference>
        </references>
      </pivotArea>
    </chartFormat>
    <chartFormat chart="0" format="123" series="1">
      <pivotArea type="data" outline="0" fieldPosition="0">
        <references count="2">
          <reference field="4294967294" count="1" selected="0">
            <x v="0"/>
          </reference>
          <reference field="5" count="1" selected="0">
            <x v="3"/>
          </reference>
        </references>
      </pivotArea>
    </chartFormat>
    <chartFormat chart="0" format="124" series="1">
      <pivotArea type="data" outline="0" fieldPosition="0">
        <references count="2">
          <reference field="4294967294" count="1" selected="0">
            <x v="0"/>
          </reference>
          <reference field="5" count="1" selected="0">
            <x v="4"/>
          </reference>
        </references>
      </pivotArea>
    </chartFormat>
    <chartFormat chart="0" format="125" series="1">
      <pivotArea type="data" outline="0" fieldPosition="0">
        <references count="2">
          <reference field="4294967294" count="1" selected="0">
            <x v="0"/>
          </reference>
          <reference field="5" count="1" selected="0">
            <x v="5"/>
          </reference>
        </references>
      </pivotArea>
    </chartFormat>
    <chartFormat chart="0" format="126" series="1">
      <pivotArea type="data" outline="0" fieldPosition="0">
        <references count="2">
          <reference field="4294967294" count="1" selected="0">
            <x v="0"/>
          </reference>
          <reference field="5" count="1" selected="0">
            <x v="6"/>
          </reference>
        </references>
      </pivotArea>
    </chartFormat>
    <chartFormat chart="0" format="127" series="1">
      <pivotArea type="data" outline="0" fieldPosition="0">
        <references count="2">
          <reference field="4294967294" count="1" selected="0">
            <x v="0"/>
          </reference>
          <reference field="5" count="1" selected="0">
            <x v="7"/>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 chart="1" format="5" series="1">
      <pivotArea type="data" outline="0" fieldPosition="0">
        <references count="2">
          <reference field="4294967294" count="1" selected="0">
            <x v="0"/>
          </reference>
          <reference field="5" count="1" selected="0">
            <x v="5"/>
          </reference>
        </references>
      </pivotArea>
    </chartFormat>
    <chartFormat chart="1" format="6" series="1">
      <pivotArea type="data" outline="0" fieldPosition="0">
        <references count="2">
          <reference field="4294967294" count="1" selected="0">
            <x v="0"/>
          </reference>
          <reference field="5" count="1" selected="0">
            <x v="6"/>
          </reference>
        </references>
      </pivotArea>
    </chartFormat>
    <chartFormat chart="1" format="7" series="1">
      <pivotArea type="data" outline="0" fieldPosition="0">
        <references count="2">
          <reference field="4294967294" count="1" selected="0">
            <x v="0"/>
          </reference>
          <reference field="5" count="1" selected="0">
            <x v="7"/>
          </reference>
        </references>
      </pivotArea>
    </chartFormat>
    <chartFormat chart="1" format="8" series="1">
      <pivotArea type="data" outline="0" fieldPosition="0">
        <references count="1">
          <reference field="4294967294" count="1" selected="0">
            <x v="0"/>
          </reference>
        </references>
      </pivotArea>
    </chartFormat>
    <chartFormat chart="0" format="1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34344E-D755-AB43-BECF-2D2A7124D9F2}" name="PivotTable51" cacheId="2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52:H62" firstHeaderRow="1" firstDataRow="2" firstDataCol="1"/>
  <pivotFields count="8">
    <pivotField numFmtId="15" showAll="0"/>
    <pivotField showAll="0">
      <items count="16">
        <item x="1"/>
        <item x="13"/>
        <item x="12"/>
        <item x="9"/>
        <item x="8"/>
        <item x="7"/>
        <item x="0"/>
        <item x="6"/>
        <item x="14"/>
        <item x="5"/>
        <item x="3"/>
        <item x="4"/>
        <item x="11"/>
        <item x="2"/>
        <item x="10"/>
        <item t="default"/>
      </items>
    </pivotField>
    <pivotField showAll="0">
      <items count="14">
        <item x="0"/>
        <item x="9"/>
        <item x="10"/>
        <item x="11"/>
        <item x="12"/>
        <item x="1"/>
        <item x="2"/>
        <item x="3"/>
        <item x="4"/>
        <item x="5"/>
        <item x="6"/>
        <item x="7"/>
        <item x="8"/>
        <item t="default"/>
      </items>
    </pivotField>
    <pivotField dataField="1" showAll="0"/>
    <pivotField showAll="0"/>
    <pivotField axis="axisRow" showAll="0">
      <items count="9">
        <item x="0"/>
        <item x="1"/>
        <item x="2"/>
        <item x="3"/>
        <item x="4"/>
        <item x="5"/>
        <item x="6"/>
        <item x="7"/>
        <item t="default"/>
      </items>
    </pivotField>
    <pivotField axis="axisCol" showAll="0">
      <items count="3">
        <item x="1"/>
        <item x="0"/>
        <item t="default"/>
      </items>
    </pivotField>
    <pivotField showAll="0">
      <items count="16">
        <item x="7"/>
        <item x="3"/>
        <item x="12"/>
        <item x="4"/>
        <item x="11"/>
        <item x="1"/>
        <item x="13"/>
        <item x="5"/>
        <item x="8"/>
        <item x="2"/>
        <item x="9"/>
        <item x="0"/>
        <item x="10"/>
        <item x="6"/>
        <item x="14"/>
        <item t="default"/>
      </items>
    </pivotField>
  </pivotFields>
  <rowFields count="1">
    <field x="5"/>
  </rowFields>
  <rowItems count="9">
    <i>
      <x/>
    </i>
    <i>
      <x v="1"/>
    </i>
    <i>
      <x v="2"/>
    </i>
    <i>
      <x v="3"/>
    </i>
    <i>
      <x v="4"/>
    </i>
    <i>
      <x v="5"/>
    </i>
    <i>
      <x v="6"/>
    </i>
    <i>
      <x v="7"/>
    </i>
    <i t="grand">
      <x/>
    </i>
  </rowItems>
  <colFields count="1">
    <field x="6"/>
  </colFields>
  <colItems count="3">
    <i>
      <x/>
    </i>
    <i>
      <x v="1"/>
    </i>
    <i t="grand">
      <x/>
    </i>
  </colItems>
  <dataFields count="1">
    <dataField name="Sum of plan_revenue_crores" fld="3" baseField="0" baseItem="0"/>
  </dataFields>
  <chartFormats count="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1EE9532-DABB-3E45-AF51-12E6E0580265}" name="PivotTable39" cacheId="2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E79:BG96" firstHeaderRow="1" firstDataRow="1" firstDataCol="0"/>
  <pivotFields count="8">
    <pivotField numFmtId="15" showAll="0"/>
    <pivotField showAll="0">
      <items count="16">
        <item x="1"/>
        <item x="13"/>
        <item x="12"/>
        <item x="9"/>
        <item x="8"/>
        <item x="7"/>
        <item x="0"/>
        <item x="6"/>
        <item x="14"/>
        <item x="5"/>
        <item x="3"/>
        <item x="4"/>
        <item x="11"/>
        <item x="2"/>
        <item x="10"/>
        <item t="default"/>
      </items>
    </pivotField>
    <pivotField showAll="0">
      <items count="14">
        <item x="0"/>
        <item x="9"/>
        <item x="10"/>
        <item x="11"/>
        <item x="12"/>
        <item x="1"/>
        <item x="2"/>
        <item x="3"/>
        <item x="4"/>
        <item x="5"/>
        <item x="6"/>
        <item x="7"/>
        <item x="8"/>
        <item t="default"/>
      </items>
    </pivotField>
    <pivotField showAll="0"/>
    <pivotField showAll="0"/>
    <pivotField showAll="0">
      <items count="9">
        <item x="0"/>
        <item x="1"/>
        <item x="2"/>
        <item x="3"/>
        <item x="4"/>
        <item x="5"/>
        <item x="6"/>
        <item x="7"/>
        <item t="default"/>
      </items>
    </pivotField>
    <pivotField showAll="0">
      <items count="3">
        <item x="1"/>
        <item x="0"/>
        <item t="default"/>
      </items>
    </pivotField>
    <pivotField showAll="0">
      <items count="16">
        <item x="7"/>
        <item x="3"/>
        <item x="12"/>
        <item x="4"/>
        <item x="11"/>
        <item x="1"/>
        <item x="13"/>
        <item x="5"/>
        <item x="8"/>
        <item x="2"/>
        <item x="9"/>
        <item x="0"/>
        <item x="10"/>
        <item x="6"/>
        <item x="14"/>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code" xr10:uid="{6E43902F-4340-8A4A-97A1-DDE8EEA46C2B}" sourceName="city_code">
  <pivotTables>
    <pivotTable tabId="9" name="PivotTable27"/>
    <pivotTable tabId="9" name="PivotTable28"/>
    <pivotTable tabId="9" name="PivotTable29"/>
    <pivotTable tabId="9" name="PivotTable30"/>
    <pivotTable tabId="9" name="PivotTable45"/>
  </pivotTables>
  <data>
    <tabular pivotCacheId="1332926167">
      <items count="15">
        <i x="1" s="1"/>
        <i x="13" s="1"/>
        <i x="12" s="1"/>
        <i x="9" s="1"/>
        <i x="8" s="1"/>
        <i x="7" s="1"/>
        <i x="0" s="1"/>
        <i x="6" s="1"/>
        <i x="14" s="1"/>
        <i x="5" s="1"/>
        <i x="3" s="1"/>
        <i x="4" s="1"/>
        <i x="11" s="1"/>
        <i x="2" s="1"/>
        <i x="1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47BC5B1D-0E42-A040-A62A-4103C4E681DA}" sourceName="month_name">
  <pivotTables>
    <pivotTable tabId="9" name="PivotTable27"/>
    <pivotTable tabId="9" name="PivotTable28"/>
    <pivotTable tabId="9" name="PivotTable29"/>
    <pivotTable tabId="9" name="PivotTable30"/>
    <pivotTable tabId="9" name="PivotTable45"/>
  </pivotTables>
  <data>
    <tabular pivotCacheId="1332926167">
      <items count="8">
        <i x="0" s="1"/>
        <i x="1" s="1"/>
        <i x="2" s="1"/>
        <i x="3" s="1"/>
        <i x="4" s="1"/>
        <i x="5" s="1"/>
        <i x="6" s="1"/>
        <i x="7"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code3" xr10:uid="{625E6603-B9B9-2349-8F0F-E48523F2799D}" sourceName="city_code">
  <pivotTables>
    <pivotTable tabId="11" name="PivotTable58"/>
    <pivotTable tabId="11" name="PivotTable64"/>
    <pivotTable tabId="11" name="PivotTable65"/>
    <pivotTable tabId="11" name="PivotTable66"/>
    <pivotTable tabId="11" name="PivotTable55"/>
  </pivotTables>
  <data>
    <tabular pivotCacheId="443155660">
      <items count="15">
        <i x="1" s="1"/>
        <i x="13" s="1"/>
        <i x="12" s="1"/>
        <i x="9" s="1"/>
        <i x="8" s="1"/>
        <i x="7" s="1"/>
        <i x="0" s="1"/>
        <i x="6" s="1"/>
        <i x="14" s="1"/>
        <i x="5" s="1"/>
        <i x="3" s="1"/>
        <i x="4" s="1"/>
        <i x="11" s="1"/>
        <i x="2" s="1"/>
        <i x="1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805B9C1C-CF7B-E548-ABB0-885EE5ED7345}" sourceName="company">
  <pivotTables>
    <pivotTable tabId="11" name="PivotTable58"/>
    <pivotTable tabId="11" name="PivotTable64"/>
    <pivotTable tabId="11" name="PivotTable65"/>
    <pivotTable tabId="11" name="PivotTable66"/>
    <pivotTable tabId="11" name="PivotTable55"/>
  </pivotTables>
  <data>
    <tabular pivotCacheId="443155660">
      <items count="5">
        <i x="0" s="1"/>
        <i x="1" s="1"/>
        <i x="3" s="1"/>
        <i x="4" s="1"/>
        <i x="2"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2" xr10:uid="{2F389D8D-5078-E34B-9E2D-376D5EF9E347}" sourceName="month_name">
  <pivotTables>
    <pivotTable tabId="11" name="PivotTable58"/>
    <pivotTable tabId="11" name="PivotTable64"/>
    <pivotTable tabId="11" name="PivotTable65"/>
    <pivotTable tabId="11" name="PivotTable66"/>
    <pivotTable tabId="11" name="PivotTable55"/>
  </pivotTables>
  <data>
    <tabular pivotCacheId="443155660">
      <items count="8">
        <i x="0" s="1"/>
        <i x="1" s="1"/>
        <i x="2" s="1"/>
        <i x="3" s="1"/>
        <i x="4" s="1"/>
        <i x="5" s="1"/>
        <i x="6" s="1"/>
        <i x="7"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fore_after_5g2" xr10:uid="{9D184039-C48D-2D4F-A849-D5E4811D93EB}" sourceName="before/after_5g">
  <pivotTables>
    <pivotTable tabId="11" name="PivotTable58"/>
    <pivotTable tabId="11" name="PivotTable64"/>
    <pivotTable tabId="11" name="PivotTable65"/>
    <pivotTable tabId="11" name="PivotTable66"/>
    <pivotTable tabId="11" name="PivotTable55"/>
  </pivotTables>
  <data>
    <tabular pivotCacheId="443155660">
      <items count="2">
        <i x="1" s="1"/>
        <i x="0"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name2" xr10:uid="{127F02F7-892F-7949-A87A-3E3CAD7089A3}" sourceName="city_name">
  <pivotTables>
    <pivotTable tabId="11" name="PivotTable58"/>
    <pivotTable tabId="11" name="PivotTable64"/>
    <pivotTable tabId="11" name="PivotTable65"/>
    <pivotTable tabId="11" name="PivotTable66"/>
    <pivotTable tabId="11" name="PivotTable55"/>
  </pivotTables>
  <data>
    <tabular pivotCacheId="443155660">
      <items count="15">
        <i x="7" s="1"/>
        <i x="3" s="1"/>
        <i x="12" s="1"/>
        <i x="4" s="1"/>
        <i x="11" s="1"/>
        <i x="1" s="1"/>
        <i x="13" s="1"/>
        <i x="5" s="1"/>
        <i x="8" s="1"/>
        <i x="2" s="1"/>
        <i x="9" s="1"/>
        <i x="0" s="1"/>
        <i x="10" s="1"/>
        <i x="6"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fore_after_5g" xr10:uid="{F9A1270A-6ED3-C745-931A-106496F5BA2F}" sourceName="before/after_5g">
  <pivotTables>
    <pivotTable tabId="9" name="PivotTable27"/>
    <pivotTable tabId="9" name="PivotTable28"/>
    <pivotTable tabId="9" name="PivotTable29"/>
    <pivotTable tabId="9" name="PivotTable30"/>
    <pivotTable tabId="9" name="PivotTable45"/>
  </pivotTables>
  <data>
    <tabular pivotCacheId="133292616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period" xr10:uid="{D801B0E9-107B-2C49-BEAF-76B5E3CAC384}" sourceName="time_period">
  <pivotTables>
    <pivotTable tabId="9" name="PivotTable27"/>
    <pivotTable tabId="9" name="PivotTable28"/>
    <pivotTable tabId="9" name="PivotTable29"/>
    <pivotTable tabId="9" name="PivotTable30"/>
    <pivotTable tabId="9" name="PivotTable45"/>
  </pivotTables>
  <data>
    <tabular pivotCacheId="1332926167">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name" xr10:uid="{3C445BE3-3E8C-B548-A9F1-10F846D1A314}" sourceName="city_name">
  <pivotTables>
    <pivotTable tabId="9" name="PivotTable27"/>
    <pivotTable tabId="9" name="PivotTable28"/>
    <pivotTable tabId="9" name="PivotTable29"/>
    <pivotTable tabId="9" name="PivotTable30"/>
    <pivotTable tabId="9" name="PivotTable45"/>
  </pivotTables>
  <data>
    <tabular pivotCacheId="1332926167">
      <items count="15">
        <i x="7" s="1"/>
        <i x="3" s="1"/>
        <i x="12" s="1"/>
        <i x="4" s="1"/>
        <i x="11" s="1"/>
        <i x="1" s="1"/>
        <i x="13" s="1"/>
        <i x="5" s="1"/>
        <i x="8" s="1"/>
        <i x="2" s="1"/>
        <i x="9" s="1"/>
        <i x="0" s="1"/>
        <i x="10" s="1"/>
        <i x="6" s="1"/>
        <i x="1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code2" xr10:uid="{6E4D1DE2-45B0-3140-AC5C-96218758BDC1}" sourceName="city_code">
  <pivotTables>
    <pivotTable tabId="10" name="PivotTable39"/>
    <pivotTable tabId="10" name="PivotTable36"/>
    <pivotTable tabId="10" name="PivotTable37"/>
    <pivotTable tabId="10" name="PivotTable38"/>
    <pivotTable tabId="10" name="PivotTable50"/>
    <pivotTable tabId="10" name="PivotTable51"/>
    <pivotTable tabId="10" name="PivotTable46"/>
  </pivotTables>
  <data>
    <tabular pivotCacheId="1677249797">
      <items count="15">
        <i x="1" s="1"/>
        <i x="13" s="1"/>
        <i x="12" s="1"/>
        <i x="9" s="1"/>
        <i x="8" s="1"/>
        <i x="7" s="1"/>
        <i x="0" s="1"/>
        <i x="6" s="1"/>
        <i x="14" s="1"/>
        <i x="5" s="1"/>
        <i x="3" s="1"/>
        <i x="4" s="1"/>
        <i x="11" s="1"/>
        <i x="2" s="1"/>
        <i x="1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s" xr10:uid="{00EE1E2F-493C-0A47-AC07-E439C8FF4490}" sourceName="plans">
  <pivotTables>
    <pivotTable tabId="10" name="PivotTable39"/>
    <pivotTable tabId="10" name="PivotTable36"/>
    <pivotTable tabId="10" name="PivotTable37"/>
    <pivotTable tabId="10" name="PivotTable38"/>
    <pivotTable tabId="10" name="PivotTable50"/>
    <pivotTable tabId="10" name="PivotTable51"/>
    <pivotTable tabId="10" name="PivotTable46"/>
  </pivotTables>
  <data>
    <tabular pivotCacheId="1677249797">
      <items count="13">
        <i x="0" s="1"/>
        <i x="9" s="1"/>
        <i x="10" s="1"/>
        <i x="11" s="1"/>
        <i x="12" s="1"/>
        <i x="1" s="1"/>
        <i x="2" s="1"/>
        <i x="3" s="1"/>
        <i x="4" s="1"/>
        <i x="5" s="1"/>
        <i x="6" s="1"/>
        <i x="7" s="1"/>
        <i x="8"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1" xr10:uid="{C95800AD-DEEB-3641-BBAC-423594ED671B}" sourceName="month_name">
  <pivotTables>
    <pivotTable tabId="10" name="PivotTable39"/>
    <pivotTable tabId="10" name="PivotTable36"/>
    <pivotTable tabId="10" name="PivotTable37"/>
    <pivotTable tabId="10" name="PivotTable38"/>
    <pivotTable tabId="10" name="PivotTable50"/>
    <pivotTable tabId="10" name="PivotTable51"/>
  </pivotTables>
  <data>
    <tabular pivotCacheId="1677249797">
      <items count="8">
        <i x="0" s="1"/>
        <i x="1" s="1"/>
        <i x="2" s="1"/>
        <i x="3" s="1"/>
        <i x="4" s="1"/>
        <i x="5" s="1"/>
        <i x="6" s="1"/>
        <i x="7"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fore_after_5g1" xr10:uid="{57F2FC99-0031-7645-9AE1-D0F8F1BA5840}" sourceName="before/after_5g">
  <pivotTables>
    <pivotTable tabId="10" name="PivotTable39"/>
    <pivotTable tabId="10" name="PivotTable36"/>
    <pivotTable tabId="10" name="PivotTable37"/>
    <pivotTable tabId="10" name="PivotTable38"/>
    <pivotTable tabId="10" name="PivotTable50"/>
    <pivotTable tabId="10" name="PivotTable51"/>
    <pivotTable tabId="10" name="PivotTable46"/>
  </pivotTables>
  <data>
    <tabular pivotCacheId="1677249797">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name1" xr10:uid="{7D2D48DF-136D-6A4C-BC9C-A57817CEB55D}" sourceName="city_name">
  <pivotTables>
    <pivotTable tabId="10" name="PivotTable39"/>
    <pivotTable tabId="10" name="PivotTable36"/>
    <pivotTable tabId="10" name="PivotTable37"/>
    <pivotTable tabId="10" name="PivotTable38"/>
    <pivotTable tabId="10" name="PivotTable50"/>
    <pivotTable tabId="10" name="PivotTable51"/>
    <pivotTable tabId="10" name="PivotTable46"/>
  </pivotTables>
  <data>
    <tabular pivotCacheId="1677249797">
      <items count="15">
        <i x="7" s="1"/>
        <i x="3" s="1"/>
        <i x="12" s="1"/>
        <i x="4" s="1"/>
        <i x="11" s="1"/>
        <i x="1" s="1"/>
        <i x="13" s="1"/>
        <i x="5" s="1"/>
        <i x="8" s="1"/>
        <i x="2" s="1"/>
        <i x="9" s="1"/>
        <i x="0" s="1"/>
        <i x="10" s="1"/>
        <i x="6"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xr10:uid="{779140E8-67CD-3C48-8641-BD67EAE6FDAD}" cache="Slicer_city_code" caption="City_code" rowHeight="273050"/>
  <slicer name="before/after_5g" xr10:uid="{BC0AC726-BA09-744D-8140-8FDCBCAC3ADC}" cache="Slicer_before_after_5g" caption="Gen" rowHeight="273050"/>
  <slicer name="time_period" xr10:uid="{B64B44E3-CCD3-6F44-8C2D-B1E76FFBCB6D}" cache="Slicer_time_period" caption="Time_period" rowHeight="273050"/>
  <slicer name="city_name" xr10:uid="{FBD8D4A6-CF8A-5D48-A732-E0C3107B4521}" cache="Slicer_city_name" caption="City" startItem="3" rowHeight="273050"/>
  <slicer name="month_name" xr10:uid="{295377A6-43AA-474A-AE46-E358FC0E3CA7}" cache="Slicer_month_name" caption="Month"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2" xr10:uid="{5BAFD0CA-D775-A948-8B13-1CD86B0EB294}" cache="Slicer_city_code2" caption="City_Code" columnCount="4" rowHeight="273050"/>
  <slicer name="plans" xr10:uid="{A4C38489-F491-0047-8355-E9C1CF885CAD}" cache="Slicer_plans" caption="Plans" rowHeight="273050"/>
  <slicer name="month_name 1" xr10:uid="{46776845-5EC7-8845-89ED-77F4F5F87B45}" cache="Slicer_month_name1" caption="Month" rowHeight="273050"/>
  <slicer name="before/after_5g 2" xr10:uid="{1FAEEF79-F783-664D-9246-A64541ABD768}" cache="Slicer_before_after_5g1" caption="Gen" rowHeight="273050"/>
  <slicer name="city_name 1" xr10:uid="{646BA948-6A7D-164F-8D27-A12DF1A092AC}" cache="Slicer_city_name1" caption="City" startItem="7" rowHeight="2730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1" xr10:uid="{146A51E1-5874-7F42-8F68-54590EC5FB8E}" cache="Slicer_city_code3" caption="City_code" columnCount="3" rowHeight="273050"/>
  <slicer name="company" xr10:uid="{2E759310-2851-5C4D-A795-FA847F4619FF}" cache="Slicer_company1" caption="Company" rowHeight="273050"/>
  <slicer name="month_name 2" xr10:uid="{3EFFD0A5-D610-9F47-8826-AF34FE4D4168}" cache="Slicer_month_name2" caption="Month" rowHeight="273050"/>
  <slicer name="before/after_5g 1" xr10:uid="{354B2192-6E25-2546-A969-2ADEB7450A58}" cache="Slicer_before_after_5g2" caption="Gen" rowHeight="273050"/>
  <slicer name="city_name 2" xr10:uid="{00FD8FA3-F6EE-954B-9484-18CA86239C99}" cache="Slicer_city_name2" caption="City" rowHeight="2730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Savon">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 Id="rId9" Type="http://schemas.microsoft.com/office/2007/relationships/slicer" Target="../slicers/slicer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 Id="rId9"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196"/>
  <sheetViews>
    <sheetView showGridLines="0" showRowColHeaders="0" zoomScale="88" zoomScaleNormal="113" workbookViewId="0">
      <selection activeCell="B43" sqref="B43"/>
    </sheetView>
  </sheetViews>
  <sheetFormatPr baseColWidth="10" defaultRowHeight="16" x14ac:dyDescent="0.2"/>
  <cols>
    <col min="1" max="1" width="43" customWidth="1"/>
    <col min="2" max="2" width="1.85546875" customWidth="1"/>
    <col min="3" max="3" width="44.42578125" customWidth="1"/>
    <col min="4" max="4" width="1.7109375" customWidth="1"/>
    <col min="5" max="5" width="40.28515625" customWidth="1"/>
    <col min="6" max="6" width="1.5703125" customWidth="1"/>
    <col min="7" max="7" width="42.28515625" customWidth="1"/>
    <col min="8" max="8" width="30.140625" bestFit="1" customWidth="1"/>
    <col min="9" max="9" width="14.7109375" bestFit="1" customWidth="1"/>
    <col min="10" max="10" width="22.7109375" bestFit="1" customWidth="1"/>
    <col min="11" max="11" width="28.5703125" bestFit="1" customWidth="1"/>
    <col min="31" max="31" width="12.42578125" bestFit="1" customWidth="1"/>
    <col min="32" max="32" width="22" bestFit="1" customWidth="1"/>
    <col min="33" max="33" width="12.42578125" bestFit="1" customWidth="1"/>
    <col min="34" max="34" width="31.42578125" bestFit="1" customWidth="1"/>
    <col min="35" max="35" width="15.28515625" bestFit="1" customWidth="1"/>
    <col min="36" max="36" width="24.140625" bestFit="1" customWidth="1"/>
    <col min="37" max="37" width="31" bestFit="1" customWidth="1"/>
    <col min="38" max="38" width="16.5703125" bestFit="1" customWidth="1"/>
    <col min="39" max="39" width="13.140625" bestFit="1" customWidth="1"/>
    <col min="40" max="40" width="15.28515625" bestFit="1" customWidth="1"/>
    <col min="41" max="41" width="31.42578125" bestFit="1" customWidth="1"/>
    <col min="42" max="56" width="12.7109375" bestFit="1" customWidth="1"/>
    <col min="57" max="57" width="12" bestFit="1" customWidth="1"/>
    <col min="58" max="70" width="27" bestFit="1" customWidth="1"/>
    <col min="71" max="71" width="31.7109375" bestFit="1" customWidth="1"/>
    <col min="72" max="72" width="24.85546875" bestFit="1" customWidth="1"/>
    <col min="73" max="73" width="10.85546875" bestFit="1" customWidth="1"/>
    <col min="74" max="74" width="8" bestFit="1" customWidth="1"/>
    <col min="75" max="75" width="11.140625" bestFit="1" customWidth="1"/>
    <col min="76" max="76" width="6" bestFit="1" customWidth="1"/>
    <col min="77" max="77" width="8.42578125" bestFit="1" customWidth="1"/>
    <col min="78" max="78" width="10.5703125" bestFit="1" customWidth="1"/>
    <col min="79" max="79" width="8.28515625" bestFit="1" customWidth="1"/>
    <col min="80" max="80" width="11.7109375" bestFit="1" customWidth="1"/>
    <col min="81" max="81" width="9.7109375" bestFit="1" customWidth="1"/>
    <col min="82" max="82" width="10.85546875" bestFit="1" customWidth="1"/>
    <col min="83" max="83" width="8" bestFit="1" customWidth="1"/>
    <col min="84" max="84" width="11.140625" bestFit="1" customWidth="1"/>
    <col min="85" max="85" width="6" bestFit="1" customWidth="1"/>
    <col min="86" max="86" width="8.42578125" bestFit="1" customWidth="1"/>
    <col min="87" max="87" width="10.5703125" bestFit="1" customWidth="1"/>
    <col min="88" max="88" width="7.7109375" bestFit="1" customWidth="1"/>
    <col min="89" max="89" width="11.7109375" bestFit="1" customWidth="1"/>
    <col min="90" max="90" width="9.7109375" bestFit="1" customWidth="1"/>
    <col min="91" max="91" width="10.85546875" bestFit="1" customWidth="1"/>
    <col min="92" max="92" width="8" bestFit="1" customWidth="1"/>
    <col min="93" max="93" width="11.140625" bestFit="1" customWidth="1"/>
    <col min="94" max="94" width="6" bestFit="1" customWidth="1"/>
    <col min="95" max="95" width="8.42578125" bestFit="1" customWidth="1"/>
    <col min="96" max="96" width="10.5703125" bestFit="1" customWidth="1"/>
    <col min="97" max="97" width="8.85546875" bestFit="1" customWidth="1"/>
    <col min="98" max="98" width="11.7109375" bestFit="1" customWidth="1"/>
    <col min="99" max="99" width="9.7109375" bestFit="1" customWidth="1"/>
    <col min="100" max="100" width="10.85546875" bestFit="1" customWidth="1"/>
    <col min="101" max="101" width="8" bestFit="1" customWidth="1"/>
    <col min="102" max="102" width="11.140625" bestFit="1" customWidth="1"/>
    <col min="103" max="103" width="6" bestFit="1" customWidth="1"/>
    <col min="104" max="104" width="8.42578125" bestFit="1" customWidth="1"/>
    <col min="105" max="105" width="10.5703125" bestFit="1" customWidth="1"/>
    <col min="106" max="106" width="8.5703125" bestFit="1" customWidth="1"/>
  </cols>
  <sheetData>
    <row r="1" spans="1:26" ht="49" customHeight="1" x14ac:dyDescent="0.2">
      <c r="A1" s="32" t="s">
        <v>40</v>
      </c>
      <c r="B1" s="32"/>
      <c r="C1" s="32"/>
      <c r="D1" s="32"/>
      <c r="E1" s="32"/>
      <c r="F1" s="32"/>
      <c r="G1" s="32"/>
      <c r="H1" s="32"/>
      <c r="I1" s="32"/>
      <c r="J1" s="32"/>
      <c r="K1" s="32"/>
      <c r="L1" s="32"/>
      <c r="M1" s="32"/>
      <c r="N1" s="32"/>
      <c r="O1" s="32"/>
      <c r="P1" s="32"/>
      <c r="Q1" s="32"/>
      <c r="R1" s="32"/>
      <c r="S1" s="32"/>
      <c r="T1" s="32"/>
      <c r="U1" s="32"/>
      <c r="V1" s="32"/>
      <c r="W1" s="32"/>
      <c r="X1" s="32"/>
      <c r="Y1" s="32"/>
      <c r="Z1" s="32"/>
    </row>
    <row r="2" spans="1:26" ht="17" customHeight="1" x14ac:dyDescent="0.2">
      <c r="A2" s="26" t="s">
        <v>30</v>
      </c>
      <c r="C2" s="13" t="s">
        <v>34</v>
      </c>
      <c r="E2" s="13" t="s">
        <v>35</v>
      </c>
      <c r="G2" s="13" t="s">
        <v>36</v>
      </c>
    </row>
    <row r="3" spans="1:26" ht="57" customHeight="1" x14ac:dyDescent="0.2">
      <c r="A3" s="12">
        <f>GETPIVOTDATA("Average of atliqo_revenue_crores",$AH$28)</f>
        <v>26.56133333333333</v>
      </c>
      <c r="B3" s="3" t="e">
        <f>#REF!</f>
        <v>#REF!</v>
      </c>
      <c r="C3" s="12">
        <f>GETPIVOTDATA("Average of arpu",$AH$28)</f>
        <v>200.74166666666667</v>
      </c>
      <c r="E3" s="12">
        <f>GETPIVOTDATA("Sum of active_users_lakhs",$AH$28)</f>
        <v>1617.2299999999998</v>
      </c>
      <c r="G3" s="14">
        <f>GETPIVOTDATA("Sum of unsubscribed_users_lakhs",$AH$28)</f>
        <v>125.89999999999999</v>
      </c>
    </row>
    <row r="28" spans="34:37" x14ac:dyDescent="0.2">
      <c r="AH28" t="s">
        <v>29</v>
      </c>
      <c r="AI28" t="s">
        <v>31</v>
      </c>
      <c r="AJ28" t="s">
        <v>32</v>
      </c>
      <c r="AK28" t="s">
        <v>33</v>
      </c>
    </row>
    <row r="29" spans="34:37" x14ac:dyDescent="0.2">
      <c r="AH29" s="4">
        <v>26.56133333333333</v>
      </c>
      <c r="AI29" s="4">
        <v>200.74166666666667</v>
      </c>
      <c r="AJ29" s="2">
        <v>1617.2299999999998</v>
      </c>
      <c r="AK29" s="2">
        <v>125.89999999999999</v>
      </c>
    </row>
    <row r="52" spans="17:27" x14ac:dyDescent="0.2">
      <c r="Q52" t="s">
        <v>45</v>
      </c>
      <c r="R52" t="s">
        <v>46</v>
      </c>
      <c r="S52" t="s">
        <v>47</v>
      </c>
      <c r="T52" t="s">
        <v>48</v>
      </c>
      <c r="U52" t="s">
        <v>49</v>
      </c>
      <c r="V52" t="s">
        <v>50</v>
      </c>
      <c r="W52" t="s">
        <v>51</v>
      </c>
      <c r="X52" t="s">
        <v>52</v>
      </c>
      <c r="Y52" t="s">
        <v>53</v>
      </c>
      <c r="Z52" t="s">
        <v>54</v>
      </c>
      <c r="AA52" t="s">
        <v>55</v>
      </c>
    </row>
    <row r="53" spans="17:27" x14ac:dyDescent="0.2">
      <c r="Q53" s="1">
        <v>44562</v>
      </c>
      <c r="R53">
        <v>400001</v>
      </c>
      <c r="S53" t="s">
        <v>0</v>
      </c>
      <c r="T53">
        <v>60.69</v>
      </c>
      <c r="U53">
        <v>192</v>
      </c>
      <c r="V53">
        <v>31.61</v>
      </c>
      <c r="W53">
        <v>1.9</v>
      </c>
      <c r="X53" t="str">
        <f>VLOOKUP(Q53,[1]dim_date!$A$1:$D$9,2,FALSE)</f>
        <v>Jan</v>
      </c>
      <c r="Y53" t="str">
        <f>VLOOKUP(Q53,[1]dim_date!$A$1:$D$9,3,FALSE)</f>
        <v>Before 5G</v>
      </c>
      <c r="Z53">
        <f>VLOOKUP(Q53,[1]dim_date!$A$1:$D$9,4,FALSE)</f>
        <v>1</v>
      </c>
      <c r="AA53" t="str">
        <f>VLOOKUP(R53,[1]dim_cities!$A$1:$B$16,2,FALSE)</f>
        <v>Mumbai</v>
      </c>
    </row>
    <row r="54" spans="17:27" x14ac:dyDescent="0.2">
      <c r="Q54" s="1">
        <v>44562</v>
      </c>
      <c r="R54">
        <v>110001</v>
      </c>
      <c r="S54" t="s">
        <v>0</v>
      </c>
      <c r="T54">
        <v>42.71</v>
      </c>
      <c r="U54">
        <v>175</v>
      </c>
      <c r="V54">
        <v>24.41</v>
      </c>
      <c r="W54">
        <v>1.31</v>
      </c>
      <c r="X54" t="str">
        <f>VLOOKUP(Q54,[1]dim_date!$A$1:$D$9,2,FALSE)</f>
        <v>Jan</v>
      </c>
      <c r="Y54" t="str">
        <f>VLOOKUP(Q54,[1]dim_date!$A$1:$D$9,3,FALSE)</f>
        <v>Before 5G</v>
      </c>
      <c r="Z54">
        <f>VLOOKUP(Q54,[1]dim_date!$A$1:$D$9,4,FALSE)</f>
        <v>1</v>
      </c>
      <c r="AA54" t="str">
        <f>VLOOKUP(R54,[1]dim_cities!$A$1:$B$16,2,FALSE)</f>
        <v>Delhi</v>
      </c>
    </row>
    <row r="55" spans="17:27" x14ac:dyDescent="0.2">
      <c r="Q55" s="1">
        <v>44562</v>
      </c>
      <c r="R55">
        <v>700001</v>
      </c>
      <c r="S55" t="s">
        <v>0</v>
      </c>
      <c r="T55">
        <v>36.909999999999997</v>
      </c>
      <c r="U55">
        <v>175</v>
      </c>
      <c r="V55">
        <v>21.09</v>
      </c>
      <c r="W55">
        <v>1.25</v>
      </c>
      <c r="X55" t="str">
        <f>VLOOKUP(Q55,[1]dim_date!$A$1:$D$9,2,FALSE)</f>
        <v>Jan</v>
      </c>
      <c r="Y55" t="str">
        <f>VLOOKUP(Q55,[1]dim_date!$A$1:$D$9,3,FALSE)</f>
        <v>Before 5G</v>
      </c>
      <c r="Z55">
        <f>VLOOKUP(Q55,[1]dim_date!$A$1:$D$9,4,FALSE)</f>
        <v>1</v>
      </c>
      <c r="AA55" t="str">
        <f>VLOOKUP(R55,[1]dim_cities!$A$1:$B$16,2,FALSE)</f>
        <v>Kolkata</v>
      </c>
    </row>
    <row r="56" spans="17:27" x14ac:dyDescent="0.2">
      <c r="Q56" s="1">
        <v>44562</v>
      </c>
      <c r="R56">
        <v>560001</v>
      </c>
      <c r="S56" t="s">
        <v>0</v>
      </c>
      <c r="T56">
        <v>37.4</v>
      </c>
      <c r="U56">
        <v>175</v>
      </c>
      <c r="V56">
        <v>21.37</v>
      </c>
      <c r="W56">
        <v>1.39</v>
      </c>
      <c r="X56" t="str">
        <f>VLOOKUP(Q56,[1]dim_date!$A$1:$D$9,2,FALSE)</f>
        <v>Jan</v>
      </c>
      <c r="Y56" t="str">
        <f>VLOOKUP(Q56,[1]dim_date!$A$1:$D$9,3,FALSE)</f>
        <v>Before 5G</v>
      </c>
      <c r="Z56">
        <f>VLOOKUP(Q56,[1]dim_date!$A$1:$D$9,4,FALSE)</f>
        <v>1</v>
      </c>
      <c r="AA56" t="str">
        <f>VLOOKUP(R56,[1]dim_cities!$A$1:$B$16,2,FALSE)</f>
        <v>Bangalore</v>
      </c>
    </row>
    <row r="57" spans="17:27" x14ac:dyDescent="0.2">
      <c r="Q57" s="1">
        <v>44562</v>
      </c>
      <c r="R57">
        <v>600001</v>
      </c>
      <c r="S57" t="s">
        <v>0</v>
      </c>
      <c r="T57">
        <v>30.8</v>
      </c>
      <c r="U57">
        <v>203</v>
      </c>
      <c r="V57">
        <v>15.17</v>
      </c>
      <c r="W57">
        <v>1.1200000000000001</v>
      </c>
      <c r="X57" t="str">
        <f>VLOOKUP(Q57,[1]dim_date!$A$1:$D$9,2,FALSE)</f>
        <v>Jan</v>
      </c>
      <c r="Y57" t="str">
        <f>VLOOKUP(Q57,[1]dim_date!$A$1:$D$9,3,FALSE)</f>
        <v>Before 5G</v>
      </c>
      <c r="Z57">
        <f>VLOOKUP(Q57,[1]dim_date!$A$1:$D$9,4,FALSE)</f>
        <v>1</v>
      </c>
      <c r="AA57" t="str">
        <f>VLOOKUP(R57,[1]dim_cities!$A$1:$B$16,2,FALSE)</f>
        <v>Chennai</v>
      </c>
    </row>
    <row r="58" spans="17:27" x14ac:dyDescent="0.2">
      <c r="Q58" s="1">
        <v>44562</v>
      </c>
      <c r="R58">
        <v>500001</v>
      </c>
      <c r="S58" t="s">
        <v>0</v>
      </c>
      <c r="T58">
        <v>28.25</v>
      </c>
      <c r="U58">
        <v>183</v>
      </c>
      <c r="V58">
        <v>15.44</v>
      </c>
      <c r="W58">
        <v>0.78</v>
      </c>
      <c r="X58" t="str">
        <f>VLOOKUP(Q58,[1]dim_date!$A$1:$D$9,2,FALSE)</f>
        <v>Jan</v>
      </c>
      <c r="Y58" t="str">
        <f>VLOOKUP(Q58,[1]dim_date!$A$1:$D$9,3,FALSE)</f>
        <v>Before 5G</v>
      </c>
      <c r="Z58">
        <f>VLOOKUP(Q58,[1]dim_date!$A$1:$D$9,4,FALSE)</f>
        <v>1</v>
      </c>
      <c r="AA58" t="str">
        <f>VLOOKUP(R58,[1]dim_cities!$A$1:$B$16,2,FALSE)</f>
        <v>Hyderabad</v>
      </c>
    </row>
    <row r="59" spans="17:27" x14ac:dyDescent="0.2">
      <c r="Q59" s="1">
        <v>44562</v>
      </c>
      <c r="R59">
        <v>411001</v>
      </c>
      <c r="S59" t="s">
        <v>0</v>
      </c>
      <c r="T59">
        <v>24.22</v>
      </c>
      <c r="U59">
        <v>200</v>
      </c>
      <c r="V59">
        <v>12.11</v>
      </c>
      <c r="W59">
        <v>1.08</v>
      </c>
      <c r="X59" t="str">
        <f>VLOOKUP(Q59,[1]dim_date!$A$1:$D$9,2,FALSE)</f>
        <v>Jan</v>
      </c>
      <c r="Y59" t="str">
        <f>VLOOKUP(Q59,[1]dim_date!$A$1:$D$9,3,FALSE)</f>
        <v>Before 5G</v>
      </c>
      <c r="Z59">
        <f>VLOOKUP(Q59,[1]dim_date!$A$1:$D$9,4,FALSE)</f>
        <v>1</v>
      </c>
      <c r="AA59" t="str">
        <f>VLOOKUP(R59,[1]dim_cities!$A$1:$B$16,2,FALSE)</f>
        <v>Pune</v>
      </c>
    </row>
    <row r="60" spans="17:27" x14ac:dyDescent="0.2">
      <c r="Q60" s="1">
        <v>44562</v>
      </c>
      <c r="R60">
        <v>380001</v>
      </c>
      <c r="S60" t="s">
        <v>0</v>
      </c>
      <c r="T60">
        <v>20.97</v>
      </c>
      <c r="U60">
        <v>165</v>
      </c>
      <c r="V60">
        <v>12.71</v>
      </c>
      <c r="W60">
        <v>0.62</v>
      </c>
      <c r="X60" t="str">
        <f>VLOOKUP(Q60,[1]dim_date!$A$1:$D$9,2,FALSE)</f>
        <v>Jan</v>
      </c>
      <c r="Y60" t="str">
        <f>VLOOKUP(Q60,[1]dim_date!$A$1:$D$9,3,FALSE)</f>
        <v>Before 5G</v>
      </c>
      <c r="Z60">
        <f>VLOOKUP(Q60,[1]dim_date!$A$1:$D$9,4,FALSE)</f>
        <v>1</v>
      </c>
      <c r="AA60" t="str">
        <f>VLOOKUP(R60,[1]dim_cities!$A$1:$B$16,2,FALSE)</f>
        <v>Ahmedabad</v>
      </c>
    </row>
    <row r="61" spans="17:27" x14ac:dyDescent="0.2">
      <c r="Q61" s="1">
        <v>44562</v>
      </c>
      <c r="R61">
        <v>302001</v>
      </c>
      <c r="S61" t="s">
        <v>0</v>
      </c>
      <c r="T61">
        <v>22.21</v>
      </c>
      <c r="U61">
        <v>189</v>
      </c>
      <c r="V61">
        <v>11.75</v>
      </c>
      <c r="W61">
        <v>0.52</v>
      </c>
      <c r="X61" t="str">
        <f>VLOOKUP(Q61,[1]dim_date!$A$1:$D$9,2,FALSE)</f>
        <v>Jan</v>
      </c>
      <c r="Y61" t="str">
        <f>VLOOKUP(Q61,[1]dim_date!$A$1:$D$9,3,FALSE)</f>
        <v>Before 5G</v>
      </c>
      <c r="Z61">
        <f>VLOOKUP(Q61,[1]dim_date!$A$1:$D$9,4,FALSE)</f>
        <v>1</v>
      </c>
      <c r="AA61" t="str">
        <f>VLOOKUP(R61,[1]dim_cities!$A$1:$B$16,2,FALSE)</f>
        <v>Jaipur</v>
      </c>
    </row>
    <row r="62" spans="17:27" x14ac:dyDescent="0.2">
      <c r="Q62" s="1">
        <v>44562</v>
      </c>
      <c r="R62">
        <v>226001</v>
      </c>
      <c r="S62" t="s">
        <v>0</v>
      </c>
      <c r="T62">
        <v>11.86</v>
      </c>
      <c r="U62">
        <v>198</v>
      </c>
      <c r="V62">
        <v>5.99</v>
      </c>
      <c r="W62">
        <v>0.45</v>
      </c>
      <c r="X62" t="str">
        <f>VLOOKUP(Q62,[1]dim_date!$A$1:$D$9,2,FALSE)</f>
        <v>Jan</v>
      </c>
      <c r="Y62" t="str">
        <f>VLOOKUP(Q62,[1]dim_date!$A$1:$D$9,3,FALSE)</f>
        <v>Before 5G</v>
      </c>
      <c r="Z62">
        <f>VLOOKUP(Q62,[1]dim_date!$A$1:$D$9,4,FALSE)</f>
        <v>1</v>
      </c>
      <c r="AA62" t="str">
        <f>VLOOKUP(R62,[1]dim_cities!$A$1:$B$16,2,FALSE)</f>
        <v>Lucknow</v>
      </c>
    </row>
    <row r="63" spans="17:27" x14ac:dyDescent="0.2">
      <c r="Q63" s="1">
        <v>44562</v>
      </c>
      <c r="R63">
        <v>800008</v>
      </c>
      <c r="S63" t="s">
        <v>0</v>
      </c>
      <c r="T63">
        <v>14.59</v>
      </c>
      <c r="U63">
        <v>188</v>
      </c>
      <c r="V63">
        <v>7.76</v>
      </c>
      <c r="W63">
        <v>0.39</v>
      </c>
      <c r="X63" t="str">
        <f>VLOOKUP(Q63,[1]dim_date!$A$1:$D$9,2,FALSE)</f>
        <v>Jan</v>
      </c>
      <c r="Y63" t="str">
        <f>VLOOKUP(Q63,[1]dim_date!$A$1:$D$9,3,FALSE)</f>
        <v>Before 5G</v>
      </c>
      <c r="Z63">
        <f>VLOOKUP(Q63,[1]dim_date!$A$1:$D$9,4,FALSE)</f>
        <v>1</v>
      </c>
      <c r="AA63" t="str">
        <f>VLOOKUP(R63,[1]dim_cities!$A$1:$B$16,2,FALSE)</f>
        <v>Patna</v>
      </c>
    </row>
    <row r="64" spans="17:27" x14ac:dyDescent="0.2">
      <c r="Q64" s="1">
        <v>44562</v>
      </c>
      <c r="R64">
        <v>641001</v>
      </c>
      <c r="S64" t="s">
        <v>0</v>
      </c>
      <c r="T64">
        <v>7.82</v>
      </c>
      <c r="U64">
        <v>212</v>
      </c>
      <c r="V64">
        <v>3.69</v>
      </c>
      <c r="W64">
        <v>0.28000000000000003</v>
      </c>
      <c r="X64" t="str">
        <f>VLOOKUP(Q64,[1]dim_date!$A$1:$D$9,2,FALSE)</f>
        <v>Jan</v>
      </c>
      <c r="Y64" t="str">
        <f>VLOOKUP(Q64,[1]dim_date!$A$1:$D$9,3,FALSE)</f>
        <v>Before 5G</v>
      </c>
      <c r="Z64">
        <f>VLOOKUP(Q64,[1]dim_date!$A$1:$D$9,4,FALSE)</f>
        <v>1</v>
      </c>
      <c r="AA64" t="str">
        <f>VLOOKUP(R64,[1]dim_cities!$A$1:$B$16,2,FALSE)</f>
        <v>Coimbatore</v>
      </c>
    </row>
    <row r="65" spans="17:50" x14ac:dyDescent="0.2">
      <c r="Q65" s="1">
        <v>44562</v>
      </c>
      <c r="R65">
        <v>160017</v>
      </c>
      <c r="S65" t="s">
        <v>0</v>
      </c>
      <c r="T65">
        <v>6.35</v>
      </c>
      <c r="U65">
        <v>185</v>
      </c>
      <c r="V65">
        <v>3.43</v>
      </c>
      <c r="W65">
        <v>0.17</v>
      </c>
      <c r="X65" t="str">
        <f>VLOOKUP(Q65,[1]dim_date!$A$1:$D$9,2,FALSE)</f>
        <v>Jan</v>
      </c>
      <c r="Y65" t="str">
        <f>VLOOKUP(Q65,[1]dim_date!$A$1:$D$9,3,FALSE)</f>
        <v>Before 5G</v>
      </c>
      <c r="Z65">
        <f>VLOOKUP(Q65,[1]dim_date!$A$1:$D$9,4,FALSE)</f>
        <v>1</v>
      </c>
      <c r="AA65" t="str">
        <f>VLOOKUP(R65,[1]dim_cities!$A$1:$B$16,2,FALSE)</f>
        <v>Chandigarh</v>
      </c>
    </row>
    <row r="66" spans="17:50" x14ac:dyDescent="0.2">
      <c r="Q66" s="1">
        <v>44562</v>
      </c>
      <c r="R66">
        <v>122001</v>
      </c>
      <c r="S66" t="s">
        <v>0</v>
      </c>
      <c r="T66">
        <v>5.32</v>
      </c>
      <c r="U66">
        <v>181</v>
      </c>
      <c r="V66">
        <v>2.94</v>
      </c>
      <c r="W66">
        <v>0.25</v>
      </c>
      <c r="X66" t="str">
        <f>VLOOKUP(Q66,[1]dim_date!$A$1:$D$9,2,FALSE)</f>
        <v>Jan</v>
      </c>
      <c r="Y66" t="str">
        <f>VLOOKUP(Q66,[1]dim_date!$A$1:$D$9,3,FALSE)</f>
        <v>Before 5G</v>
      </c>
      <c r="Z66">
        <f>VLOOKUP(Q66,[1]dim_date!$A$1:$D$9,4,FALSE)</f>
        <v>1</v>
      </c>
      <c r="AA66" t="str">
        <f>VLOOKUP(R66,[1]dim_cities!$A$1:$B$16,2,FALSE)</f>
        <v>Gurgaon</v>
      </c>
    </row>
    <row r="67" spans="17:50" x14ac:dyDescent="0.2">
      <c r="Q67" s="1">
        <v>44562</v>
      </c>
      <c r="R67">
        <v>492001</v>
      </c>
      <c r="S67" t="s">
        <v>0</v>
      </c>
      <c r="T67">
        <v>4.2699999999999996</v>
      </c>
      <c r="U67">
        <v>191</v>
      </c>
      <c r="V67">
        <v>2.2400000000000002</v>
      </c>
      <c r="W67">
        <v>0.16</v>
      </c>
      <c r="X67" t="str">
        <f>VLOOKUP(Q67,[1]dim_date!$A$1:$D$9,2,FALSE)</f>
        <v>Jan</v>
      </c>
      <c r="Y67" t="str">
        <f>VLOOKUP(Q67,[1]dim_date!$A$1:$D$9,3,FALSE)</f>
        <v>Before 5G</v>
      </c>
      <c r="Z67">
        <f>VLOOKUP(Q67,[1]dim_date!$A$1:$D$9,4,FALSE)</f>
        <v>1</v>
      </c>
      <c r="AA67" t="str">
        <f>VLOOKUP(R67,[1]dim_cities!$A$1:$B$16,2,FALSE)</f>
        <v>Raipur</v>
      </c>
    </row>
    <row r="68" spans="17:50" x14ac:dyDescent="0.2">
      <c r="Q68" s="1">
        <v>44593</v>
      </c>
      <c r="R68">
        <v>400001</v>
      </c>
      <c r="S68" t="s">
        <v>0</v>
      </c>
      <c r="T68">
        <v>61.19</v>
      </c>
      <c r="U68">
        <v>169</v>
      </c>
      <c r="V68">
        <v>36.21</v>
      </c>
      <c r="W68">
        <v>2.71</v>
      </c>
      <c r="X68" t="str">
        <f>VLOOKUP(Q68,[1]dim_date!$A$1:$D$9,2,FALSE)</f>
        <v>Feb</v>
      </c>
      <c r="Y68" t="str">
        <f>VLOOKUP(Q68,[1]dim_date!$A$1:$D$9,3,FALSE)</f>
        <v>Before 5G</v>
      </c>
      <c r="Z68">
        <f>VLOOKUP(Q68,[1]dim_date!$A$1:$D$9,4,FALSE)</f>
        <v>2</v>
      </c>
      <c r="AA68" t="str">
        <f>VLOOKUP(R68,[1]dim_cities!$A$1:$B$16,2,FALSE)</f>
        <v>Mumbai</v>
      </c>
    </row>
    <row r="69" spans="17:50" x14ac:dyDescent="0.2">
      <c r="Q69" s="1">
        <v>44593</v>
      </c>
      <c r="R69">
        <v>110001</v>
      </c>
      <c r="S69" t="s">
        <v>0</v>
      </c>
      <c r="T69">
        <v>54.18</v>
      </c>
      <c r="U69">
        <v>189</v>
      </c>
      <c r="V69">
        <v>28.67</v>
      </c>
      <c r="W69">
        <v>1.85</v>
      </c>
      <c r="X69" t="str">
        <f>VLOOKUP(Q69,[1]dim_date!$A$1:$D$9,2,FALSE)</f>
        <v>Feb</v>
      </c>
      <c r="Y69" t="str">
        <f>VLOOKUP(Q69,[1]dim_date!$A$1:$D$9,3,FALSE)</f>
        <v>Before 5G</v>
      </c>
      <c r="Z69">
        <f>VLOOKUP(Q69,[1]dim_date!$A$1:$D$9,4,FALSE)</f>
        <v>2</v>
      </c>
      <c r="AA69" t="str">
        <f>VLOOKUP(R69,[1]dim_cities!$A$1:$B$16,2,FALSE)</f>
        <v>Delhi</v>
      </c>
    </row>
    <row r="70" spans="17:50" x14ac:dyDescent="0.2">
      <c r="Q70" s="1">
        <v>44593</v>
      </c>
      <c r="R70">
        <v>700001</v>
      </c>
      <c r="S70" t="s">
        <v>0</v>
      </c>
      <c r="T70">
        <v>39.479999999999997</v>
      </c>
      <c r="U70">
        <v>175</v>
      </c>
      <c r="V70">
        <v>22.56</v>
      </c>
      <c r="W70">
        <v>1.75</v>
      </c>
      <c r="X70" t="str">
        <f>VLOOKUP(Q70,[1]dim_date!$A$1:$D$9,2,FALSE)</f>
        <v>Feb</v>
      </c>
      <c r="Y70" t="str">
        <f>VLOOKUP(Q70,[1]dim_date!$A$1:$D$9,3,FALSE)</f>
        <v>Before 5G</v>
      </c>
      <c r="Z70">
        <f>VLOOKUP(Q70,[1]dim_date!$A$1:$D$9,4,FALSE)</f>
        <v>2</v>
      </c>
      <c r="AA70" t="str">
        <f>VLOOKUP(R70,[1]dim_cities!$A$1:$B$16,2,FALSE)</f>
        <v>Kolkata</v>
      </c>
    </row>
    <row r="71" spans="17:50" x14ac:dyDescent="0.2">
      <c r="Q71" s="1">
        <v>44593</v>
      </c>
      <c r="R71">
        <v>560001</v>
      </c>
      <c r="S71" t="s">
        <v>0</v>
      </c>
      <c r="T71">
        <v>47.06</v>
      </c>
      <c r="U71">
        <v>189</v>
      </c>
      <c r="V71">
        <v>24.9</v>
      </c>
      <c r="W71">
        <v>1.22</v>
      </c>
      <c r="X71" t="str">
        <f>VLOOKUP(Q71,[1]dim_date!$A$1:$D$9,2,FALSE)</f>
        <v>Feb</v>
      </c>
      <c r="Y71" t="str">
        <f>VLOOKUP(Q71,[1]dim_date!$A$1:$D$9,3,FALSE)</f>
        <v>Before 5G</v>
      </c>
      <c r="Z71">
        <f>VLOOKUP(Q71,[1]dim_date!$A$1:$D$9,4,FALSE)</f>
        <v>2</v>
      </c>
      <c r="AA71" t="str">
        <f>VLOOKUP(R71,[1]dim_cities!$A$1:$B$16,2,FALSE)</f>
        <v>Bangalore</v>
      </c>
    </row>
    <row r="72" spans="17:50" x14ac:dyDescent="0.2">
      <c r="Q72" s="1">
        <v>44593</v>
      </c>
      <c r="R72">
        <v>600001</v>
      </c>
      <c r="S72" t="s">
        <v>0</v>
      </c>
      <c r="T72">
        <v>55.9</v>
      </c>
      <c r="U72">
        <v>206</v>
      </c>
      <c r="V72">
        <v>27.14</v>
      </c>
      <c r="W72">
        <v>1.68</v>
      </c>
      <c r="X72" t="str">
        <f>VLOOKUP(Q72,[1]dim_date!$A$1:$D$9,2,FALSE)</f>
        <v>Feb</v>
      </c>
      <c r="Y72" t="str">
        <f>VLOOKUP(Q72,[1]dim_date!$A$1:$D$9,3,FALSE)</f>
        <v>Before 5G</v>
      </c>
      <c r="Z72">
        <f>VLOOKUP(Q72,[1]dim_date!$A$1:$D$9,4,FALSE)</f>
        <v>2</v>
      </c>
      <c r="AA72" t="str">
        <f>VLOOKUP(R72,[1]dim_cities!$A$1:$B$16,2,FALSE)</f>
        <v>Chennai</v>
      </c>
    </row>
    <row r="73" spans="17:50" x14ac:dyDescent="0.2">
      <c r="Q73" s="1">
        <v>44593</v>
      </c>
      <c r="R73">
        <v>500001</v>
      </c>
      <c r="S73" t="s">
        <v>0</v>
      </c>
      <c r="T73">
        <v>34.47</v>
      </c>
      <c r="U73">
        <v>193</v>
      </c>
      <c r="V73">
        <v>17.86</v>
      </c>
      <c r="W73">
        <v>1.1299999999999999</v>
      </c>
      <c r="X73" t="str">
        <f>VLOOKUP(Q73,[1]dim_date!$A$1:$D$9,2,FALSE)</f>
        <v>Feb</v>
      </c>
      <c r="Y73" t="str">
        <f>VLOOKUP(Q73,[1]dim_date!$A$1:$D$9,3,FALSE)</f>
        <v>Before 5G</v>
      </c>
      <c r="Z73">
        <f>VLOOKUP(Q73,[1]dim_date!$A$1:$D$9,4,FALSE)</f>
        <v>2</v>
      </c>
      <c r="AA73" t="str">
        <f>VLOOKUP(R73,[1]dim_cities!$A$1:$B$16,2,FALSE)</f>
        <v>Hyderabad</v>
      </c>
    </row>
    <row r="74" spans="17:50" x14ac:dyDescent="0.2">
      <c r="Q74" s="1">
        <v>44593</v>
      </c>
      <c r="R74">
        <v>411001</v>
      </c>
      <c r="S74" t="s">
        <v>0</v>
      </c>
      <c r="T74">
        <v>28.66</v>
      </c>
      <c r="U74">
        <v>190</v>
      </c>
      <c r="V74">
        <v>15.08</v>
      </c>
      <c r="W74">
        <v>0.72</v>
      </c>
      <c r="X74" t="str">
        <f>VLOOKUP(Q74,[1]dim_date!$A$1:$D$9,2,FALSE)</f>
        <v>Feb</v>
      </c>
      <c r="Y74" t="str">
        <f>VLOOKUP(Q74,[1]dim_date!$A$1:$D$9,3,FALSE)</f>
        <v>Before 5G</v>
      </c>
      <c r="Z74">
        <f>VLOOKUP(Q74,[1]dim_date!$A$1:$D$9,4,FALSE)</f>
        <v>2</v>
      </c>
      <c r="AA74" t="str">
        <f>VLOOKUP(R74,[1]dim_cities!$A$1:$B$16,2,FALSE)</f>
        <v>Pune</v>
      </c>
    </row>
    <row r="75" spans="17:50" x14ac:dyDescent="0.2">
      <c r="Q75" s="1">
        <v>44593</v>
      </c>
      <c r="R75">
        <v>380001</v>
      </c>
      <c r="S75" t="s">
        <v>0</v>
      </c>
      <c r="T75">
        <v>20.63</v>
      </c>
      <c r="U75">
        <v>171</v>
      </c>
      <c r="V75">
        <v>12.06</v>
      </c>
      <c r="W75">
        <v>0.74</v>
      </c>
      <c r="X75" t="str">
        <f>VLOOKUP(Q75,[1]dim_date!$A$1:$D$9,2,FALSE)</f>
        <v>Feb</v>
      </c>
      <c r="Y75" t="str">
        <f>VLOOKUP(Q75,[1]dim_date!$A$1:$D$9,3,FALSE)</f>
        <v>Before 5G</v>
      </c>
      <c r="Z75">
        <f>VLOOKUP(Q75,[1]dim_date!$A$1:$D$9,4,FALSE)</f>
        <v>2</v>
      </c>
      <c r="AA75" t="str">
        <f>VLOOKUP(R75,[1]dim_cities!$A$1:$B$16,2,FALSE)</f>
        <v>Ahmedabad</v>
      </c>
    </row>
    <row r="76" spans="17:50" x14ac:dyDescent="0.2">
      <c r="Q76" s="1">
        <v>44593</v>
      </c>
      <c r="R76">
        <v>302001</v>
      </c>
      <c r="S76" t="s">
        <v>0</v>
      </c>
      <c r="T76">
        <v>15.67</v>
      </c>
      <c r="U76">
        <v>199</v>
      </c>
      <c r="V76">
        <v>7.87</v>
      </c>
      <c r="W76">
        <v>0.55000000000000004</v>
      </c>
      <c r="X76" t="str">
        <f>VLOOKUP(Q76,[1]dim_date!$A$1:$D$9,2,FALSE)</f>
        <v>Feb</v>
      </c>
      <c r="Y76" t="str">
        <f>VLOOKUP(Q76,[1]dim_date!$A$1:$D$9,3,FALSE)</f>
        <v>Before 5G</v>
      </c>
      <c r="Z76">
        <f>VLOOKUP(Q76,[1]dim_date!$A$1:$D$9,4,FALSE)</f>
        <v>2</v>
      </c>
      <c r="AA76" t="str">
        <f>VLOOKUP(R76,[1]dim_cities!$A$1:$B$16,2,FALSE)</f>
        <v>Jaipur</v>
      </c>
    </row>
    <row r="77" spans="17:50" x14ac:dyDescent="0.2">
      <c r="Q77" s="1">
        <v>44593</v>
      </c>
      <c r="R77">
        <v>226001</v>
      </c>
      <c r="S77" t="s">
        <v>0</v>
      </c>
      <c r="T77">
        <v>24.77</v>
      </c>
      <c r="U77">
        <v>210</v>
      </c>
      <c r="V77">
        <v>11.8</v>
      </c>
      <c r="W77">
        <v>0.55000000000000004</v>
      </c>
      <c r="X77" t="str">
        <f>VLOOKUP(Q77,[1]dim_date!$A$1:$D$9,2,FALSE)</f>
        <v>Feb</v>
      </c>
      <c r="Y77" t="str">
        <f>VLOOKUP(Q77,[1]dim_date!$A$1:$D$9,3,FALSE)</f>
        <v>Before 5G</v>
      </c>
      <c r="Z77">
        <f>VLOOKUP(Q77,[1]dim_date!$A$1:$D$9,4,FALSE)</f>
        <v>2</v>
      </c>
      <c r="AA77" t="str">
        <f>VLOOKUP(R77,[1]dim_cities!$A$1:$B$16,2,FALSE)</f>
        <v>Lucknow</v>
      </c>
    </row>
    <row r="78" spans="17:50" x14ac:dyDescent="0.2">
      <c r="Q78" s="1">
        <v>44593</v>
      </c>
      <c r="R78">
        <v>800008</v>
      </c>
      <c r="S78" t="s">
        <v>0</v>
      </c>
      <c r="T78">
        <v>11.72</v>
      </c>
      <c r="U78">
        <v>208</v>
      </c>
      <c r="V78">
        <v>5.63</v>
      </c>
      <c r="W78">
        <v>0.32</v>
      </c>
      <c r="X78" t="str">
        <f>VLOOKUP(Q78,[1]dim_date!$A$1:$D$9,2,FALSE)</f>
        <v>Feb</v>
      </c>
      <c r="Y78" t="str">
        <f>VLOOKUP(Q78,[1]dim_date!$A$1:$D$9,3,FALSE)</f>
        <v>Before 5G</v>
      </c>
      <c r="Z78">
        <f>VLOOKUP(Q78,[1]dim_date!$A$1:$D$9,4,FALSE)</f>
        <v>2</v>
      </c>
      <c r="AA78" t="str">
        <f>VLOOKUP(R78,[1]dim_cities!$A$1:$B$16,2,FALSE)</f>
        <v>Patna</v>
      </c>
    </row>
    <row r="79" spans="17:50" x14ac:dyDescent="0.2">
      <c r="Q79" s="1">
        <v>44593</v>
      </c>
      <c r="R79">
        <v>641001</v>
      </c>
      <c r="S79" t="s">
        <v>0</v>
      </c>
      <c r="T79">
        <v>11.94</v>
      </c>
      <c r="U79">
        <v>170</v>
      </c>
      <c r="V79">
        <v>7.02</v>
      </c>
      <c r="W79">
        <v>0.41</v>
      </c>
      <c r="X79" t="str">
        <f>VLOOKUP(Q79,[1]dim_date!$A$1:$D$9,2,FALSE)</f>
        <v>Feb</v>
      </c>
      <c r="Y79" t="str">
        <f>VLOOKUP(Q79,[1]dim_date!$A$1:$D$9,3,FALSE)</f>
        <v>Before 5G</v>
      </c>
      <c r="Z79">
        <f>VLOOKUP(Q79,[1]dim_date!$A$1:$D$9,4,FALSE)</f>
        <v>2</v>
      </c>
      <c r="AA79" t="str">
        <f>VLOOKUP(R79,[1]dim_cities!$A$1:$B$16,2,FALSE)</f>
        <v>Coimbatore</v>
      </c>
      <c r="AH79" s="5" t="s">
        <v>32</v>
      </c>
      <c r="AI79" s="5" t="s">
        <v>39</v>
      </c>
    </row>
    <row r="80" spans="17:50" x14ac:dyDescent="0.2">
      <c r="Q80" s="1">
        <v>44593</v>
      </c>
      <c r="R80">
        <v>160017</v>
      </c>
      <c r="S80" t="s">
        <v>0</v>
      </c>
      <c r="T80">
        <v>6.34</v>
      </c>
      <c r="U80">
        <v>162</v>
      </c>
      <c r="V80">
        <v>3.91</v>
      </c>
      <c r="W80">
        <v>0.17</v>
      </c>
      <c r="X80" t="str">
        <f>VLOOKUP(Q80,[1]dim_date!$A$1:$D$9,2,FALSE)</f>
        <v>Feb</v>
      </c>
      <c r="Y80" t="str">
        <f>VLOOKUP(Q80,[1]dim_date!$A$1:$D$9,3,FALSE)</f>
        <v>Before 5G</v>
      </c>
      <c r="Z80">
        <f>VLOOKUP(Q80,[1]dim_date!$A$1:$D$9,4,FALSE)</f>
        <v>2</v>
      </c>
      <c r="AA80" t="str">
        <f>VLOOKUP(R80,[1]dim_cities!$A$1:$B$16,2,FALSE)</f>
        <v>Chandigarh</v>
      </c>
      <c r="AH80" s="5" t="s">
        <v>37</v>
      </c>
      <c r="AI80" t="s">
        <v>63</v>
      </c>
      <c r="AJ80" t="s">
        <v>59</v>
      </c>
      <c r="AK80" t="s">
        <v>68</v>
      </c>
      <c r="AL80" t="s">
        <v>60</v>
      </c>
      <c r="AM80" t="s">
        <v>67</v>
      </c>
      <c r="AN80" t="s">
        <v>57</v>
      </c>
      <c r="AO80" t="s">
        <v>69</v>
      </c>
      <c r="AP80" t="s">
        <v>61</v>
      </c>
      <c r="AQ80" t="s">
        <v>64</v>
      </c>
      <c r="AR80" t="s">
        <v>58</v>
      </c>
      <c r="AS80" t="s">
        <v>65</v>
      </c>
      <c r="AT80" t="s">
        <v>56</v>
      </c>
      <c r="AU80" t="s">
        <v>66</v>
      </c>
      <c r="AV80" t="s">
        <v>62</v>
      </c>
      <c r="AW80" t="s">
        <v>70</v>
      </c>
      <c r="AX80" t="s">
        <v>38</v>
      </c>
    </row>
    <row r="81" spans="17:50" x14ac:dyDescent="0.2">
      <c r="Q81" s="1">
        <v>44593</v>
      </c>
      <c r="R81">
        <v>122001</v>
      </c>
      <c r="S81" t="s">
        <v>0</v>
      </c>
      <c r="T81">
        <v>9.4499999999999993</v>
      </c>
      <c r="U81">
        <v>187</v>
      </c>
      <c r="V81">
        <v>5.05</v>
      </c>
      <c r="W81">
        <v>0.27</v>
      </c>
      <c r="X81" t="str">
        <f>VLOOKUP(Q81,[1]dim_date!$A$1:$D$9,2,FALSE)</f>
        <v>Feb</v>
      </c>
      <c r="Y81" t="str">
        <f>VLOOKUP(Q81,[1]dim_date!$A$1:$D$9,3,FALSE)</f>
        <v>Before 5G</v>
      </c>
      <c r="Z81">
        <f>VLOOKUP(Q81,[1]dim_date!$A$1:$D$9,4,FALSE)</f>
        <v>2</v>
      </c>
      <c r="AA81" t="str">
        <f>VLOOKUP(R81,[1]dim_cities!$A$1:$B$16,2,FALSE)</f>
        <v>Gurgaon</v>
      </c>
      <c r="AH81" s="6" t="s">
        <v>19</v>
      </c>
      <c r="AI81" s="33">
        <v>12.71</v>
      </c>
      <c r="AJ81" s="33">
        <v>21.37</v>
      </c>
      <c r="AK81" s="33">
        <v>3.43</v>
      </c>
      <c r="AL81" s="33">
        <v>15.17</v>
      </c>
      <c r="AM81" s="33">
        <v>3.69</v>
      </c>
      <c r="AN81" s="33">
        <v>24.41</v>
      </c>
      <c r="AO81" s="33">
        <v>2.94</v>
      </c>
      <c r="AP81" s="33">
        <v>15.44</v>
      </c>
      <c r="AQ81" s="33">
        <v>11.75</v>
      </c>
      <c r="AR81" s="33">
        <v>21.09</v>
      </c>
      <c r="AS81" s="33">
        <v>5.99</v>
      </c>
      <c r="AT81" s="33">
        <v>31.61</v>
      </c>
      <c r="AU81" s="33">
        <v>7.76</v>
      </c>
      <c r="AV81" s="33">
        <v>12.11</v>
      </c>
      <c r="AW81" s="33">
        <v>2.2400000000000002</v>
      </c>
      <c r="AX81" s="33">
        <v>191.71000000000004</v>
      </c>
    </row>
    <row r="82" spans="17:50" x14ac:dyDescent="0.2">
      <c r="Q82" s="1">
        <v>44593</v>
      </c>
      <c r="R82">
        <v>492001</v>
      </c>
      <c r="S82" t="s">
        <v>0</v>
      </c>
      <c r="T82">
        <v>4.2300000000000004</v>
      </c>
      <c r="U82">
        <v>168</v>
      </c>
      <c r="V82">
        <v>2.52</v>
      </c>
      <c r="W82">
        <v>0.16</v>
      </c>
      <c r="X82" t="str">
        <f>VLOOKUP(Q82,[1]dim_date!$A$1:$D$9,2,FALSE)</f>
        <v>Feb</v>
      </c>
      <c r="Y82" t="str">
        <f>VLOOKUP(Q82,[1]dim_date!$A$1:$D$9,3,FALSE)</f>
        <v>Before 5G</v>
      </c>
      <c r="Z82">
        <f>VLOOKUP(Q82,[1]dim_date!$A$1:$D$9,4,FALSE)</f>
        <v>2</v>
      </c>
      <c r="AA82" t="str">
        <f>VLOOKUP(R82,[1]dim_cities!$A$1:$B$16,2,FALSE)</f>
        <v>Raipur</v>
      </c>
      <c r="AH82" s="6" t="s">
        <v>21</v>
      </c>
      <c r="AI82" s="33">
        <v>12.06</v>
      </c>
      <c r="AJ82" s="33">
        <v>24.9</v>
      </c>
      <c r="AK82" s="33">
        <v>3.91</v>
      </c>
      <c r="AL82" s="33">
        <v>27.14</v>
      </c>
      <c r="AM82" s="33">
        <v>7.02</v>
      </c>
      <c r="AN82" s="33">
        <v>28.67</v>
      </c>
      <c r="AO82" s="33">
        <v>5.05</v>
      </c>
      <c r="AP82" s="33">
        <v>17.86</v>
      </c>
      <c r="AQ82" s="33">
        <v>7.87</v>
      </c>
      <c r="AR82" s="33">
        <v>22.56</v>
      </c>
      <c r="AS82" s="33">
        <v>11.8</v>
      </c>
      <c r="AT82" s="33">
        <v>36.21</v>
      </c>
      <c r="AU82" s="33">
        <v>5.63</v>
      </c>
      <c r="AV82" s="33">
        <v>15.08</v>
      </c>
      <c r="AW82" s="33">
        <v>2.52</v>
      </c>
      <c r="AX82" s="33">
        <v>228.28000000000003</v>
      </c>
    </row>
    <row r="83" spans="17:50" x14ac:dyDescent="0.2">
      <c r="Q83" s="1">
        <v>44621</v>
      </c>
      <c r="R83">
        <v>400001</v>
      </c>
      <c r="S83" t="s">
        <v>0</v>
      </c>
      <c r="T83">
        <v>57.28</v>
      </c>
      <c r="U83">
        <v>213</v>
      </c>
      <c r="V83">
        <v>26.89</v>
      </c>
      <c r="W83">
        <v>2.33</v>
      </c>
      <c r="X83" t="str">
        <f>VLOOKUP(Q83,[1]dim_date!$A$1:$D$9,2,FALSE)</f>
        <v>Mar</v>
      </c>
      <c r="Y83" t="str">
        <f>VLOOKUP(Q83,[1]dim_date!$A$1:$D$9,3,FALSE)</f>
        <v>Before 5G</v>
      </c>
      <c r="Z83">
        <f>VLOOKUP(Q83,[1]dim_date!$A$1:$D$9,4,FALSE)</f>
        <v>3</v>
      </c>
      <c r="AA83" t="str">
        <f>VLOOKUP(R83,[1]dim_cities!$A$1:$B$16,2,FALSE)</f>
        <v>Mumbai</v>
      </c>
      <c r="AH83" s="6" t="s">
        <v>22</v>
      </c>
      <c r="AI83" s="33">
        <v>14.05</v>
      </c>
      <c r="AJ83" s="33">
        <v>25.22</v>
      </c>
      <c r="AK83" s="33">
        <v>3.72</v>
      </c>
      <c r="AL83" s="33">
        <v>14.45</v>
      </c>
      <c r="AM83" s="33">
        <v>8.31</v>
      </c>
      <c r="AN83" s="33">
        <v>28.64</v>
      </c>
      <c r="AO83" s="33">
        <v>3.34</v>
      </c>
      <c r="AP83" s="33">
        <v>13.25</v>
      </c>
      <c r="AQ83" s="33">
        <v>9.19</v>
      </c>
      <c r="AR83" s="33">
        <v>35.99</v>
      </c>
      <c r="AS83" s="33">
        <v>7.04</v>
      </c>
      <c r="AT83" s="33">
        <v>26.89</v>
      </c>
      <c r="AU83" s="33">
        <v>5.39</v>
      </c>
      <c r="AV83" s="33">
        <v>15.34</v>
      </c>
      <c r="AW83" s="33">
        <v>1.76</v>
      </c>
      <c r="AX83" s="33">
        <v>212.57999999999996</v>
      </c>
    </row>
    <row r="84" spans="17:50" x14ac:dyDescent="0.2">
      <c r="Q84" s="1">
        <v>44621</v>
      </c>
      <c r="R84">
        <v>110001</v>
      </c>
      <c r="S84" t="s">
        <v>0</v>
      </c>
      <c r="T84">
        <v>48.98</v>
      </c>
      <c r="U84">
        <v>171</v>
      </c>
      <c r="V84">
        <v>28.64</v>
      </c>
      <c r="W84">
        <v>2.52</v>
      </c>
      <c r="X84" t="str">
        <f>VLOOKUP(Q84,[1]dim_date!$A$1:$D$9,2,FALSE)</f>
        <v>Mar</v>
      </c>
      <c r="Y84" t="str">
        <f>VLOOKUP(Q84,[1]dim_date!$A$1:$D$9,3,FALSE)</f>
        <v>Before 5G</v>
      </c>
      <c r="Z84">
        <f>VLOOKUP(Q84,[1]dim_date!$A$1:$D$9,4,FALSE)</f>
        <v>3</v>
      </c>
      <c r="AA84" t="str">
        <f>VLOOKUP(R84,[1]dim_cities!$A$1:$B$16,2,FALSE)</f>
        <v>Delhi</v>
      </c>
      <c r="AH84" s="6" t="s">
        <v>23</v>
      </c>
      <c r="AI84" s="33">
        <v>14.69</v>
      </c>
      <c r="AJ84" s="33">
        <v>25.05</v>
      </c>
      <c r="AK84" s="33">
        <v>5.79</v>
      </c>
      <c r="AL84" s="33">
        <v>17.149999999999999</v>
      </c>
      <c r="AM84" s="33">
        <v>4.1500000000000004</v>
      </c>
      <c r="AN84" s="33">
        <v>26.45</v>
      </c>
      <c r="AO84" s="33">
        <v>3.41</v>
      </c>
      <c r="AP84" s="33">
        <v>14.05</v>
      </c>
      <c r="AQ84" s="33">
        <v>7.33</v>
      </c>
      <c r="AR84" s="33">
        <v>24.67</v>
      </c>
      <c r="AS84" s="33">
        <v>6.88</v>
      </c>
      <c r="AT84" s="33">
        <v>30.63</v>
      </c>
      <c r="AU84" s="33">
        <v>6.67</v>
      </c>
      <c r="AV84" s="33">
        <v>21.98</v>
      </c>
      <c r="AW84" s="33">
        <v>2.06</v>
      </c>
      <c r="AX84" s="33">
        <v>210.95999999999998</v>
      </c>
    </row>
    <row r="85" spans="17:50" x14ac:dyDescent="0.2">
      <c r="Q85" s="1">
        <v>44621</v>
      </c>
      <c r="R85">
        <v>700001</v>
      </c>
      <c r="S85" t="s">
        <v>0</v>
      </c>
      <c r="T85">
        <v>67.31</v>
      </c>
      <c r="U85">
        <v>187</v>
      </c>
      <c r="V85">
        <v>35.99</v>
      </c>
      <c r="W85">
        <v>2.2000000000000002</v>
      </c>
      <c r="X85" t="str">
        <f>VLOOKUP(Q85,[1]dim_date!$A$1:$D$9,2,FALSE)</f>
        <v>Mar</v>
      </c>
      <c r="Y85" t="str">
        <f>VLOOKUP(Q85,[1]dim_date!$A$1:$D$9,3,FALSE)</f>
        <v>Before 5G</v>
      </c>
      <c r="Z85">
        <f>VLOOKUP(Q85,[1]dim_date!$A$1:$D$9,4,FALSE)</f>
        <v>3</v>
      </c>
      <c r="AA85" t="str">
        <f>VLOOKUP(R85,[1]dim_cities!$A$1:$B$16,2,FALSE)</f>
        <v>Kolkata</v>
      </c>
      <c r="AH85" s="6" t="s">
        <v>24</v>
      </c>
      <c r="AI85" s="33">
        <v>10.17</v>
      </c>
      <c r="AJ85" s="33">
        <v>15.71</v>
      </c>
      <c r="AK85" s="33">
        <v>3.22</v>
      </c>
      <c r="AL85" s="33">
        <v>15.43</v>
      </c>
      <c r="AM85" s="33">
        <v>3.35</v>
      </c>
      <c r="AN85" s="33">
        <v>21.27</v>
      </c>
      <c r="AO85" s="33">
        <v>2.79</v>
      </c>
      <c r="AP85" s="33">
        <v>12.54</v>
      </c>
      <c r="AQ85" s="33">
        <v>9.1</v>
      </c>
      <c r="AR85" s="33">
        <v>18.48</v>
      </c>
      <c r="AS85" s="33">
        <v>5.61</v>
      </c>
      <c r="AT85" s="33">
        <v>32.17</v>
      </c>
      <c r="AU85" s="33">
        <v>5.98</v>
      </c>
      <c r="AV85" s="33">
        <v>12.41</v>
      </c>
      <c r="AW85" s="33">
        <v>1.71</v>
      </c>
      <c r="AX85" s="33">
        <v>169.94000000000003</v>
      </c>
    </row>
    <row r="86" spans="17:50" x14ac:dyDescent="0.2">
      <c r="Q86" s="1">
        <v>44621</v>
      </c>
      <c r="R86">
        <v>560001</v>
      </c>
      <c r="S86" t="s">
        <v>0</v>
      </c>
      <c r="T86">
        <v>41.87</v>
      </c>
      <c r="U86">
        <v>166</v>
      </c>
      <c r="V86">
        <v>25.22</v>
      </c>
      <c r="W86">
        <v>1.59</v>
      </c>
      <c r="X86" t="str">
        <f>VLOOKUP(Q86,[1]dim_date!$A$1:$D$9,2,FALSE)</f>
        <v>Mar</v>
      </c>
      <c r="Y86" t="str">
        <f>VLOOKUP(Q86,[1]dim_date!$A$1:$D$9,3,FALSE)</f>
        <v>Before 5G</v>
      </c>
      <c r="Z86">
        <f>VLOOKUP(Q86,[1]dim_date!$A$1:$D$9,4,FALSE)</f>
        <v>3</v>
      </c>
      <c r="AA86" t="str">
        <f>VLOOKUP(R86,[1]dim_cities!$A$1:$B$16,2,FALSE)</f>
        <v>Bangalore</v>
      </c>
      <c r="AH86" s="6" t="s">
        <v>26</v>
      </c>
      <c r="AI86" s="33">
        <v>11.11</v>
      </c>
      <c r="AJ86" s="33">
        <v>24.79</v>
      </c>
      <c r="AK86" s="33">
        <v>2.44</v>
      </c>
      <c r="AL86" s="33">
        <v>27.48</v>
      </c>
      <c r="AM86" s="33">
        <v>5.29</v>
      </c>
      <c r="AN86" s="33">
        <v>21.38</v>
      </c>
      <c r="AO86" s="33">
        <v>4.0599999999999996</v>
      </c>
      <c r="AP86" s="33">
        <v>20.32</v>
      </c>
      <c r="AQ86" s="33">
        <v>8.4</v>
      </c>
      <c r="AR86" s="33">
        <v>22.56</v>
      </c>
      <c r="AS86" s="33">
        <v>15.29</v>
      </c>
      <c r="AT86" s="33">
        <v>24.65</v>
      </c>
      <c r="AU86" s="33">
        <v>5.42</v>
      </c>
      <c r="AV86" s="33">
        <v>16.170000000000002</v>
      </c>
      <c r="AW86" s="33">
        <v>1.77</v>
      </c>
      <c r="AX86" s="33">
        <v>211.13000000000002</v>
      </c>
    </row>
    <row r="87" spans="17:50" x14ac:dyDescent="0.2">
      <c r="Q87" s="1">
        <v>44621</v>
      </c>
      <c r="R87">
        <v>600001</v>
      </c>
      <c r="S87" t="s">
        <v>0</v>
      </c>
      <c r="T87">
        <v>30.5</v>
      </c>
      <c r="U87">
        <v>211</v>
      </c>
      <c r="V87">
        <v>14.45</v>
      </c>
      <c r="W87">
        <v>0.91</v>
      </c>
      <c r="X87" t="str">
        <f>VLOOKUP(Q87,[1]dim_date!$A$1:$D$9,2,FALSE)</f>
        <v>Mar</v>
      </c>
      <c r="Y87" t="str">
        <f>VLOOKUP(Q87,[1]dim_date!$A$1:$D$9,3,FALSE)</f>
        <v>Before 5G</v>
      </c>
      <c r="Z87">
        <f>VLOOKUP(Q87,[1]dim_date!$A$1:$D$9,4,FALSE)</f>
        <v>3</v>
      </c>
      <c r="AA87" t="str">
        <f>VLOOKUP(R87,[1]dim_cities!$A$1:$B$16,2,FALSE)</f>
        <v>Chennai</v>
      </c>
      <c r="AH87" s="6" t="s">
        <v>27</v>
      </c>
      <c r="AI87" s="33">
        <v>13.05</v>
      </c>
      <c r="AJ87" s="33">
        <v>23.82</v>
      </c>
      <c r="AK87" s="33">
        <v>4.0199999999999996</v>
      </c>
      <c r="AL87" s="33">
        <v>14.48</v>
      </c>
      <c r="AM87" s="33">
        <v>7.53</v>
      </c>
      <c r="AN87" s="33">
        <v>24.22</v>
      </c>
      <c r="AO87" s="33">
        <v>3.29</v>
      </c>
      <c r="AP87" s="33">
        <v>12.27</v>
      </c>
      <c r="AQ87" s="33">
        <v>10.119999999999999</v>
      </c>
      <c r="AR87" s="33">
        <v>35.380000000000003</v>
      </c>
      <c r="AS87" s="33">
        <v>6.32</v>
      </c>
      <c r="AT87" s="33">
        <v>23.53</v>
      </c>
      <c r="AU87" s="33">
        <v>5.21</v>
      </c>
      <c r="AV87" s="33">
        <v>19.66</v>
      </c>
      <c r="AW87" s="33">
        <v>1.51</v>
      </c>
      <c r="AX87" s="33">
        <v>204.41</v>
      </c>
    </row>
    <row r="88" spans="17:50" x14ac:dyDescent="0.2">
      <c r="Q88" s="1">
        <v>44621</v>
      </c>
      <c r="R88">
        <v>500001</v>
      </c>
      <c r="S88" t="s">
        <v>0</v>
      </c>
      <c r="T88">
        <v>27.95</v>
      </c>
      <c r="U88">
        <v>211</v>
      </c>
      <c r="V88">
        <v>13.25</v>
      </c>
      <c r="W88">
        <v>0.78</v>
      </c>
      <c r="X88" t="str">
        <f>VLOOKUP(Q88,[1]dim_date!$A$1:$D$9,2,FALSE)</f>
        <v>Mar</v>
      </c>
      <c r="Y88" t="str">
        <f>VLOOKUP(Q88,[1]dim_date!$A$1:$D$9,3,FALSE)</f>
        <v>Before 5G</v>
      </c>
      <c r="Z88">
        <f>VLOOKUP(Q88,[1]dim_date!$A$1:$D$9,4,FALSE)</f>
        <v>3</v>
      </c>
      <c r="AA88" t="str">
        <f>VLOOKUP(R88,[1]dim_cities!$A$1:$B$16,2,FALSE)</f>
        <v>Hyderabad</v>
      </c>
      <c r="AH88" s="6" t="s">
        <v>28</v>
      </c>
      <c r="AI88" s="33">
        <v>9.0500000000000007</v>
      </c>
      <c r="AJ88" s="33">
        <v>18.760000000000002</v>
      </c>
      <c r="AK88" s="33">
        <v>6.33</v>
      </c>
      <c r="AL88" s="33">
        <v>16.78</v>
      </c>
      <c r="AM88" s="33">
        <v>4.8499999999999996</v>
      </c>
      <c r="AN88" s="33">
        <v>22.23</v>
      </c>
      <c r="AO88" s="33">
        <v>2.67</v>
      </c>
      <c r="AP88" s="33">
        <v>10.94</v>
      </c>
      <c r="AQ88" s="33">
        <v>6.52</v>
      </c>
      <c r="AR88" s="33">
        <v>22.94</v>
      </c>
      <c r="AS88" s="33">
        <v>5.33</v>
      </c>
      <c r="AT88" s="33">
        <v>27</v>
      </c>
      <c r="AU88" s="33">
        <v>4.74</v>
      </c>
      <c r="AV88" s="33">
        <v>27.92</v>
      </c>
      <c r="AW88" s="33">
        <v>2.16</v>
      </c>
      <c r="AX88" s="33">
        <v>188.22</v>
      </c>
    </row>
    <row r="89" spans="17:50" x14ac:dyDescent="0.2">
      <c r="Q89" s="1">
        <v>44621</v>
      </c>
      <c r="R89">
        <v>411001</v>
      </c>
      <c r="S89" t="s">
        <v>0</v>
      </c>
      <c r="T89">
        <v>30.83</v>
      </c>
      <c r="U89">
        <v>201</v>
      </c>
      <c r="V89">
        <v>15.34</v>
      </c>
      <c r="W89">
        <v>1.1000000000000001</v>
      </c>
      <c r="X89" t="str">
        <f>VLOOKUP(Q89,[1]dim_date!$A$1:$D$9,2,FALSE)</f>
        <v>Mar</v>
      </c>
      <c r="Y89" t="str">
        <f>VLOOKUP(Q89,[1]dim_date!$A$1:$D$9,3,FALSE)</f>
        <v>Before 5G</v>
      </c>
      <c r="Z89">
        <f>VLOOKUP(Q89,[1]dim_date!$A$1:$D$9,4,FALSE)</f>
        <v>3</v>
      </c>
      <c r="AA89" t="str">
        <f>VLOOKUP(R89,[1]dim_cities!$A$1:$B$16,2,FALSE)</f>
        <v>Pune</v>
      </c>
      <c r="AH89" s="6" t="s">
        <v>38</v>
      </c>
      <c r="AI89" s="33">
        <v>96.89</v>
      </c>
      <c r="AJ89" s="33">
        <v>179.61999999999998</v>
      </c>
      <c r="AK89" s="33">
        <v>32.86</v>
      </c>
      <c r="AL89" s="33">
        <v>148.08000000000001</v>
      </c>
      <c r="AM89" s="33">
        <v>44.190000000000005</v>
      </c>
      <c r="AN89" s="33">
        <v>197.26999999999998</v>
      </c>
      <c r="AO89" s="33">
        <v>27.549999999999997</v>
      </c>
      <c r="AP89" s="33">
        <v>116.66999999999997</v>
      </c>
      <c r="AQ89" s="33">
        <v>70.28</v>
      </c>
      <c r="AR89" s="33">
        <v>203.67</v>
      </c>
      <c r="AS89" s="33">
        <v>64.260000000000005</v>
      </c>
      <c r="AT89" s="33">
        <v>232.69</v>
      </c>
      <c r="AU89" s="33">
        <v>46.800000000000004</v>
      </c>
      <c r="AV89" s="33">
        <v>140.67000000000002</v>
      </c>
      <c r="AW89" s="33">
        <v>15.729999999999999</v>
      </c>
      <c r="AX89" s="33">
        <v>1617.2300000000002</v>
      </c>
    </row>
    <row r="90" spans="17:50" x14ac:dyDescent="0.2">
      <c r="Q90" s="1">
        <v>44621</v>
      </c>
      <c r="R90">
        <v>380001</v>
      </c>
      <c r="S90" t="s">
        <v>0</v>
      </c>
      <c r="T90">
        <v>28.95</v>
      </c>
      <c r="U90">
        <v>206</v>
      </c>
      <c r="V90">
        <v>14.05</v>
      </c>
      <c r="W90">
        <v>0.75</v>
      </c>
      <c r="X90" t="str">
        <f>VLOOKUP(Q90,[1]dim_date!$A$1:$D$9,2,FALSE)</f>
        <v>Mar</v>
      </c>
      <c r="Y90" t="str">
        <f>VLOOKUP(Q90,[1]dim_date!$A$1:$D$9,3,FALSE)</f>
        <v>Before 5G</v>
      </c>
      <c r="Z90">
        <f>VLOOKUP(Q90,[1]dim_date!$A$1:$D$9,4,FALSE)</f>
        <v>3</v>
      </c>
      <c r="AA90" t="str">
        <f>VLOOKUP(R90,[1]dim_cities!$A$1:$B$16,2,FALSE)</f>
        <v>Ahmedabad</v>
      </c>
    </row>
    <row r="91" spans="17:50" x14ac:dyDescent="0.2">
      <c r="Q91" s="1">
        <v>44621</v>
      </c>
      <c r="R91">
        <v>302001</v>
      </c>
      <c r="S91" t="s">
        <v>0</v>
      </c>
      <c r="T91">
        <v>17.100000000000001</v>
      </c>
      <c r="U91">
        <v>186</v>
      </c>
      <c r="V91">
        <v>9.19</v>
      </c>
      <c r="W91">
        <v>0.81</v>
      </c>
      <c r="X91" t="str">
        <f>VLOOKUP(Q91,[1]dim_date!$A$1:$D$9,2,FALSE)</f>
        <v>Mar</v>
      </c>
      <c r="Y91" t="str">
        <f>VLOOKUP(Q91,[1]dim_date!$A$1:$D$9,3,FALSE)</f>
        <v>Before 5G</v>
      </c>
      <c r="Z91">
        <f>VLOOKUP(Q91,[1]dim_date!$A$1:$D$9,4,FALSE)</f>
        <v>3</v>
      </c>
      <c r="AA91" t="str">
        <f>VLOOKUP(R91,[1]dim_cities!$A$1:$B$16,2,FALSE)</f>
        <v>Jaipur</v>
      </c>
    </row>
    <row r="92" spans="17:50" x14ac:dyDescent="0.2">
      <c r="Q92" s="1">
        <v>44621</v>
      </c>
      <c r="R92">
        <v>226001</v>
      </c>
      <c r="S92" t="s">
        <v>0</v>
      </c>
      <c r="T92">
        <v>14.93</v>
      </c>
      <c r="U92">
        <v>212</v>
      </c>
      <c r="V92">
        <v>7.04</v>
      </c>
      <c r="W92">
        <v>0.3</v>
      </c>
      <c r="X92" t="str">
        <f>VLOOKUP(Q92,[1]dim_date!$A$1:$D$9,2,FALSE)</f>
        <v>Mar</v>
      </c>
      <c r="Y92" t="str">
        <f>VLOOKUP(Q92,[1]dim_date!$A$1:$D$9,3,FALSE)</f>
        <v>Before 5G</v>
      </c>
      <c r="Z92">
        <f>VLOOKUP(Q92,[1]dim_date!$A$1:$D$9,4,FALSE)</f>
        <v>3</v>
      </c>
      <c r="AA92" t="str">
        <f>VLOOKUP(R92,[1]dim_cities!$A$1:$B$16,2,FALSE)</f>
        <v>Lucknow</v>
      </c>
    </row>
    <row r="93" spans="17:50" x14ac:dyDescent="0.2">
      <c r="Q93" s="1">
        <v>44621</v>
      </c>
      <c r="R93">
        <v>800008</v>
      </c>
      <c r="S93" t="s">
        <v>0</v>
      </c>
      <c r="T93">
        <v>10.62</v>
      </c>
      <c r="U93">
        <v>197</v>
      </c>
      <c r="V93">
        <v>5.39</v>
      </c>
      <c r="W93">
        <v>0.47</v>
      </c>
      <c r="X93" t="str">
        <f>VLOOKUP(Q93,[1]dim_date!$A$1:$D$9,2,FALSE)</f>
        <v>Mar</v>
      </c>
      <c r="Y93" t="str">
        <f>VLOOKUP(Q93,[1]dim_date!$A$1:$D$9,3,FALSE)</f>
        <v>Before 5G</v>
      </c>
      <c r="Z93">
        <f>VLOOKUP(Q93,[1]dim_date!$A$1:$D$9,4,FALSE)</f>
        <v>3</v>
      </c>
      <c r="AA93" t="str">
        <f>VLOOKUP(R93,[1]dim_cities!$A$1:$B$16,2,FALSE)</f>
        <v>Patna</v>
      </c>
    </row>
    <row r="94" spans="17:50" x14ac:dyDescent="0.2">
      <c r="Q94" s="1">
        <v>44621</v>
      </c>
      <c r="R94">
        <v>641001</v>
      </c>
      <c r="S94" t="s">
        <v>0</v>
      </c>
      <c r="T94">
        <v>17.12</v>
      </c>
      <c r="U94">
        <v>206</v>
      </c>
      <c r="V94">
        <v>8.31</v>
      </c>
      <c r="W94">
        <v>0.61</v>
      </c>
      <c r="X94" t="str">
        <f>VLOOKUP(Q94,[1]dim_date!$A$1:$D$9,2,FALSE)</f>
        <v>Mar</v>
      </c>
      <c r="Y94" t="str">
        <f>VLOOKUP(Q94,[1]dim_date!$A$1:$D$9,3,FALSE)</f>
        <v>Before 5G</v>
      </c>
      <c r="Z94">
        <f>VLOOKUP(Q94,[1]dim_date!$A$1:$D$9,4,FALSE)</f>
        <v>3</v>
      </c>
      <c r="AA94" t="str">
        <f>VLOOKUP(R94,[1]dim_cities!$A$1:$B$16,2,FALSE)</f>
        <v>Coimbatore</v>
      </c>
    </row>
    <row r="95" spans="17:50" x14ac:dyDescent="0.2">
      <c r="Q95" s="1">
        <v>44621</v>
      </c>
      <c r="R95">
        <v>160017</v>
      </c>
      <c r="S95" t="s">
        <v>0</v>
      </c>
      <c r="T95">
        <v>7.51</v>
      </c>
      <c r="U95">
        <v>202</v>
      </c>
      <c r="V95">
        <v>3.72</v>
      </c>
      <c r="W95">
        <v>0.25</v>
      </c>
      <c r="X95" t="str">
        <f>VLOOKUP(Q95,[1]dim_date!$A$1:$D$9,2,FALSE)</f>
        <v>Mar</v>
      </c>
      <c r="Y95" t="str">
        <f>VLOOKUP(Q95,[1]dim_date!$A$1:$D$9,3,FALSE)</f>
        <v>Before 5G</v>
      </c>
      <c r="Z95">
        <f>VLOOKUP(Q95,[1]dim_date!$A$1:$D$9,4,FALSE)</f>
        <v>3</v>
      </c>
      <c r="AA95" t="str">
        <f>VLOOKUP(R95,[1]dim_cities!$A$1:$B$16,2,FALSE)</f>
        <v>Chandigarh</v>
      </c>
    </row>
    <row r="96" spans="17:50" x14ac:dyDescent="0.2">
      <c r="Q96" s="1">
        <v>44621</v>
      </c>
      <c r="R96">
        <v>122001</v>
      </c>
      <c r="S96" t="s">
        <v>0</v>
      </c>
      <c r="T96">
        <v>6.04</v>
      </c>
      <c r="U96">
        <v>181</v>
      </c>
      <c r="V96">
        <v>3.34</v>
      </c>
      <c r="W96">
        <v>0.19</v>
      </c>
      <c r="X96" t="str">
        <f>VLOOKUP(Q96,[1]dim_date!$A$1:$D$9,2,FALSE)</f>
        <v>Mar</v>
      </c>
      <c r="Y96" t="str">
        <f>VLOOKUP(Q96,[1]dim_date!$A$1:$D$9,3,FALSE)</f>
        <v>Before 5G</v>
      </c>
      <c r="Z96">
        <f>VLOOKUP(Q96,[1]dim_date!$A$1:$D$9,4,FALSE)</f>
        <v>3</v>
      </c>
      <c r="AA96" t="str">
        <f>VLOOKUP(R96,[1]dim_cities!$A$1:$B$16,2,FALSE)</f>
        <v>Gurgaon</v>
      </c>
    </row>
    <row r="97" spans="17:27" x14ac:dyDescent="0.2">
      <c r="Q97" s="1">
        <v>44621</v>
      </c>
      <c r="R97">
        <v>492001</v>
      </c>
      <c r="S97" t="s">
        <v>0</v>
      </c>
      <c r="T97">
        <v>3.46</v>
      </c>
      <c r="U97">
        <v>197</v>
      </c>
      <c r="V97">
        <v>1.76</v>
      </c>
      <c r="W97">
        <v>0.15</v>
      </c>
      <c r="X97" t="str">
        <f>VLOOKUP(Q97,[1]dim_date!$A$1:$D$9,2,FALSE)</f>
        <v>Mar</v>
      </c>
      <c r="Y97" t="str">
        <f>VLOOKUP(Q97,[1]dim_date!$A$1:$D$9,3,FALSE)</f>
        <v>Before 5G</v>
      </c>
      <c r="Z97">
        <f>VLOOKUP(Q97,[1]dim_date!$A$1:$D$9,4,FALSE)</f>
        <v>3</v>
      </c>
      <c r="AA97" t="str">
        <f>VLOOKUP(R97,[1]dim_cities!$A$1:$B$16,2,FALSE)</f>
        <v>Raipur</v>
      </c>
    </row>
    <row r="98" spans="17:27" x14ac:dyDescent="0.2">
      <c r="Q98" s="1">
        <v>44652</v>
      </c>
      <c r="R98">
        <v>400001</v>
      </c>
      <c r="S98" t="s">
        <v>0</v>
      </c>
      <c r="T98">
        <v>65.239999999999995</v>
      </c>
      <c r="U98">
        <v>213</v>
      </c>
      <c r="V98">
        <v>30.63</v>
      </c>
      <c r="W98">
        <v>2.64</v>
      </c>
      <c r="X98" t="str">
        <f>VLOOKUP(Q98,[1]dim_date!$A$1:$D$9,2,FALSE)</f>
        <v>Apr</v>
      </c>
      <c r="Y98" t="str">
        <f>VLOOKUP(Q98,[1]dim_date!$A$1:$D$9,3,FALSE)</f>
        <v>Before 5G</v>
      </c>
      <c r="Z98">
        <f>VLOOKUP(Q98,[1]dim_date!$A$1:$D$9,4,FALSE)</f>
        <v>4</v>
      </c>
      <c r="AA98" t="str">
        <f>VLOOKUP(R98,[1]dim_cities!$A$1:$B$16,2,FALSE)</f>
        <v>Mumbai</v>
      </c>
    </row>
    <row r="99" spans="17:27" x14ac:dyDescent="0.2">
      <c r="Q99" s="1">
        <v>44652</v>
      </c>
      <c r="R99">
        <v>110001</v>
      </c>
      <c r="S99" t="s">
        <v>0</v>
      </c>
      <c r="T99">
        <v>50.51</v>
      </c>
      <c r="U99">
        <v>191</v>
      </c>
      <c r="V99">
        <v>26.45</v>
      </c>
      <c r="W99">
        <v>2.02</v>
      </c>
      <c r="X99" t="str">
        <f>VLOOKUP(Q99,[1]dim_date!$A$1:$D$9,2,FALSE)</f>
        <v>Apr</v>
      </c>
      <c r="Y99" t="str">
        <f>VLOOKUP(Q99,[1]dim_date!$A$1:$D$9,3,FALSE)</f>
        <v>Before 5G</v>
      </c>
      <c r="Z99">
        <f>VLOOKUP(Q99,[1]dim_date!$A$1:$D$9,4,FALSE)</f>
        <v>4</v>
      </c>
      <c r="AA99" t="str">
        <f>VLOOKUP(R99,[1]dim_cities!$A$1:$B$16,2,FALSE)</f>
        <v>Delhi</v>
      </c>
    </row>
    <row r="100" spans="17:27" x14ac:dyDescent="0.2">
      <c r="Q100" s="1">
        <v>44652</v>
      </c>
      <c r="R100">
        <v>700001</v>
      </c>
      <c r="S100" t="s">
        <v>0</v>
      </c>
      <c r="T100">
        <v>48.85</v>
      </c>
      <c r="U100">
        <v>198</v>
      </c>
      <c r="V100">
        <v>24.67</v>
      </c>
      <c r="W100">
        <v>1.73</v>
      </c>
      <c r="X100" t="str">
        <f>VLOOKUP(Q100,[1]dim_date!$A$1:$D$9,2,FALSE)</f>
        <v>Apr</v>
      </c>
      <c r="Y100" t="str">
        <f>VLOOKUP(Q100,[1]dim_date!$A$1:$D$9,3,FALSE)</f>
        <v>Before 5G</v>
      </c>
      <c r="Z100">
        <f>VLOOKUP(Q100,[1]dim_date!$A$1:$D$9,4,FALSE)</f>
        <v>4</v>
      </c>
      <c r="AA100" t="str">
        <f>VLOOKUP(R100,[1]dim_cities!$A$1:$B$16,2,FALSE)</f>
        <v>Kolkata</v>
      </c>
    </row>
    <row r="101" spans="17:27" x14ac:dyDescent="0.2">
      <c r="Q101" s="1">
        <v>44652</v>
      </c>
      <c r="R101">
        <v>560001</v>
      </c>
      <c r="S101" t="s">
        <v>0</v>
      </c>
      <c r="T101">
        <v>42.34</v>
      </c>
      <c r="U101">
        <v>169</v>
      </c>
      <c r="V101">
        <v>25.05</v>
      </c>
      <c r="W101">
        <v>1.51</v>
      </c>
      <c r="X101" t="str">
        <f>VLOOKUP(Q101,[1]dim_date!$A$1:$D$9,2,FALSE)</f>
        <v>Apr</v>
      </c>
      <c r="Y101" t="str">
        <f>VLOOKUP(Q101,[1]dim_date!$A$1:$D$9,3,FALSE)</f>
        <v>Before 5G</v>
      </c>
      <c r="Z101">
        <f>VLOOKUP(Q101,[1]dim_date!$A$1:$D$9,4,FALSE)</f>
        <v>4</v>
      </c>
      <c r="AA101" t="str">
        <f>VLOOKUP(R101,[1]dim_cities!$A$1:$B$16,2,FALSE)</f>
        <v>Bangalore</v>
      </c>
    </row>
    <row r="102" spans="17:27" x14ac:dyDescent="0.2">
      <c r="Q102" s="1">
        <v>44652</v>
      </c>
      <c r="R102">
        <v>600001</v>
      </c>
      <c r="S102" t="s">
        <v>0</v>
      </c>
      <c r="T102">
        <v>32.93</v>
      </c>
      <c r="U102">
        <v>192</v>
      </c>
      <c r="V102">
        <v>17.149999999999999</v>
      </c>
      <c r="W102">
        <v>1.46</v>
      </c>
      <c r="X102" t="str">
        <f>VLOOKUP(Q102,[1]dim_date!$A$1:$D$9,2,FALSE)</f>
        <v>Apr</v>
      </c>
      <c r="Y102" t="str">
        <f>VLOOKUP(Q102,[1]dim_date!$A$1:$D$9,3,FALSE)</f>
        <v>Before 5G</v>
      </c>
      <c r="Z102">
        <f>VLOOKUP(Q102,[1]dim_date!$A$1:$D$9,4,FALSE)</f>
        <v>4</v>
      </c>
      <c r="AA102" t="str">
        <f>VLOOKUP(R102,[1]dim_cities!$A$1:$B$16,2,FALSE)</f>
        <v>Chennai</v>
      </c>
    </row>
    <row r="103" spans="17:27" x14ac:dyDescent="0.2">
      <c r="Q103" s="1">
        <v>44652</v>
      </c>
      <c r="R103">
        <v>500001</v>
      </c>
      <c r="S103" t="s">
        <v>0</v>
      </c>
      <c r="T103">
        <v>27.96</v>
      </c>
      <c r="U103">
        <v>199</v>
      </c>
      <c r="V103">
        <v>14.05</v>
      </c>
      <c r="W103">
        <v>1.17</v>
      </c>
      <c r="X103" t="str">
        <f>VLOOKUP(Q103,[1]dim_date!$A$1:$D$9,2,FALSE)</f>
        <v>Apr</v>
      </c>
      <c r="Y103" t="str">
        <f>VLOOKUP(Q103,[1]dim_date!$A$1:$D$9,3,FALSE)</f>
        <v>Before 5G</v>
      </c>
      <c r="Z103">
        <f>VLOOKUP(Q103,[1]dim_date!$A$1:$D$9,4,FALSE)</f>
        <v>4</v>
      </c>
      <c r="AA103" t="str">
        <f>VLOOKUP(R103,[1]dim_cities!$A$1:$B$16,2,FALSE)</f>
        <v>Hyderabad</v>
      </c>
    </row>
    <row r="104" spans="17:27" x14ac:dyDescent="0.2">
      <c r="Q104" s="1">
        <v>44652</v>
      </c>
      <c r="R104">
        <v>411001</v>
      </c>
      <c r="S104" t="s">
        <v>0</v>
      </c>
      <c r="T104">
        <v>45.93</v>
      </c>
      <c r="U104">
        <v>209</v>
      </c>
      <c r="V104">
        <v>21.98</v>
      </c>
      <c r="W104">
        <v>1.44</v>
      </c>
      <c r="X104" t="str">
        <f>VLOOKUP(Q104,[1]dim_date!$A$1:$D$9,2,FALSE)</f>
        <v>Apr</v>
      </c>
      <c r="Y104" t="str">
        <f>VLOOKUP(Q104,[1]dim_date!$A$1:$D$9,3,FALSE)</f>
        <v>Before 5G</v>
      </c>
      <c r="Z104">
        <f>VLOOKUP(Q104,[1]dim_date!$A$1:$D$9,4,FALSE)</f>
        <v>4</v>
      </c>
      <c r="AA104" t="str">
        <f>VLOOKUP(R104,[1]dim_cities!$A$1:$B$16,2,FALSE)</f>
        <v>Pune</v>
      </c>
    </row>
    <row r="105" spans="17:27" x14ac:dyDescent="0.2">
      <c r="Q105" s="1">
        <v>44652</v>
      </c>
      <c r="R105">
        <v>380001</v>
      </c>
      <c r="S105" t="s">
        <v>0</v>
      </c>
      <c r="T105">
        <v>23.94</v>
      </c>
      <c r="U105">
        <v>163</v>
      </c>
      <c r="V105">
        <v>14.69</v>
      </c>
      <c r="W105">
        <v>1.21</v>
      </c>
      <c r="X105" t="str">
        <f>VLOOKUP(Q105,[1]dim_date!$A$1:$D$9,2,FALSE)</f>
        <v>Apr</v>
      </c>
      <c r="Y105" t="str">
        <f>VLOOKUP(Q105,[1]dim_date!$A$1:$D$9,3,FALSE)</f>
        <v>Before 5G</v>
      </c>
      <c r="Z105">
        <f>VLOOKUP(Q105,[1]dim_date!$A$1:$D$9,4,FALSE)</f>
        <v>4</v>
      </c>
      <c r="AA105" t="str">
        <f>VLOOKUP(R105,[1]dim_cities!$A$1:$B$16,2,FALSE)</f>
        <v>Ahmedabad</v>
      </c>
    </row>
    <row r="106" spans="17:27" x14ac:dyDescent="0.2">
      <c r="Q106" s="1">
        <v>44652</v>
      </c>
      <c r="R106">
        <v>302001</v>
      </c>
      <c r="S106" t="s">
        <v>0</v>
      </c>
      <c r="T106">
        <v>15.11</v>
      </c>
      <c r="U106">
        <v>206</v>
      </c>
      <c r="V106">
        <v>7.33</v>
      </c>
      <c r="W106">
        <v>0.35</v>
      </c>
      <c r="X106" t="str">
        <f>VLOOKUP(Q106,[1]dim_date!$A$1:$D$9,2,FALSE)</f>
        <v>Apr</v>
      </c>
      <c r="Y106" t="str">
        <f>VLOOKUP(Q106,[1]dim_date!$A$1:$D$9,3,FALSE)</f>
        <v>Before 5G</v>
      </c>
      <c r="Z106">
        <f>VLOOKUP(Q106,[1]dim_date!$A$1:$D$9,4,FALSE)</f>
        <v>4</v>
      </c>
      <c r="AA106" t="str">
        <f>VLOOKUP(R106,[1]dim_cities!$A$1:$B$16,2,FALSE)</f>
        <v>Jaipur</v>
      </c>
    </row>
    <row r="107" spans="17:27" x14ac:dyDescent="0.2">
      <c r="Q107" s="1">
        <v>44652</v>
      </c>
      <c r="R107">
        <v>226001</v>
      </c>
      <c r="S107" t="s">
        <v>0</v>
      </c>
      <c r="T107">
        <v>13.27</v>
      </c>
      <c r="U107">
        <v>193</v>
      </c>
      <c r="V107">
        <v>6.88</v>
      </c>
      <c r="W107">
        <v>0.42</v>
      </c>
      <c r="X107" t="str">
        <f>VLOOKUP(Q107,[1]dim_date!$A$1:$D$9,2,FALSE)</f>
        <v>Apr</v>
      </c>
      <c r="Y107" t="str">
        <f>VLOOKUP(Q107,[1]dim_date!$A$1:$D$9,3,FALSE)</f>
        <v>Before 5G</v>
      </c>
      <c r="Z107">
        <f>VLOOKUP(Q107,[1]dim_date!$A$1:$D$9,4,FALSE)</f>
        <v>4</v>
      </c>
      <c r="AA107" t="str">
        <f>VLOOKUP(R107,[1]dim_cities!$A$1:$B$16,2,FALSE)</f>
        <v>Lucknow</v>
      </c>
    </row>
    <row r="108" spans="17:27" x14ac:dyDescent="0.2">
      <c r="Q108" s="1">
        <v>44652</v>
      </c>
      <c r="R108">
        <v>800008</v>
      </c>
      <c r="S108" t="s">
        <v>0</v>
      </c>
      <c r="T108">
        <v>11.81</v>
      </c>
      <c r="U108">
        <v>177</v>
      </c>
      <c r="V108">
        <v>6.67</v>
      </c>
      <c r="W108">
        <v>0.53</v>
      </c>
      <c r="X108" t="str">
        <f>VLOOKUP(Q108,[1]dim_date!$A$1:$D$9,2,FALSE)</f>
        <v>Apr</v>
      </c>
      <c r="Y108" t="str">
        <f>VLOOKUP(Q108,[1]dim_date!$A$1:$D$9,3,FALSE)</f>
        <v>Before 5G</v>
      </c>
      <c r="Z108">
        <f>VLOOKUP(Q108,[1]dim_date!$A$1:$D$9,4,FALSE)</f>
        <v>4</v>
      </c>
      <c r="AA108" t="str">
        <f>VLOOKUP(R108,[1]dim_cities!$A$1:$B$16,2,FALSE)</f>
        <v>Patna</v>
      </c>
    </row>
    <row r="109" spans="17:27" x14ac:dyDescent="0.2">
      <c r="Q109" s="1">
        <v>44652</v>
      </c>
      <c r="R109">
        <v>641001</v>
      </c>
      <c r="S109" t="s">
        <v>0</v>
      </c>
      <c r="T109">
        <v>8.7899999999999991</v>
      </c>
      <c r="U109">
        <v>212</v>
      </c>
      <c r="V109">
        <v>4.1500000000000004</v>
      </c>
      <c r="W109">
        <v>0.25</v>
      </c>
      <c r="X109" t="str">
        <f>VLOOKUP(Q109,[1]dim_date!$A$1:$D$9,2,FALSE)</f>
        <v>Apr</v>
      </c>
      <c r="Y109" t="str">
        <f>VLOOKUP(Q109,[1]dim_date!$A$1:$D$9,3,FALSE)</f>
        <v>Before 5G</v>
      </c>
      <c r="Z109">
        <f>VLOOKUP(Q109,[1]dim_date!$A$1:$D$9,4,FALSE)</f>
        <v>4</v>
      </c>
      <c r="AA109" t="str">
        <f>VLOOKUP(R109,[1]dim_cities!$A$1:$B$16,2,FALSE)</f>
        <v>Coimbatore</v>
      </c>
    </row>
    <row r="110" spans="17:27" x14ac:dyDescent="0.2">
      <c r="Q110" s="1">
        <v>44652</v>
      </c>
      <c r="R110">
        <v>160017</v>
      </c>
      <c r="S110" t="s">
        <v>0</v>
      </c>
      <c r="T110">
        <v>10.48</v>
      </c>
      <c r="U110">
        <v>181</v>
      </c>
      <c r="V110">
        <v>5.79</v>
      </c>
      <c r="W110">
        <v>0.44</v>
      </c>
      <c r="X110" t="str">
        <f>VLOOKUP(Q110,[1]dim_date!$A$1:$D$9,2,FALSE)</f>
        <v>Apr</v>
      </c>
      <c r="Y110" t="str">
        <f>VLOOKUP(Q110,[1]dim_date!$A$1:$D$9,3,FALSE)</f>
        <v>Before 5G</v>
      </c>
      <c r="Z110">
        <f>VLOOKUP(Q110,[1]dim_date!$A$1:$D$9,4,FALSE)</f>
        <v>4</v>
      </c>
      <c r="AA110" t="str">
        <f>VLOOKUP(R110,[1]dim_cities!$A$1:$B$16,2,FALSE)</f>
        <v>Chandigarh</v>
      </c>
    </row>
    <row r="111" spans="17:27" x14ac:dyDescent="0.2">
      <c r="Q111" s="1">
        <v>44652</v>
      </c>
      <c r="R111">
        <v>122001</v>
      </c>
      <c r="S111" t="s">
        <v>0</v>
      </c>
      <c r="T111">
        <v>6.31</v>
      </c>
      <c r="U111">
        <v>185</v>
      </c>
      <c r="V111">
        <v>3.41</v>
      </c>
      <c r="W111">
        <v>0.2</v>
      </c>
      <c r="X111" t="str">
        <f>VLOOKUP(Q111,[1]dim_date!$A$1:$D$9,2,FALSE)</f>
        <v>Apr</v>
      </c>
      <c r="Y111" t="str">
        <f>VLOOKUP(Q111,[1]dim_date!$A$1:$D$9,3,FALSE)</f>
        <v>Before 5G</v>
      </c>
      <c r="Z111">
        <f>VLOOKUP(Q111,[1]dim_date!$A$1:$D$9,4,FALSE)</f>
        <v>4</v>
      </c>
      <c r="AA111" t="str">
        <f>VLOOKUP(R111,[1]dim_cities!$A$1:$B$16,2,FALSE)</f>
        <v>Gurgaon</v>
      </c>
    </row>
    <row r="112" spans="17:27" x14ac:dyDescent="0.2">
      <c r="Q112" s="1">
        <v>44652</v>
      </c>
      <c r="R112">
        <v>492001</v>
      </c>
      <c r="S112" t="s">
        <v>0</v>
      </c>
      <c r="T112">
        <v>3.72</v>
      </c>
      <c r="U112">
        <v>181</v>
      </c>
      <c r="V112">
        <v>2.06</v>
      </c>
      <c r="W112">
        <v>0.1</v>
      </c>
      <c r="X112" t="str">
        <f>VLOOKUP(Q112,[1]dim_date!$A$1:$D$9,2,FALSE)</f>
        <v>Apr</v>
      </c>
      <c r="Y112" t="str">
        <f>VLOOKUP(Q112,[1]dim_date!$A$1:$D$9,3,FALSE)</f>
        <v>Before 5G</v>
      </c>
      <c r="Z112">
        <f>VLOOKUP(Q112,[1]dim_date!$A$1:$D$9,4,FALSE)</f>
        <v>4</v>
      </c>
      <c r="AA112" t="str">
        <f>VLOOKUP(R112,[1]dim_cities!$A$1:$B$16,2,FALSE)</f>
        <v>Raipur</v>
      </c>
    </row>
    <row r="113" spans="17:53" x14ac:dyDescent="0.2">
      <c r="Q113" s="1">
        <v>44713</v>
      </c>
      <c r="R113">
        <v>400001</v>
      </c>
      <c r="S113" t="s">
        <v>0</v>
      </c>
      <c r="T113">
        <v>62.09</v>
      </c>
      <c r="U113">
        <v>193</v>
      </c>
      <c r="V113">
        <v>32.17</v>
      </c>
      <c r="W113">
        <v>2.41</v>
      </c>
      <c r="X113" t="str">
        <f>VLOOKUP(Q113,[1]dim_date!$A$1:$D$9,2,FALSE)</f>
        <v>Jun</v>
      </c>
      <c r="Y113" t="str">
        <f>VLOOKUP(Q113,[1]dim_date!$A$1:$D$9,3,FALSE)</f>
        <v>After 5G</v>
      </c>
      <c r="Z113">
        <f>VLOOKUP(Q113,[1]dim_date!$A$1:$D$9,4,FALSE)</f>
        <v>1</v>
      </c>
      <c r="AA113" t="str">
        <f>VLOOKUP(R113,[1]dim_cities!$A$1:$B$16,2,FALSE)</f>
        <v>Mumbai</v>
      </c>
    </row>
    <row r="114" spans="17:53" x14ac:dyDescent="0.2">
      <c r="Q114" s="1">
        <v>44713</v>
      </c>
      <c r="R114">
        <v>110001</v>
      </c>
      <c r="S114" t="s">
        <v>0</v>
      </c>
      <c r="T114">
        <v>42.12</v>
      </c>
      <c r="U114">
        <v>198</v>
      </c>
      <c r="V114">
        <v>21.27</v>
      </c>
      <c r="W114">
        <v>2.2799999999999998</v>
      </c>
      <c r="X114" t="str">
        <f>VLOOKUP(Q114,[1]dim_date!$A$1:$D$9,2,FALSE)</f>
        <v>Jun</v>
      </c>
      <c r="Y114" t="str">
        <f>VLOOKUP(Q114,[1]dim_date!$A$1:$D$9,3,FALSE)</f>
        <v>After 5G</v>
      </c>
      <c r="Z114">
        <f>VLOOKUP(Q114,[1]dim_date!$A$1:$D$9,4,FALSE)</f>
        <v>1</v>
      </c>
      <c r="AA114" t="str">
        <f>VLOOKUP(R114,[1]dim_cities!$A$1:$B$16,2,FALSE)</f>
        <v>Delhi</v>
      </c>
    </row>
    <row r="115" spans="17:53" x14ac:dyDescent="0.2">
      <c r="Q115" s="1">
        <v>44713</v>
      </c>
      <c r="R115">
        <v>700001</v>
      </c>
      <c r="S115" t="s">
        <v>0</v>
      </c>
      <c r="T115">
        <v>36.770000000000003</v>
      </c>
      <c r="U115">
        <v>199</v>
      </c>
      <c r="V115">
        <v>18.48</v>
      </c>
      <c r="W115">
        <v>1.79</v>
      </c>
      <c r="X115" t="str">
        <f>VLOOKUP(Q115,[1]dim_date!$A$1:$D$9,2,FALSE)</f>
        <v>Jun</v>
      </c>
      <c r="Y115" t="str">
        <f>VLOOKUP(Q115,[1]dim_date!$A$1:$D$9,3,FALSE)</f>
        <v>After 5G</v>
      </c>
      <c r="Z115">
        <f>VLOOKUP(Q115,[1]dim_date!$A$1:$D$9,4,FALSE)</f>
        <v>1</v>
      </c>
      <c r="AA115" t="str">
        <f>VLOOKUP(R115,[1]dim_cities!$A$1:$B$16,2,FALSE)</f>
        <v>Kolkata</v>
      </c>
    </row>
    <row r="116" spans="17:53" x14ac:dyDescent="0.2">
      <c r="Q116" s="1">
        <v>44713</v>
      </c>
      <c r="R116">
        <v>560001</v>
      </c>
      <c r="S116" t="s">
        <v>0</v>
      </c>
      <c r="T116">
        <v>38.020000000000003</v>
      </c>
      <c r="U116">
        <v>242</v>
      </c>
      <c r="V116">
        <v>15.71</v>
      </c>
      <c r="W116">
        <v>1.1399999999999999</v>
      </c>
      <c r="X116" t="str">
        <f>VLOOKUP(Q116,[1]dim_date!$A$1:$D$9,2,FALSE)</f>
        <v>Jun</v>
      </c>
      <c r="Y116" t="str">
        <f>VLOOKUP(Q116,[1]dim_date!$A$1:$D$9,3,FALSE)</f>
        <v>After 5G</v>
      </c>
      <c r="Z116">
        <f>VLOOKUP(Q116,[1]dim_date!$A$1:$D$9,4,FALSE)</f>
        <v>1</v>
      </c>
      <c r="AA116" t="str">
        <f>VLOOKUP(R116,[1]dim_cities!$A$1:$B$16,2,FALSE)</f>
        <v>Bangalore</v>
      </c>
    </row>
    <row r="117" spans="17:53" x14ac:dyDescent="0.2">
      <c r="Q117" s="1">
        <v>44713</v>
      </c>
      <c r="R117">
        <v>600001</v>
      </c>
      <c r="S117" t="s">
        <v>0</v>
      </c>
      <c r="T117">
        <v>30.55</v>
      </c>
      <c r="U117">
        <v>198</v>
      </c>
      <c r="V117">
        <v>15.43</v>
      </c>
      <c r="W117">
        <v>1.63</v>
      </c>
      <c r="X117" t="str">
        <f>VLOOKUP(Q117,[1]dim_date!$A$1:$D$9,2,FALSE)</f>
        <v>Jun</v>
      </c>
      <c r="Y117" t="str">
        <f>VLOOKUP(Q117,[1]dim_date!$A$1:$D$9,3,FALSE)</f>
        <v>After 5G</v>
      </c>
      <c r="Z117">
        <f>VLOOKUP(Q117,[1]dim_date!$A$1:$D$9,4,FALSE)</f>
        <v>1</v>
      </c>
      <c r="AA117" t="str">
        <f>VLOOKUP(R117,[1]dim_cities!$A$1:$B$16,2,FALSE)</f>
        <v>Chennai</v>
      </c>
    </row>
    <row r="118" spans="17:53" x14ac:dyDescent="0.2">
      <c r="Q118" s="1">
        <v>44713</v>
      </c>
      <c r="R118">
        <v>500001</v>
      </c>
      <c r="S118" t="s">
        <v>0</v>
      </c>
      <c r="T118">
        <v>28.09</v>
      </c>
      <c r="U118">
        <v>224</v>
      </c>
      <c r="V118">
        <v>12.54</v>
      </c>
      <c r="W118">
        <v>1.02</v>
      </c>
      <c r="X118" t="str">
        <f>VLOOKUP(Q118,[1]dim_date!$A$1:$D$9,2,FALSE)</f>
        <v>Jun</v>
      </c>
      <c r="Y118" t="str">
        <f>VLOOKUP(Q118,[1]dim_date!$A$1:$D$9,3,FALSE)</f>
        <v>After 5G</v>
      </c>
      <c r="Z118">
        <f>VLOOKUP(Q118,[1]dim_date!$A$1:$D$9,4,FALSE)</f>
        <v>1</v>
      </c>
      <c r="AA118" t="str">
        <f>VLOOKUP(R118,[1]dim_cities!$A$1:$B$16,2,FALSE)</f>
        <v>Hyderabad</v>
      </c>
    </row>
    <row r="119" spans="17:53" x14ac:dyDescent="0.2">
      <c r="Q119" s="1">
        <v>44713</v>
      </c>
      <c r="R119">
        <v>411001</v>
      </c>
      <c r="S119" t="s">
        <v>0</v>
      </c>
      <c r="T119">
        <v>24.69</v>
      </c>
      <c r="U119">
        <v>199</v>
      </c>
      <c r="V119">
        <v>12.41</v>
      </c>
      <c r="W119">
        <v>1.28</v>
      </c>
      <c r="X119" t="str">
        <f>VLOOKUP(Q119,[1]dim_date!$A$1:$D$9,2,FALSE)</f>
        <v>Jun</v>
      </c>
      <c r="Y119" t="str">
        <f>VLOOKUP(Q119,[1]dim_date!$A$1:$D$9,3,FALSE)</f>
        <v>After 5G</v>
      </c>
      <c r="Z119">
        <f>VLOOKUP(Q119,[1]dim_date!$A$1:$D$9,4,FALSE)</f>
        <v>1</v>
      </c>
      <c r="AA119" t="str">
        <f>VLOOKUP(R119,[1]dim_cities!$A$1:$B$16,2,FALSE)</f>
        <v>Pune</v>
      </c>
    </row>
    <row r="120" spans="17:53" x14ac:dyDescent="0.2">
      <c r="Q120" s="1">
        <v>44713</v>
      </c>
      <c r="R120">
        <v>380001</v>
      </c>
      <c r="S120" t="s">
        <v>0</v>
      </c>
      <c r="T120">
        <v>20.84</v>
      </c>
      <c r="U120">
        <v>205</v>
      </c>
      <c r="V120">
        <v>10.17</v>
      </c>
      <c r="W120">
        <v>1.1000000000000001</v>
      </c>
      <c r="X120" t="str">
        <f>VLOOKUP(Q120,[1]dim_date!$A$1:$D$9,2,FALSE)</f>
        <v>Jun</v>
      </c>
      <c r="Y120" t="str">
        <f>VLOOKUP(Q120,[1]dim_date!$A$1:$D$9,3,FALSE)</f>
        <v>After 5G</v>
      </c>
      <c r="Z120">
        <f>VLOOKUP(Q120,[1]dim_date!$A$1:$D$9,4,FALSE)</f>
        <v>1</v>
      </c>
      <c r="AA120" t="str">
        <f>VLOOKUP(R120,[1]dim_cities!$A$1:$B$16,2,FALSE)</f>
        <v>Ahmedabad</v>
      </c>
    </row>
    <row r="121" spans="17:53" x14ac:dyDescent="0.2">
      <c r="Q121" s="1">
        <v>44713</v>
      </c>
      <c r="R121">
        <v>302001</v>
      </c>
      <c r="S121" t="s">
        <v>0</v>
      </c>
      <c r="T121">
        <v>22.85</v>
      </c>
      <c r="U121">
        <v>251</v>
      </c>
      <c r="V121">
        <v>9.1</v>
      </c>
      <c r="W121">
        <v>0.96</v>
      </c>
      <c r="X121" t="str">
        <f>VLOOKUP(Q121,[1]dim_date!$A$1:$D$9,2,FALSE)</f>
        <v>Jun</v>
      </c>
      <c r="Y121" t="str">
        <f>VLOOKUP(Q121,[1]dim_date!$A$1:$D$9,3,FALSE)</f>
        <v>After 5G</v>
      </c>
      <c r="Z121">
        <f>VLOOKUP(Q121,[1]dim_date!$A$1:$D$9,4,FALSE)</f>
        <v>1</v>
      </c>
      <c r="AA121" t="str">
        <f>VLOOKUP(R121,[1]dim_cities!$A$1:$B$16,2,FALSE)</f>
        <v>Jaipur</v>
      </c>
      <c r="AK121" s="5" t="s">
        <v>33</v>
      </c>
      <c r="AL121" s="5" t="s">
        <v>39</v>
      </c>
    </row>
    <row r="122" spans="17:53" x14ac:dyDescent="0.2">
      <c r="Q122" s="1">
        <v>44713</v>
      </c>
      <c r="R122">
        <v>226001</v>
      </c>
      <c r="S122" t="s">
        <v>0</v>
      </c>
      <c r="T122">
        <v>12.29</v>
      </c>
      <c r="U122">
        <v>219</v>
      </c>
      <c r="V122">
        <v>5.61</v>
      </c>
      <c r="W122">
        <v>0.59</v>
      </c>
      <c r="X122" t="str">
        <f>VLOOKUP(Q122,[1]dim_date!$A$1:$D$9,2,FALSE)</f>
        <v>Jun</v>
      </c>
      <c r="Y122" t="str">
        <f>VLOOKUP(Q122,[1]dim_date!$A$1:$D$9,3,FALSE)</f>
        <v>After 5G</v>
      </c>
      <c r="Z122">
        <f>VLOOKUP(Q122,[1]dim_date!$A$1:$D$9,4,FALSE)</f>
        <v>1</v>
      </c>
      <c r="AA122" t="str">
        <f>VLOOKUP(R122,[1]dim_cities!$A$1:$B$16,2,FALSE)</f>
        <v>Lucknow</v>
      </c>
      <c r="AK122" s="5" t="s">
        <v>37</v>
      </c>
      <c r="AL122" t="s">
        <v>63</v>
      </c>
      <c r="AM122" t="s">
        <v>59</v>
      </c>
      <c r="AN122" t="s">
        <v>68</v>
      </c>
      <c r="AO122" t="s">
        <v>60</v>
      </c>
      <c r="AP122" t="s">
        <v>67</v>
      </c>
      <c r="AQ122" t="s">
        <v>57</v>
      </c>
      <c r="AR122" t="s">
        <v>69</v>
      </c>
      <c r="AS122" t="s">
        <v>61</v>
      </c>
      <c r="AT122" t="s">
        <v>64</v>
      </c>
      <c r="AU122" t="s">
        <v>58</v>
      </c>
      <c r="AV122" t="s">
        <v>65</v>
      </c>
      <c r="AW122" t="s">
        <v>56</v>
      </c>
      <c r="AX122" t="s">
        <v>66</v>
      </c>
      <c r="AY122" t="s">
        <v>62</v>
      </c>
      <c r="AZ122" t="s">
        <v>70</v>
      </c>
      <c r="BA122" t="s">
        <v>38</v>
      </c>
    </row>
    <row r="123" spans="17:53" x14ac:dyDescent="0.2">
      <c r="Q123" s="1">
        <v>44713</v>
      </c>
      <c r="R123">
        <v>800008</v>
      </c>
      <c r="S123" t="s">
        <v>0</v>
      </c>
      <c r="T123">
        <v>15.07</v>
      </c>
      <c r="U123">
        <v>252</v>
      </c>
      <c r="V123">
        <v>5.98</v>
      </c>
      <c r="W123">
        <v>0.44</v>
      </c>
      <c r="X123" t="str">
        <f>VLOOKUP(Q123,[1]dim_date!$A$1:$D$9,2,FALSE)</f>
        <v>Jun</v>
      </c>
      <c r="Y123" t="str">
        <f>VLOOKUP(Q123,[1]dim_date!$A$1:$D$9,3,FALSE)</f>
        <v>After 5G</v>
      </c>
      <c r="Z123">
        <f>VLOOKUP(Q123,[1]dim_date!$A$1:$D$9,4,FALSE)</f>
        <v>1</v>
      </c>
      <c r="AA123" t="str">
        <f>VLOOKUP(R123,[1]dim_cities!$A$1:$B$16,2,FALSE)</f>
        <v>Patna</v>
      </c>
      <c r="AK123" s="6" t="s">
        <v>19</v>
      </c>
      <c r="AL123" s="33">
        <v>0.62</v>
      </c>
      <c r="AM123" s="33">
        <v>1.39</v>
      </c>
      <c r="AN123" s="33">
        <v>0.17</v>
      </c>
      <c r="AO123" s="33">
        <v>1.1200000000000001</v>
      </c>
      <c r="AP123" s="33">
        <v>0.28000000000000003</v>
      </c>
      <c r="AQ123" s="33">
        <v>1.31</v>
      </c>
      <c r="AR123" s="33">
        <v>0.25</v>
      </c>
      <c r="AS123" s="33">
        <v>0.78</v>
      </c>
      <c r="AT123" s="33">
        <v>0.52</v>
      </c>
      <c r="AU123" s="33">
        <v>1.25</v>
      </c>
      <c r="AV123" s="33">
        <v>0.45</v>
      </c>
      <c r="AW123" s="33">
        <v>1.9</v>
      </c>
      <c r="AX123" s="33">
        <v>0.39</v>
      </c>
      <c r="AY123" s="33">
        <v>1.08</v>
      </c>
      <c r="AZ123" s="33">
        <v>0.16</v>
      </c>
      <c r="BA123" s="33">
        <v>11.670000000000002</v>
      </c>
    </row>
    <row r="124" spans="17:53" x14ac:dyDescent="0.2">
      <c r="Q124" s="1">
        <v>44713</v>
      </c>
      <c r="R124">
        <v>641001</v>
      </c>
      <c r="S124" t="s">
        <v>0</v>
      </c>
      <c r="T124">
        <v>7.9</v>
      </c>
      <c r="U124">
        <v>236</v>
      </c>
      <c r="V124">
        <v>3.35</v>
      </c>
      <c r="W124">
        <v>0.26</v>
      </c>
      <c r="X124" t="str">
        <f>VLOOKUP(Q124,[1]dim_date!$A$1:$D$9,2,FALSE)</f>
        <v>Jun</v>
      </c>
      <c r="Y124" t="str">
        <f>VLOOKUP(Q124,[1]dim_date!$A$1:$D$9,3,FALSE)</f>
        <v>After 5G</v>
      </c>
      <c r="Z124">
        <f>VLOOKUP(Q124,[1]dim_date!$A$1:$D$9,4,FALSE)</f>
        <v>1</v>
      </c>
      <c r="AA124" t="str">
        <f>VLOOKUP(R124,[1]dim_cities!$A$1:$B$16,2,FALSE)</f>
        <v>Coimbatore</v>
      </c>
      <c r="AK124" s="6" t="s">
        <v>21</v>
      </c>
      <c r="AL124" s="33">
        <v>0.74</v>
      </c>
      <c r="AM124" s="33">
        <v>1.22</v>
      </c>
      <c r="AN124" s="33">
        <v>0.17</v>
      </c>
      <c r="AO124" s="33">
        <v>1.68</v>
      </c>
      <c r="AP124" s="33">
        <v>0.41</v>
      </c>
      <c r="AQ124" s="33">
        <v>1.85</v>
      </c>
      <c r="AR124" s="33">
        <v>0.27</v>
      </c>
      <c r="AS124" s="33">
        <v>1.1299999999999999</v>
      </c>
      <c r="AT124" s="33">
        <v>0.55000000000000004</v>
      </c>
      <c r="AU124" s="33">
        <v>1.75</v>
      </c>
      <c r="AV124" s="33">
        <v>0.55000000000000004</v>
      </c>
      <c r="AW124" s="33">
        <v>2.71</v>
      </c>
      <c r="AX124" s="33">
        <v>0.32</v>
      </c>
      <c r="AY124" s="33">
        <v>0.72</v>
      </c>
      <c r="AZ124" s="33">
        <v>0.16</v>
      </c>
      <c r="BA124" s="33">
        <v>14.230000000000002</v>
      </c>
    </row>
    <row r="125" spans="17:53" x14ac:dyDescent="0.2">
      <c r="Q125" s="1">
        <v>44713</v>
      </c>
      <c r="R125">
        <v>160017</v>
      </c>
      <c r="S125" t="s">
        <v>0</v>
      </c>
      <c r="T125">
        <v>6.41</v>
      </c>
      <c r="U125">
        <v>199</v>
      </c>
      <c r="V125">
        <v>3.22</v>
      </c>
      <c r="W125">
        <v>0.26</v>
      </c>
      <c r="X125" t="str">
        <f>VLOOKUP(Q125,[1]dim_date!$A$1:$D$9,2,FALSE)</f>
        <v>Jun</v>
      </c>
      <c r="Y125" t="str">
        <f>VLOOKUP(Q125,[1]dim_date!$A$1:$D$9,3,FALSE)</f>
        <v>After 5G</v>
      </c>
      <c r="Z125">
        <f>VLOOKUP(Q125,[1]dim_date!$A$1:$D$9,4,FALSE)</f>
        <v>1</v>
      </c>
      <c r="AA125" t="str">
        <f>VLOOKUP(R125,[1]dim_cities!$A$1:$B$16,2,FALSE)</f>
        <v>Chandigarh</v>
      </c>
      <c r="AK125" s="6" t="s">
        <v>22</v>
      </c>
      <c r="AL125" s="33">
        <v>0.75</v>
      </c>
      <c r="AM125" s="33">
        <v>1.59</v>
      </c>
      <c r="AN125" s="33">
        <v>0.25</v>
      </c>
      <c r="AO125" s="33">
        <v>0.91</v>
      </c>
      <c r="AP125" s="33">
        <v>0.61</v>
      </c>
      <c r="AQ125" s="33">
        <v>2.52</v>
      </c>
      <c r="AR125" s="33">
        <v>0.19</v>
      </c>
      <c r="AS125" s="33">
        <v>0.78</v>
      </c>
      <c r="AT125" s="33">
        <v>0.81</v>
      </c>
      <c r="AU125" s="33">
        <v>2.2000000000000002</v>
      </c>
      <c r="AV125" s="33">
        <v>0.3</v>
      </c>
      <c r="AW125" s="33">
        <v>2.33</v>
      </c>
      <c r="AX125" s="33">
        <v>0.47</v>
      </c>
      <c r="AY125" s="33">
        <v>1.1000000000000001</v>
      </c>
      <c r="AZ125" s="33">
        <v>0.15</v>
      </c>
      <c r="BA125" s="33">
        <v>14.960000000000004</v>
      </c>
    </row>
    <row r="126" spans="17:53" x14ac:dyDescent="0.2">
      <c r="Q126" s="1">
        <v>44713</v>
      </c>
      <c r="R126">
        <v>122001</v>
      </c>
      <c r="S126" t="s">
        <v>0</v>
      </c>
      <c r="T126">
        <v>5.5</v>
      </c>
      <c r="U126">
        <v>197</v>
      </c>
      <c r="V126">
        <v>2.79</v>
      </c>
      <c r="W126">
        <v>0.25</v>
      </c>
      <c r="X126" t="str">
        <f>VLOOKUP(Q126,[1]dim_date!$A$1:$D$9,2,FALSE)</f>
        <v>Jun</v>
      </c>
      <c r="Y126" t="str">
        <f>VLOOKUP(Q126,[1]dim_date!$A$1:$D$9,3,FALSE)</f>
        <v>After 5G</v>
      </c>
      <c r="Z126">
        <f>VLOOKUP(Q126,[1]dim_date!$A$1:$D$9,4,FALSE)</f>
        <v>1</v>
      </c>
      <c r="AA126" t="str">
        <f>VLOOKUP(R126,[1]dim_cities!$A$1:$B$16,2,FALSE)</f>
        <v>Gurgaon</v>
      </c>
      <c r="AK126" s="6" t="s">
        <v>23</v>
      </c>
      <c r="AL126" s="33">
        <v>1.21</v>
      </c>
      <c r="AM126" s="33">
        <v>1.51</v>
      </c>
      <c r="AN126" s="33">
        <v>0.44</v>
      </c>
      <c r="AO126" s="33">
        <v>1.46</v>
      </c>
      <c r="AP126" s="33">
        <v>0.25</v>
      </c>
      <c r="AQ126" s="33">
        <v>2.02</v>
      </c>
      <c r="AR126" s="33">
        <v>0.2</v>
      </c>
      <c r="AS126" s="33">
        <v>1.17</v>
      </c>
      <c r="AT126" s="33">
        <v>0.35</v>
      </c>
      <c r="AU126" s="33">
        <v>1.73</v>
      </c>
      <c r="AV126" s="33">
        <v>0.42</v>
      </c>
      <c r="AW126" s="33">
        <v>2.64</v>
      </c>
      <c r="AX126" s="33">
        <v>0.53</v>
      </c>
      <c r="AY126" s="33">
        <v>1.44</v>
      </c>
      <c r="AZ126" s="33">
        <v>0.1</v>
      </c>
      <c r="BA126" s="33">
        <v>15.469999999999997</v>
      </c>
    </row>
    <row r="127" spans="17:53" x14ac:dyDescent="0.2">
      <c r="Q127" s="1">
        <v>44713</v>
      </c>
      <c r="R127">
        <v>492001</v>
      </c>
      <c r="S127" t="s">
        <v>0</v>
      </c>
      <c r="T127">
        <v>4.37</v>
      </c>
      <c r="U127">
        <v>255</v>
      </c>
      <c r="V127">
        <v>1.71</v>
      </c>
      <c r="W127">
        <v>0.15</v>
      </c>
      <c r="X127" t="str">
        <f>VLOOKUP(Q127,[1]dim_date!$A$1:$D$9,2,FALSE)</f>
        <v>Jun</v>
      </c>
      <c r="Y127" t="str">
        <f>VLOOKUP(Q127,[1]dim_date!$A$1:$D$9,3,FALSE)</f>
        <v>After 5G</v>
      </c>
      <c r="Z127">
        <f>VLOOKUP(Q127,[1]dim_date!$A$1:$D$9,4,FALSE)</f>
        <v>1</v>
      </c>
      <c r="AA127" t="str">
        <f>VLOOKUP(R127,[1]dim_cities!$A$1:$B$16,2,FALSE)</f>
        <v>Raipur</v>
      </c>
      <c r="AK127" s="6" t="s">
        <v>24</v>
      </c>
      <c r="AL127" s="33">
        <v>1.1000000000000001</v>
      </c>
      <c r="AM127" s="33">
        <v>1.1399999999999999</v>
      </c>
      <c r="AN127" s="33">
        <v>0.26</v>
      </c>
      <c r="AO127" s="33">
        <v>1.63</v>
      </c>
      <c r="AP127" s="33">
        <v>0.26</v>
      </c>
      <c r="AQ127" s="33">
        <v>2.2799999999999998</v>
      </c>
      <c r="AR127" s="33">
        <v>0.25</v>
      </c>
      <c r="AS127" s="33">
        <v>1.02</v>
      </c>
      <c r="AT127" s="33">
        <v>0.96</v>
      </c>
      <c r="AU127" s="33">
        <v>1.79</v>
      </c>
      <c r="AV127" s="33">
        <v>0.59</v>
      </c>
      <c r="AW127" s="33">
        <v>2.41</v>
      </c>
      <c r="AX127" s="33">
        <v>0.44</v>
      </c>
      <c r="AY127" s="33">
        <v>1.28</v>
      </c>
      <c r="AZ127" s="33">
        <v>0.15</v>
      </c>
      <c r="BA127" s="33">
        <v>15.559999999999997</v>
      </c>
    </row>
    <row r="128" spans="17:53" x14ac:dyDescent="0.2">
      <c r="Q128" s="1">
        <v>44743</v>
      </c>
      <c r="R128">
        <v>400001</v>
      </c>
      <c r="S128" t="s">
        <v>0</v>
      </c>
      <c r="T128">
        <v>59.9</v>
      </c>
      <c r="U128">
        <v>243</v>
      </c>
      <c r="V128">
        <v>24.65</v>
      </c>
      <c r="W128">
        <v>1.86</v>
      </c>
      <c r="X128" t="str">
        <f>VLOOKUP(Q128,[1]dim_date!$A$1:$D$9,2,FALSE)</f>
        <v>Jul</v>
      </c>
      <c r="Y128" t="str">
        <f>VLOOKUP(Q128,[1]dim_date!$A$1:$D$9,3,FALSE)</f>
        <v>After 5G</v>
      </c>
      <c r="Z128">
        <f>VLOOKUP(Q128,[1]dim_date!$A$1:$D$9,4,FALSE)</f>
        <v>2</v>
      </c>
      <c r="AA128" t="str">
        <f>VLOOKUP(R128,[1]dim_cities!$A$1:$B$16,2,FALSE)</f>
        <v>Mumbai</v>
      </c>
      <c r="AK128" s="6" t="s">
        <v>26</v>
      </c>
      <c r="AL128" s="33">
        <v>0.89</v>
      </c>
      <c r="AM128" s="33">
        <v>2.02</v>
      </c>
      <c r="AN128" s="33">
        <v>0.22</v>
      </c>
      <c r="AO128" s="33">
        <v>2.54</v>
      </c>
      <c r="AP128" s="33">
        <v>0.45</v>
      </c>
      <c r="AQ128" s="33">
        <v>2.11</v>
      </c>
      <c r="AR128" s="33">
        <v>0.3</v>
      </c>
      <c r="AS128" s="33">
        <v>2.17</v>
      </c>
      <c r="AT128" s="33">
        <v>0.7</v>
      </c>
      <c r="AU128" s="33">
        <v>1.77</v>
      </c>
      <c r="AV128" s="33">
        <v>1.45</v>
      </c>
      <c r="AW128" s="33">
        <v>1.86</v>
      </c>
      <c r="AX128" s="33">
        <v>0.55000000000000004</v>
      </c>
      <c r="AY128" s="33">
        <v>1.38</v>
      </c>
      <c r="AZ128" s="33">
        <v>0.16</v>
      </c>
      <c r="BA128" s="33">
        <v>18.57</v>
      </c>
    </row>
    <row r="129" spans="17:53" x14ac:dyDescent="0.2">
      <c r="Q129" s="1">
        <v>44743</v>
      </c>
      <c r="R129">
        <v>110001</v>
      </c>
      <c r="S129" t="s">
        <v>0</v>
      </c>
      <c r="T129">
        <v>51.3</v>
      </c>
      <c r="U129">
        <v>240</v>
      </c>
      <c r="V129">
        <v>21.38</v>
      </c>
      <c r="W129">
        <v>2.11</v>
      </c>
      <c r="X129" t="str">
        <f>VLOOKUP(Q129,[1]dim_date!$A$1:$D$9,2,FALSE)</f>
        <v>Jul</v>
      </c>
      <c r="Y129" t="str">
        <f>VLOOKUP(Q129,[1]dim_date!$A$1:$D$9,3,FALSE)</f>
        <v>After 5G</v>
      </c>
      <c r="Z129">
        <f>VLOOKUP(Q129,[1]dim_date!$A$1:$D$9,4,FALSE)</f>
        <v>2</v>
      </c>
      <c r="AA129" t="str">
        <f>VLOOKUP(R129,[1]dim_cities!$A$1:$B$16,2,FALSE)</f>
        <v>Delhi</v>
      </c>
      <c r="AK129" s="6" t="s">
        <v>27</v>
      </c>
      <c r="AL129" s="33">
        <v>1.22</v>
      </c>
      <c r="AM129" s="33">
        <v>1.81</v>
      </c>
      <c r="AN129" s="33">
        <v>0.39</v>
      </c>
      <c r="AO129" s="33">
        <v>1.18</v>
      </c>
      <c r="AP129" s="33">
        <v>0.72</v>
      </c>
      <c r="AQ129" s="33">
        <v>2.37</v>
      </c>
      <c r="AR129" s="33">
        <v>0.26</v>
      </c>
      <c r="AS129" s="33">
        <v>1.27</v>
      </c>
      <c r="AT129" s="33">
        <v>1.03</v>
      </c>
      <c r="AU129" s="33">
        <v>3.57</v>
      </c>
      <c r="AV129" s="33">
        <v>0.57999999999999996</v>
      </c>
      <c r="AW129" s="33">
        <v>1.85</v>
      </c>
      <c r="AX129" s="33">
        <v>0.52</v>
      </c>
      <c r="AY129" s="33">
        <v>1.76</v>
      </c>
      <c r="AZ129" s="33">
        <v>0.14000000000000001</v>
      </c>
      <c r="BA129" s="33">
        <v>18.670000000000002</v>
      </c>
    </row>
    <row r="130" spans="17:53" x14ac:dyDescent="0.2">
      <c r="Q130" s="1">
        <v>44743</v>
      </c>
      <c r="R130">
        <v>700001</v>
      </c>
      <c r="S130" t="s">
        <v>0</v>
      </c>
      <c r="T130">
        <v>38.119999999999997</v>
      </c>
      <c r="U130">
        <v>169</v>
      </c>
      <c r="V130">
        <v>22.56</v>
      </c>
      <c r="W130">
        <v>1.77</v>
      </c>
      <c r="X130" t="str">
        <f>VLOOKUP(Q130,[1]dim_date!$A$1:$D$9,2,FALSE)</f>
        <v>Jul</v>
      </c>
      <c r="Y130" t="str">
        <f>VLOOKUP(Q130,[1]dim_date!$A$1:$D$9,3,FALSE)</f>
        <v>After 5G</v>
      </c>
      <c r="Z130">
        <f>VLOOKUP(Q130,[1]dim_date!$A$1:$D$9,4,FALSE)</f>
        <v>2</v>
      </c>
      <c r="AA130" t="str">
        <f>VLOOKUP(R130,[1]dim_cities!$A$1:$B$16,2,FALSE)</f>
        <v>Kolkata</v>
      </c>
      <c r="AK130" s="6" t="s">
        <v>28</v>
      </c>
      <c r="AL130" s="33">
        <v>0.65</v>
      </c>
      <c r="AM130" s="33">
        <v>1.92</v>
      </c>
      <c r="AN130" s="33">
        <v>0.63</v>
      </c>
      <c r="AO130" s="33">
        <v>1.73</v>
      </c>
      <c r="AP130" s="33">
        <v>0.53</v>
      </c>
      <c r="AQ130" s="33">
        <v>2.2200000000000002</v>
      </c>
      <c r="AR130" s="33">
        <v>0.21</v>
      </c>
      <c r="AS130" s="33">
        <v>0.87</v>
      </c>
      <c r="AT130" s="33">
        <v>0.71</v>
      </c>
      <c r="AU130" s="33">
        <v>1.73</v>
      </c>
      <c r="AV130" s="33">
        <v>0.44</v>
      </c>
      <c r="AW130" s="33">
        <v>2.25</v>
      </c>
      <c r="AX130" s="33">
        <v>0.38</v>
      </c>
      <c r="AY130" s="33">
        <v>2.3199999999999998</v>
      </c>
      <c r="AZ130" s="33">
        <v>0.18</v>
      </c>
      <c r="BA130" s="33">
        <v>16.77</v>
      </c>
    </row>
    <row r="131" spans="17:53" x14ac:dyDescent="0.2">
      <c r="Q131" s="1">
        <v>44743</v>
      </c>
      <c r="R131">
        <v>560001</v>
      </c>
      <c r="S131" t="s">
        <v>0</v>
      </c>
      <c r="T131">
        <v>46.11</v>
      </c>
      <c r="U131">
        <v>186</v>
      </c>
      <c r="V131">
        <v>24.79</v>
      </c>
      <c r="W131">
        <v>2.02</v>
      </c>
      <c r="X131" t="str">
        <f>VLOOKUP(Q131,[1]dim_date!$A$1:$D$9,2,FALSE)</f>
        <v>Jul</v>
      </c>
      <c r="Y131" t="str">
        <f>VLOOKUP(Q131,[1]dim_date!$A$1:$D$9,3,FALSE)</f>
        <v>After 5G</v>
      </c>
      <c r="Z131">
        <f>VLOOKUP(Q131,[1]dim_date!$A$1:$D$9,4,FALSE)</f>
        <v>2</v>
      </c>
      <c r="AA131" t="str">
        <f>VLOOKUP(R131,[1]dim_cities!$A$1:$B$16,2,FALSE)</f>
        <v>Bangalore</v>
      </c>
      <c r="AK131" s="6" t="s">
        <v>38</v>
      </c>
      <c r="AL131" s="33">
        <v>7.18</v>
      </c>
      <c r="AM131" s="33">
        <v>12.6</v>
      </c>
      <c r="AN131" s="33">
        <v>2.5299999999999998</v>
      </c>
      <c r="AO131" s="33">
        <v>12.25</v>
      </c>
      <c r="AP131" s="33">
        <v>3.51</v>
      </c>
      <c r="AQ131" s="33">
        <v>16.679999999999996</v>
      </c>
      <c r="AR131" s="33">
        <v>1.93</v>
      </c>
      <c r="AS131" s="33">
        <v>9.19</v>
      </c>
      <c r="AT131" s="33">
        <v>5.63</v>
      </c>
      <c r="AU131" s="33">
        <v>15.79</v>
      </c>
      <c r="AV131" s="33">
        <v>4.78</v>
      </c>
      <c r="AW131" s="33">
        <v>17.95</v>
      </c>
      <c r="AX131" s="33">
        <v>3.6</v>
      </c>
      <c r="AY131" s="33">
        <v>11.08</v>
      </c>
      <c r="AZ131" s="33">
        <v>1.2</v>
      </c>
      <c r="BA131" s="33">
        <v>125.9</v>
      </c>
    </row>
    <row r="132" spans="17:53" x14ac:dyDescent="0.2">
      <c r="Q132" s="1">
        <v>44743</v>
      </c>
      <c r="R132">
        <v>600001</v>
      </c>
      <c r="S132" t="s">
        <v>0</v>
      </c>
      <c r="T132">
        <v>53.87</v>
      </c>
      <c r="U132">
        <v>196</v>
      </c>
      <c r="V132">
        <v>27.48</v>
      </c>
      <c r="W132">
        <v>2.54</v>
      </c>
      <c r="X132" t="str">
        <f>VLOOKUP(Q132,[1]dim_date!$A$1:$D$9,2,FALSE)</f>
        <v>Jul</v>
      </c>
      <c r="Y132" t="str">
        <f>VLOOKUP(Q132,[1]dim_date!$A$1:$D$9,3,FALSE)</f>
        <v>After 5G</v>
      </c>
      <c r="Z132">
        <f>VLOOKUP(Q132,[1]dim_date!$A$1:$D$9,4,FALSE)</f>
        <v>2</v>
      </c>
      <c r="AA132" t="str">
        <f>VLOOKUP(R132,[1]dim_cities!$A$1:$B$16,2,FALSE)</f>
        <v>Chennai</v>
      </c>
    </row>
    <row r="133" spans="17:53" x14ac:dyDescent="0.2">
      <c r="Q133" s="1">
        <v>44743</v>
      </c>
      <c r="R133">
        <v>500001</v>
      </c>
      <c r="S133" t="s">
        <v>0</v>
      </c>
      <c r="T133">
        <v>33.32</v>
      </c>
      <c r="U133">
        <v>164</v>
      </c>
      <c r="V133">
        <v>20.32</v>
      </c>
      <c r="W133">
        <v>2.17</v>
      </c>
      <c r="X133" t="str">
        <f>VLOOKUP(Q133,[1]dim_date!$A$1:$D$9,2,FALSE)</f>
        <v>Jul</v>
      </c>
      <c r="Y133" t="str">
        <f>VLOOKUP(Q133,[1]dim_date!$A$1:$D$9,3,FALSE)</f>
        <v>After 5G</v>
      </c>
      <c r="Z133">
        <f>VLOOKUP(Q133,[1]dim_date!$A$1:$D$9,4,FALSE)</f>
        <v>2</v>
      </c>
      <c r="AA133" t="str">
        <f>VLOOKUP(R133,[1]dim_cities!$A$1:$B$16,2,FALSE)</f>
        <v>Hyderabad</v>
      </c>
    </row>
    <row r="134" spans="17:53" x14ac:dyDescent="0.2">
      <c r="Q134" s="1">
        <v>44743</v>
      </c>
      <c r="R134">
        <v>411001</v>
      </c>
      <c r="S134" t="s">
        <v>0</v>
      </c>
      <c r="T134">
        <v>27.98</v>
      </c>
      <c r="U134">
        <v>173</v>
      </c>
      <c r="V134">
        <v>16.170000000000002</v>
      </c>
      <c r="W134">
        <v>1.38</v>
      </c>
      <c r="X134" t="str">
        <f>VLOOKUP(Q134,[1]dim_date!$A$1:$D$9,2,FALSE)</f>
        <v>Jul</v>
      </c>
      <c r="Y134" t="str">
        <f>VLOOKUP(Q134,[1]dim_date!$A$1:$D$9,3,FALSE)</f>
        <v>After 5G</v>
      </c>
      <c r="Z134">
        <f>VLOOKUP(Q134,[1]dim_date!$A$1:$D$9,4,FALSE)</f>
        <v>2</v>
      </c>
      <c r="AA134" t="str">
        <f>VLOOKUP(R134,[1]dim_cities!$A$1:$B$16,2,FALSE)</f>
        <v>Pune</v>
      </c>
    </row>
    <row r="135" spans="17:53" x14ac:dyDescent="0.2">
      <c r="Q135" s="1">
        <v>44743</v>
      </c>
      <c r="R135">
        <v>380001</v>
      </c>
      <c r="S135" t="s">
        <v>0</v>
      </c>
      <c r="T135">
        <v>19.440000000000001</v>
      </c>
      <c r="U135">
        <v>175</v>
      </c>
      <c r="V135">
        <v>11.11</v>
      </c>
      <c r="W135">
        <v>0.89</v>
      </c>
      <c r="X135" t="str">
        <f>VLOOKUP(Q135,[1]dim_date!$A$1:$D$9,2,FALSE)</f>
        <v>Jul</v>
      </c>
      <c r="Y135" t="str">
        <f>VLOOKUP(Q135,[1]dim_date!$A$1:$D$9,3,FALSE)</f>
        <v>After 5G</v>
      </c>
      <c r="Z135">
        <f>VLOOKUP(Q135,[1]dim_date!$A$1:$D$9,4,FALSE)</f>
        <v>2</v>
      </c>
      <c r="AA135" t="str">
        <f>VLOOKUP(R135,[1]dim_cities!$A$1:$B$16,2,FALSE)</f>
        <v>Ahmedabad</v>
      </c>
    </row>
    <row r="136" spans="17:53" x14ac:dyDescent="0.2">
      <c r="Q136" s="1">
        <v>44743</v>
      </c>
      <c r="R136">
        <v>302001</v>
      </c>
      <c r="S136" t="s">
        <v>0</v>
      </c>
      <c r="T136">
        <v>15.29</v>
      </c>
      <c r="U136">
        <v>182</v>
      </c>
      <c r="V136">
        <v>8.4</v>
      </c>
      <c r="W136">
        <v>0.7</v>
      </c>
      <c r="X136" t="str">
        <f>VLOOKUP(Q136,[1]dim_date!$A$1:$D$9,2,FALSE)</f>
        <v>Jul</v>
      </c>
      <c r="Y136" t="str">
        <f>VLOOKUP(Q136,[1]dim_date!$A$1:$D$9,3,FALSE)</f>
        <v>After 5G</v>
      </c>
      <c r="Z136">
        <f>VLOOKUP(Q136,[1]dim_date!$A$1:$D$9,4,FALSE)</f>
        <v>2</v>
      </c>
      <c r="AA136" t="str">
        <f>VLOOKUP(R136,[1]dim_cities!$A$1:$B$16,2,FALSE)</f>
        <v>Jaipur</v>
      </c>
    </row>
    <row r="137" spans="17:53" x14ac:dyDescent="0.2">
      <c r="Q137" s="1">
        <v>44743</v>
      </c>
      <c r="R137">
        <v>226001</v>
      </c>
      <c r="S137" t="s">
        <v>0</v>
      </c>
      <c r="T137">
        <v>24.77</v>
      </c>
      <c r="U137">
        <v>162</v>
      </c>
      <c r="V137">
        <v>15.29</v>
      </c>
      <c r="W137">
        <v>1.45</v>
      </c>
      <c r="X137" t="str">
        <f>VLOOKUP(Q137,[1]dim_date!$A$1:$D$9,2,FALSE)</f>
        <v>Jul</v>
      </c>
      <c r="Y137" t="str">
        <f>VLOOKUP(Q137,[1]dim_date!$A$1:$D$9,3,FALSE)</f>
        <v>After 5G</v>
      </c>
      <c r="Z137">
        <f>VLOOKUP(Q137,[1]dim_date!$A$1:$D$9,4,FALSE)</f>
        <v>2</v>
      </c>
      <c r="AA137" t="str">
        <f>VLOOKUP(R137,[1]dim_cities!$A$1:$B$16,2,FALSE)</f>
        <v>Lucknow</v>
      </c>
    </row>
    <row r="138" spans="17:53" x14ac:dyDescent="0.2">
      <c r="Q138" s="1">
        <v>44743</v>
      </c>
      <c r="R138">
        <v>800008</v>
      </c>
      <c r="S138" t="s">
        <v>0</v>
      </c>
      <c r="T138">
        <v>11.48</v>
      </c>
      <c r="U138">
        <v>212</v>
      </c>
      <c r="V138">
        <v>5.42</v>
      </c>
      <c r="W138">
        <v>0.55000000000000004</v>
      </c>
      <c r="X138" t="str">
        <f>VLOOKUP(Q138,[1]dim_date!$A$1:$D$9,2,FALSE)</f>
        <v>Jul</v>
      </c>
      <c r="Y138" t="str">
        <f>VLOOKUP(Q138,[1]dim_date!$A$1:$D$9,3,FALSE)</f>
        <v>After 5G</v>
      </c>
      <c r="Z138">
        <f>VLOOKUP(Q138,[1]dim_date!$A$1:$D$9,4,FALSE)</f>
        <v>2</v>
      </c>
      <c r="AA138" t="str">
        <f>VLOOKUP(R138,[1]dim_cities!$A$1:$B$16,2,FALSE)</f>
        <v>Patna</v>
      </c>
    </row>
    <row r="139" spans="17:53" x14ac:dyDescent="0.2">
      <c r="Q139" s="1">
        <v>44743</v>
      </c>
      <c r="R139">
        <v>641001</v>
      </c>
      <c r="S139" t="s">
        <v>0</v>
      </c>
      <c r="T139">
        <v>11.53</v>
      </c>
      <c r="U139">
        <v>218</v>
      </c>
      <c r="V139">
        <v>5.29</v>
      </c>
      <c r="W139">
        <v>0.45</v>
      </c>
      <c r="X139" t="str">
        <f>VLOOKUP(Q139,[1]dim_date!$A$1:$D$9,2,FALSE)</f>
        <v>Jul</v>
      </c>
      <c r="Y139" t="str">
        <f>VLOOKUP(Q139,[1]dim_date!$A$1:$D$9,3,FALSE)</f>
        <v>After 5G</v>
      </c>
      <c r="Z139">
        <f>VLOOKUP(Q139,[1]dim_date!$A$1:$D$9,4,FALSE)</f>
        <v>2</v>
      </c>
      <c r="AA139" t="str">
        <f>VLOOKUP(R139,[1]dim_cities!$A$1:$B$16,2,FALSE)</f>
        <v>Coimbatore</v>
      </c>
    </row>
    <row r="140" spans="17:53" x14ac:dyDescent="0.2">
      <c r="Q140" s="1">
        <v>44743</v>
      </c>
      <c r="R140">
        <v>160017</v>
      </c>
      <c r="S140" t="s">
        <v>0</v>
      </c>
      <c r="T140">
        <v>6.11</v>
      </c>
      <c r="U140">
        <v>250</v>
      </c>
      <c r="V140">
        <v>2.44</v>
      </c>
      <c r="W140">
        <v>0.22</v>
      </c>
      <c r="X140" t="str">
        <f>VLOOKUP(Q140,[1]dim_date!$A$1:$D$9,2,FALSE)</f>
        <v>Jul</v>
      </c>
      <c r="Y140" t="str">
        <f>VLOOKUP(Q140,[1]dim_date!$A$1:$D$9,3,FALSE)</f>
        <v>After 5G</v>
      </c>
      <c r="Z140">
        <f>VLOOKUP(Q140,[1]dim_date!$A$1:$D$9,4,FALSE)</f>
        <v>2</v>
      </c>
      <c r="AA140" t="str">
        <f>VLOOKUP(R140,[1]dim_cities!$A$1:$B$16,2,FALSE)</f>
        <v>Chandigarh</v>
      </c>
    </row>
    <row r="141" spans="17:53" x14ac:dyDescent="0.2">
      <c r="Q141" s="1">
        <v>44743</v>
      </c>
      <c r="R141">
        <v>122001</v>
      </c>
      <c r="S141" t="s">
        <v>0</v>
      </c>
      <c r="T141">
        <v>9.3699999999999992</v>
      </c>
      <c r="U141">
        <v>231</v>
      </c>
      <c r="V141">
        <v>4.0599999999999996</v>
      </c>
      <c r="W141">
        <v>0.3</v>
      </c>
      <c r="X141" t="str">
        <f>VLOOKUP(Q141,[1]dim_date!$A$1:$D$9,2,FALSE)</f>
        <v>Jul</v>
      </c>
      <c r="Y141" t="str">
        <f>VLOOKUP(Q141,[1]dim_date!$A$1:$D$9,3,FALSE)</f>
        <v>After 5G</v>
      </c>
      <c r="Z141">
        <f>VLOOKUP(Q141,[1]dim_date!$A$1:$D$9,4,FALSE)</f>
        <v>2</v>
      </c>
      <c r="AA141" t="str">
        <f>VLOOKUP(R141,[1]dim_cities!$A$1:$B$16,2,FALSE)</f>
        <v>Gurgaon</v>
      </c>
    </row>
    <row r="142" spans="17:53" x14ac:dyDescent="0.2">
      <c r="Q142" s="1">
        <v>44743</v>
      </c>
      <c r="R142">
        <v>492001</v>
      </c>
      <c r="S142" t="s">
        <v>0</v>
      </c>
      <c r="T142">
        <v>4.17</v>
      </c>
      <c r="U142">
        <v>236</v>
      </c>
      <c r="V142">
        <v>1.77</v>
      </c>
      <c r="W142">
        <v>0.16</v>
      </c>
      <c r="X142" t="str">
        <f>VLOOKUP(Q142,[1]dim_date!$A$1:$D$9,2,FALSE)</f>
        <v>Jul</v>
      </c>
      <c r="Y142" t="str">
        <f>VLOOKUP(Q142,[1]dim_date!$A$1:$D$9,3,FALSE)</f>
        <v>After 5G</v>
      </c>
      <c r="Z142">
        <f>VLOOKUP(Q142,[1]dim_date!$A$1:$D$9,4,FALSE)</f>
        <v>2</v>
      </c>
      <c r="AA142" t="str">
        <f>VLOOKUP(R142,[1]dim_cities!$A$1:$B$16,2,FALSE)</f>
        <v>Raipur</v>
      </c>
    </row>
    <row r="143" spans="17:53" x14ac:dyDescent="0.2">
      <c r="Q143" s="1">
        <v>44774</v>
      </c>
      <c r="R143">
        <v>400001</v>
      </c>
      <c r="S143" t="s">
        <v>0</v>
      </c>
      <c r="T143">
        <v>58.35</v>
      </c>
      <c r="U143">
        <v>248</v>
      </c>
      <c r="V143">
        <v>23.53</v>
      </c>
      <c r="W143">
        <v>1.85</v>
      </c>
      <c r="X143" t="str">
        <f>VLOOKUP(Q143,[1]dim_date!$A$1:$D$9,2,FALSE)</f>
        <v>Aug</v>
      </c>
      <c r="Y143" t="str">
        <f>VLOOKUP(Q143,[1]dim_date!$A$1:$D$9,3,FALSE)</f>
        <v>After 5G</v>
      </c>
      <c r="Z143">
        <f>VLOOKUP(Q143,[1]dim_date!$A$1:$D$9,4,FALSE)</f>
        <v>3</v>
      </c>
      <c r="AA143" t="str">
        <f>VLOOKUP(R143,[1]dim_cities!$A$1:$B$16,2,FALSE)</f>
        <v>Mumbai</v>
      </c>
    </row>
    <row r="144" spans="17:53" x14ac:dyDescent="0.2">
      <c r="Q144" s="1">
        <v>44774</v>
      </c>
      <c r="R144">
        <v>110001</v>
      </c>
      <c r="S144" t="s">
        <v>0</v>
      </c>
      <c r="T144">
        <v>48.93</v>
      </c>
      <c r="U144">
        <v>202</v>
      </c>
      <c r="V144">
        <v>24.22</v>
      </c>
      <c r="W144">
        <v>2.37</v>
      </c>
      <c r="X144" t="str">
        <f>VLOOKUP(Q144,[1]dim_date!$A$1:$D$9,2,FALSE)</f>
        <v>Aug</v>
      </c>
      <c r="Y144" t="str">
        <f>VLOOKUP(Q144,[1]dim_date!$A$1:$D$9,3,FALSE)</f>
        <v>After 5G</v>
      </c>
      <c r="Z144">
        <f>VLOOKUP(Q144,[1]dim_date!$A$1:$D$9,4,FALSE)</f>
        <v>3</v>
      </c>
      <c r="AA144" t="str">
        <f>VLOOKUP(R144,[1]dim_cities!$A$1:$B$16,2,FALSE)</f>
        <v>Delhi</v>
      </c>
    </row>
    <row r="145" spans="17:40" x14ac:dyDescent="0.2">
      <c r="Q145" s="1">
        <v>44774</v>
      </c>
      <c r="R145">
        <v>700001</v>
      </c>
      <c r="S145" t="s">
        <v>0</v>
      </c>
      <c r="T145">
        <v>69</v>
      </c>
      <c r="U145">
        <v>195</v>
      </c>
      <c r="V145">
        <v>35.380000000000003</v>
      </c>
      <c r="W145">
        <v>3.57</v>
      </c>
      <c r="X145" t="str">
        <f>VLOOKUP(Q145,[1]dim_date!$A$1:$D$9,2,FALSE)</f>
        <v>Aug</v>
      </c>
      <c r="Y145" t="str">
        <f>VLOOKUP(Q145,[1]dim_date!$A$1:$D$9,3,FALSE)</f>
        <v>After 5G</v>
      </c>
      <c r="Z145">
        <f>VLOOKUP(Q145,[1]dim_date!$A$1:$D$9,4,FALSE)</f>
        <v>3</v>
      </c>
      <c r="AA145" t="str">
        <f>VLOOKUP(R145,[1]dim_cities!$A$1:$B$16,2,FALSE)</f>
        <v>Kolkata</v>
      </c>
    </row>
    <row r="146" spans="17:40" x14ac:dyDescent="0.2">
      <c r="Q146" s="1">
        <v>44774</v>
      </c>
      <c r="R146">
        <v>560001</v>
      </c>
      <c r="S146" t="s">
        <v>0</v>
      </c>
      <c r="T146">
        <v>43.59</v>
      </c>
      <c r="U146">
        <v>183</v>
      </c>
      <c r="V146">
        <v>23.82</v>
      </c>
      <c r="W146">
        <v>1.81</v>
      </c>
      <c r="X146" t="str">
        <f>VLOOKUP(Q146,[1]dim_date!$A$1:$D$9,2,FALSE)</f>
        <v>Aug</v>
      </c>
      <c r="Y146" t="str">
        <f>VLOOKUP(Q146,[1]dim_date!$A$1:$D$9,3,FALSE)</f>
        <v>After 5G</v>
      </c>
      <c r="Z146">
        <f>VLOOKUP(Q146,[1]dim_date!$A$1:$D$9,4,FALSE)</f>
        <v>3</v>
      </c>
      <c r="AA146" t="str">
        <f>VLOOKUP(R146,[1]dim_cities!$A$1:$B$16,2,FALSE)</f>
        <v>Bangalore</v>
      </c>
    </row>
    <row r="147" spans="17:40" x14ac:dyDescent="0.2">
      <c r="Q147" s="1">
        <v>44774</v>
      </c>
      <c r="R147">
        <v>600001</v>
      </c>
      <c r="S147" t="s">
        <v>0</v>
      </c>
      <c r="T147">
        <v>30.27</v>
      </c>
      <c r="U147">
        <v>209</v>
      </c>
      <c r="V147">
        <v>14.48</v>
      </c>
      <c r="W147">
        <v>1.18</v>
      </c>
      <c r="X147" t="str">
        <f>VLOOKUP(Q147,[1]dim_date!$A$1:$D$9,2,FALSE)</f>
        <v>Aug</v>
      </c>
      <c r="Y147" t="str">
        <f>VLOOKUP(Q147,[1]dim_date!$A$1:$D$9,3,FALSE)</f>
        <v>After 5G</v>
      </c>
      <c r="Z147">
        <f>VLOOKUP(Q147,[1]dim_date!$A$1:$D$9,4,FALSE)</f>
        <v>3</v>
      </c>
      <c r="AA147" t="str">
        <f>VLOOKUP(R147,[1]dim_cities!$A$1:$B$16,2,FALSE)</f>
        <v>Chennai</v>
      </c>
    </row>
    <row r="148" spans="17:40" x14ac:dyDescent="0.2">
      <c r="Q148" s="1">
        <v>44774</v>
      </c>
      <c r="R148">
        <v>500001</v>
      </c>
      <c r="S148" t="s">
        <v>0</v>
      </c>
      <c r="T148">
        <v>28.35</v>
      </c>
      <c r="U148">
        <v>231</v>
      </c>
      <c r="V148">
        <v>12.27</v>
      </c>
      <c r="W148">
        <v>1.27</v>
      </c>
      <c r="X148" t="str">
        <f>VLOOKUP(Q148,[1]dim_date!$A$1:$D$9,2,FALSE)</f>
        <v>Aug</v>
      </c>
      <c r="Y148" t="str">
        <f>VLOOKUP(Q148,[1]dim_date!$A$1:$D$9,3,FALSE)</f>
        <v>After 5G</v>
      </c>
      <c r="Z148">
        <f>VLOOKUP(Q148,[1]dim_date!$A$1:$D$9,4,FALSE)</f>
        <v>3</v>
      </c>
      <c r="AA148" t="str">
        <f>VLOOKUP(R148,[1]dim_cities!$A$1:$B$16,2,FALSE)</f>
        <v>Hyderabad</v>
      </c>
    </row>
    <row r="149" spans="17:40" x14ac:dyDescent="0.2">
      <c r="Q149" s="1">
        <v>44774</v>
      </c>
      <c r="R149">
        <v>411001</v>
      </c>
      <c r="S149" t="s">
        <v>0</v>
      </c>
      <c r="T149">
        <v>31.66</v>
      </c>
      <c r="U149">
        <v>161</v>
      </c>
      <c r="V149">
        <v>19.66</v>
      </c>
      <c r="W149">
        <v>1.76</v>
      </c>
      <c r="X149" t="str">
        <f>VLOOKUP(Q149,[1]dim_date!$A$1:$D$9,2,FALSE)</f>
        <v>Aug</v>
      </c>
      <c r="Y149" t="str">
        <f>VLOOKUP(Q149,[1]dim_date!$A$1:$D$9,3,FALSE)</f>
        <v>After 5G</v>
      </c>
      <c r="Z149">
        <f>VLOOKUP(Q149,[1]dim_date!$A$1:$D$9,4,FALSE)</f>
        <v>3</v>
      </c>
      <c r="AA149" t="str">
        <f>VLOOKUP(R149,[1]dim_cities!$A$1:$B$16,2,FALSE)</f>
        <v>Pune</v>
      </c>
    </row>
    <row r="150" spans="17:40" x14ac:dyDescent="0.2">
      <c r="Q150" s="1">
        <v>44774</v>
      </c>
      <c r="R150">
        <v>380001</v>
      </c>
      <c r="S150" t="s">
        <v>0</v>
      </c>
      <c r="T150">
        <v>29.23</v>
      </c>
      <c r="U150">
        <v>224</v>
      </c>
      <c r="V150">
        <v>13.05</v>
      </c>
      <c r="W150">
        <v>1.22</v>
      </c>
      <c r="X150" t="str">
        <f>VLOOKUP(Q150,[1]dim_date!$A$1:$D$9,2,FALSE)</f>
        <v>Aug</v>
      </c>
      <c r="Y150" t="str">
        <f>VLOOKUP(Q150,[1]dim_date!$A$1:$D$9,3,FALSE)</f>
        <v>After 5G</v>
      </c>
      <c r="Z150">
        <f>VLOOKUP(Q150,[1]dim_date!$A$1:$D$9,4,FALSE)</f>
        <v>3</v>
      </c>
      <c r="AA150" t="str">
        <f>VLOOKUP(R150,[1]dim_cities!$A$1:$B$16,2,FALSE)</f>
        <v>Ahmedabad</v>
      </c>
    </row>
    <row r="151" spans="17:40" x14ac:dyDescent="0.2">
      <c r="Q151" s="1">
        <v>44774</v>
      </c>
      <c r="R151">
        <v>302001</v>
      </c>
      <c r="S151" t="s">
        <v>0</v>
      </c>
      <c r="T151">
        <v>17.71</v>
      </c>
      <c r="U151">
        <v>175</v>
      </c>
      <c r="V151">
        <v>10.119999999999999</v>
      </c>
      <c r="W151">
        <v>1.03</v>
      </c>
      <c r="X151" t="str">
        <f>VLOOKUP(Q151,[1]dim_date!$A$1:$D$9,2,FALSE)</f>
        <v>Aug</v>
      </c>
      <c r="Y151" t="str">
        <f>VLOOKUP(Q151,[1]dim_date!$A$1:$D$9,3,FALSE)</f>
        <v>After 5G</v>
      </c>
      <c r="Z151">
        <f>VLOOKUP(Q151,[1]dim_date!$A$1:$D$9,4,FALSE)</f>
        <v>3</v>
      </c>
      <c r="AA151" t="str">
        <f>VLOOKUP(R151,[1]dim_cities!$A$1:$B$16,2,FALSE)</f>
        <v>Jaipur</v>
      </c>
    </row>
    <row r="152" spans="17:40" x14ac:dyDescent="0.2">
      <c r="Q152" s="1">
        <v>44774</v>
      </c>
      <c r="R152">
        <v>226001</v>
      </c>
      <c r="S152" t="s">
        <v>0</v>
      </c>
      <c r="T152">
        <v>15.67</v>
      </c>
      <c r="U152">
        <v>248</v>
      </c>
      <c r="V152">
        <v>6.32</v>
      </c>
      <c r="W152">
        <v>0.57999999999999996</v>
      </c>
      <c r="X152" t="str">
        <f>VLOOKUP(Q152,[1]dim_date!$A$1:$D$9,2,FALSE)</f>
        <v>Aug</v>
      </c>
      <c r="Y152" t="str">
        <f>VLOOKUP(Q152,[1]dim_date!$A$1:$D$9,3,FALSE)</f>
        <v>After 5G</v>
      </c>
      <c r="Z152">
        <f>VLOOKUP(Q152,[1]dim_date!$A$1:$D$9,4,FALSE)</f>
        <v>3</v>
      </c>
      <c r="AA152" t="str">
        <f>VLOOKUP(R152,[1]dim_cities!$A$1:$B$16,2,FALSE)</f>
        <v>Lucknow</v>
      </c>
      <c r="AM152" s="5" t="s">
        <v>37</v>
      </c>
      <c r="AN152" t="s">
        <v>31</v>
      </c>
    </row>
    <row r="153" spans="17:40" x14ac:dyDescent="0.2">
      <c r="Q153" s="1">
        <v>44774</v>
      </c>
      <c r="R153">
        <v>800008</v>
      </c>
      <c r="S153" t="s">
        <v>0</v>
      </c>
      <c r="T153">
        <v>11.05</v>
      </c>
      <c r="U153">
        <v>212</v>
      </c>
      <c r="V153">
        <v>5.21</v>
      </c>
      <c r="W153">
        <v>0.52</v>
      </c>
      <c r="X153" t="str">
        <f>VLOOKUP(Q153,[1]dim_date!$A$1:$D$9,2,FALSE)</f>
        <v>Aug</v>
      </c>
      <c r="Y153" t="str">
        <f>VLOOKUP(Q153,[1]dim_date!$A$1:$D$9,3,FALSE)</f>
        <v>After 5G</v>
      </c>
      <c r="Z153">
        <f>VLOOKUP(Q153,[1]dim_date!$A$1:$D$9,4,FALSE)</f>
        <v>3</v>
      </c>
      <c r="AA153" t="str">
        <f>VLOOKUP(R153,[1]dim_cities!$A$1:$B$16,2,FALSE)</f>
        <v>Patna</v>
      </c>
      <c r="AM153" s="6" t="s">
        <v>63</v>
      </c>
      <c r="AN153" s="33">
        <v>195.5</v>
      </c>
    </row>
    <row r="154" spans="17:40" x14ac:dyDescent="0.2">
      <c r="Q154" s="1">
        <v>44774</v>
      </c>
      <c r="R154">
        <v>641001</v>
      </c>
      <c r="S154" t="s">
        <v>0</v>
      </c>
      <c r="T154">
        <v>17.7</v>
      </c>
      <c r="U154">
        <v>235</v>
      </c>
      <c r="V154">
        <v>7.53</v>
      </c>
      <c r="W154">
        <v>0.72</v>
      </c>
      <c r="X154" t="str">
        <f>VLOOKUP(Q154,[1]dim_date!$A$1:$D$9,2,FALSE)</f>
        <v>Aug</v>
      </c>
      <c r="Y154" t="str">
        <f>VLOOKUP(Q154,[1]dim_date!$A$1:$D$9,3,FALSE)</f>
        <v>After 5G</v>
      </c>
      <c r="Z154">
        <f>VLOOKUP(Q154,[1]dim_date!$A$1:$D$9,4,FALSE)</f>
        <v>3</v>
      </c>
      <c r="AA154" t="str">
        <f>VLOOKUP(R154,[1]dim_cities!$A$1:$B$16,2,FALSE)</f>
        <v>Coimbatore</v>
      </c>
      <c r="AM154" s="6" t="s">
        <v>59</v>
      </c>
      <c r="AN154" s="33">
        <v>191.875</v>
      </c>
    </row>
    <row r="155" spans="17:40" x14ac:dyDescent="0.2">
      <c r="Q155" s="1">
        <v>44774</v>
      </c>
      <c r="R155">
        <v>160017</v>
      </c>
      <c r="S155" t="s">
        <v>0</v>
      </c>
      <c r="T155">
        <v>7.67</v>
      </c>
      <c r="U155">
        <v>191</v>
      </c>
      <c r="V155">
        <v>4.0199999999999996</v>
      </c>
      <c r="W155">
        <v>0.39</v>
      </c>
      <c r="X155" t="str">
        <f>VLOOKUP(Q155,[1]dim_date!$A$1:$D$9,2,FALSE)</f>
        <v>Aug</v>
      </c>
      <c r="Y155" t="str">
        <f>VLOOKUP(Q155,[1]dim_date!$A$1:$D$9,3,FALSE)</f>
        <v>After 5G</v>
      </c>
      <c r="Z155">
        <f>VLOOKUP(Q155,[1]dim_date!$A$1:$D$9,4,FALSE)</f>
        <v>3</v>
      </c>
      <c r="AA155" t="str">
        <f>VLOOKUP(R155,[1]dim_cities!$A$1:$B$16,2,FALSE)</f>
        <v>Chandigarh</v>
      </c>
      <c r="AM155" s="6" t="s">
        <v>68</v>
      </c>
      <c r="AN155" s="33">
        <v>191.625</v>
      </c>
    </row>
    <row r="156" spans="17:40" x14ac:dyDescent="0.2">
      <c r="Q156" s="1">
        <v>44774</v>
      </c>
      <c r="R156">
        <v>122001</v>
      </c>
      <c r="S156" t="s">
        <v>0</v>
      </c>
      <c r="T156">
        <v>6.31</v>
      </c>
      <c r="U156">
        <v>192</v>
      </c>
      <c r="V156">
        <v>3.29</v>
      </c>
      <c r="W156">
        <v>0.26</v>
      </c>
      <c r="X156" t="str">
        <f>VLOOKUP(Q156,[1]dim_date!$A$1:$D$9,2,FALSE)</f>
        <v>Aug</v>
      </c>
      <c r="Y156" t="str">
        <f>VLOOKUP(Q156,[1]dim_date!$A$1:$D$9,3,FALSE)</f>
        <v>After 5G</v>
      </c>
      <c r="Z156">
        <f>VLOOKUP(Q156,[1]dim_date!$A$1:$D$9,4,FALSE)</f>
        <v>3</v>
      </c>
      <c r="AA156" t="str">
        <f>VLOOKUP(R156,[1]dim_cities!$A$1:$B$16,2,FALSE)</f>
        <v>Gurgaon</v>
      </c>
      <c r="AM156" s="6" t="s">
        <v>60</v>
      </c>
      <c r="AN156" s="33">
        <v>200.375</v>
      </c>
    </row>
    <row r="157" spans="17:40" x14ac:dyDescent="0.2">
      <c r="Q157" s="1">
        <v>44774</v>
      </c>
      <c r="R157">
        <v>492001</v>
      </c>
      <c r="S157" t="s">
        <v>0</v>
      </c>
      <c r="T157">
        <v>3.59</v>
      </c>
      <c r="U157">
        <v>237</v>
      </c>
      <c r="V157">
        <v>1.51</v>
      </c>
      <c r="W157">
        <v>0.14000000000000001</v>
      </c>
      <c r="X157" t="str">
        <f>VLOOKUP(Q157,[1]dim_date!$A$1:$D$9,2,FALSE)</f>
        <v>Aug</v>
      </c>
      <c r="Y157" t="str">
        <f>VLOOKUP(Q157,[1]dim_date!$A$1:$D$9,3,FALSE)</f>
        <v>After 5G</v>
      </c>
      <c r="Z157">
        <f>VLOOKUP(Q157,[1]dim_date!$A$1:$D$9,4,FALSE)</f>
        <v>3</v>
      </c>
      <c r="AA157" t="str">
        <f>VLOOKUP(R157,[1]dim_cities!$A$1:$B$16,2,FALSE)</f>
        <v>Raipur</v>
      </c>
      <c r="AM157" s="6" t="s">
        <v>67</v>
      </c>
      <c r="AN157" s="33">
        <v>208.25</v>
      </c>
    </row>
    <row r="158" spans="17:40" x14ac:dyDescent="0.2">
      <c r="Q158" s="1">
        <v>44805</v>
      </c>
      <c r="R158">
        <v>400001</v>
      </c>
      <c r="S158" t="s">
        <v>0</v>
      </c>
      <c r="T158">
        <v>64.81</v>
      </c>
      <c r="U158">
        <v>240</v>
      </c>
      <c r="V158">
        <v>27</v>
      </c>
      <c r="W158">
        <v>2.25</v>
      </c>
      <c r="X158" t="str">
        <f>VLOOKUP(Q158,[1]dim_date!$A$1:$D$9,2,FALSE)</f>
        <v>Sep</v>
      </c>
      <c r="Y158" t="str">
        <f>VLOOKUP(Q158,[1]dim_date!$A$1:$D$9,3,FALSE)</f>
        <v>After 5G</v>
      </c>
      <c r="Z158">
        <f>VLOOKUP(Q158,[1]dim_date!$A$1:$D$9,4,FALSE)</f>
        <v>4</v>
      </c>
      <c r="AA158" t="str">
        <f>VLOOKUP(R158,[1]dim_cities!$A$1:$B$16,2,FALSE)</f>
        <v>Mumbai</v>
      </c>
      <c r="AM158" s="6" t="s">
        <v>57</v>
      </c>
      <c r="AN158" s="33">
        <v>198</v>
      </c>
    </row>
    <row r="159" spans="17:40" x14ac:dyDescent="0.2">
      <c r="Q159" s="1">
        <v>44805</v>
      </c>
      <c r="R159">
        <v>110001</v>
      </c>
      <c r="S159" t="s">
        <v>0</v>
      </c>
      <c r="T159">
        <v>48.47</v>
      </c>
      <c r="U159">
        <v>218</v>
      </c>
      <c r="V159">
        <v>22.23</v>
      </c>
      <c r="W159">
        <v>2.2200000000000002</v>
      </c>
      <c r="X159" t="str">
        <f>VLOOKUP(Q159,[1]dim_date!$A$1:$D$9,2,FALSE)</f>
        <v>Sep</v>
      </c>
      <c r="Y159" t="str">
        <f>VLOOKUP(Q159,[1]dim_date!$A$1:$D$9,3,FALSE)</f>
        <v>After 5G</v>
      </c>
      <c r="Z159">
        <f>VLOOKUP(Q159,[1]dim_date!$A$1:$D$9,4,FALSE)</f>
        <v>4</v>
      </c>
      <c r="AA159" t="str">
        <f>VLOOKUP(R159,[1]dim_cities!$A$1:$B$16,2,FALSE)</f>
        <v>Delhi</v>
      </c>
      <c r="AM159" s="6" t="s">
        <v>69</v>
      </c>
      <c r="AN159" s="33">
        <v>199</v>
      </c>
    </row>
    <row r="160" spans="17:40" x14ac:dyDescent="0.2">
      <c r="Q160" s="1">
        <v>44805</v>
      </c>
      <c r="R160">
        <v>700001</v>
      </c>
      <c r="S160" t="s">
        <v>0</v>
      </c>
      <c r="T160">
        <v>47.95</v>
      </c>
      <c r="U160">
        <v>209</v>
      </c>
      <c r="V160">
        <v>22.94</v>
      </c>
      <c r="W160">
        <v>1.73</v>
      </c>
      <c r="X160" t="str">
        <f>VLOOKUP(Q160,[1]dim_date!$A$1:$D$9,2,FALSE)</f>
        <v>Sep</v>
      </c>
      <c r="Y160" t="str">
        <f>VLOOKUP(Q160,[1]dim_date!$A$1:$D$9,3,FALSE)</f>
        <v>After 5G</v>
      </c>
      <c r="Z160">
        <f>VLOOKUP(Q160,[1]dim_date!$A$1:$D$9,4,FALSE)</f>
        <v>4</v>
      </c>
      <c r="AA160" t="str">
        <f>VLOOKUP(R160,[1]dim_cities!$A$1:$B$16,2,FALSE)</f>
        <v>Kolkata</v>
      </c>
      <c r="AM160" s="6" t="s">
        <v>61</v>
      </c>
      <c r="AN160" s="33">
        <v>206.875</v>
      </c>
    </row>
    <row r="161" spans="17:40" x14ac:dyDescent="0.2">
      <c r="Q161" s="1">
        <v>44805</v>
      </c>
      <c r="R161">
        <v>560001</v>
      </c>
      <c r="S161" t="s">
        <v>0</v>
      </c>
      <c r="T161">
        <v>42.22</v>
      </c>
      <c r="U161">
        <v>225</v>
      </c>
      <c r="V161">
        <v>18.760000000000002</v>
      </c>
      <c r="W161">
        <v>1.92</v>
      </c>
      <c r="X161" t="str">
        <f>VLOOKUP(Q161,[1]dim_date!$A$1:$D$9,2,FALSE)</f>
        <v>Sep</v>
      </c>
      <c r="Y161" t="str">
        <f>VLOOKUP(Q161,[1]dim_date!$A$1:$D$9,3,FALSE)</f>
        <v>After 5G</v>
      </c>
      <c r="Z161">
        <f>VLOOKUP(Q161,[1]dim_date!$A$1:$D$9,4,FALSE)</f>
        <v>4</v>
      </c>
      <c r="AA161" t="str">
        <f>VLOOKUP(R161,[1]dim_cities!$A$1:$B$16,2,FALSE)</f>
        <v>Bangalore</v>
      </c>
      <c r="AM161" s="6" t="s">
        <v>64</v>
      </c>
      <c r="AN161" s="33">
        <v>202.125</v>
      </c>
    </row>
    <row r="162" spans="17:40" x14ac:dyDescent="0.2">
      <c r="Q162" s="1">
        <v>44805</v>
      </c>
      <c r="R162">
        <v>600001</v>
      </c>
      <c r="S162" t="s">
        <v>0</v>
      </c>
      <c r="T162">
        <v>31.55</v>
      </c>
      <c r="U162">
        <v>188</v>
      </c>
      <c r="V162">
        <v>16.78</v>
      </c>
      <c r="W162">
        <v>1.73</v>
      </c>
      <c r="X162" t="str">
        <f>VLOOKUP(Q162,[1]dim_date!$A$1:$D$9,2,FALSE)</f>
        <v>Sep</v>
      </c>
      <c r="Y162" t="str">
        <f>VLOOKUP(Q162,[1]dim_date!$A$1:$D$9,3,FALSE)</f>
        <v>After 5G</v>
      </c>
      <c r="Z162">
        <f>VLOOKUP(Q162,[1]dim_date!$A$1:$D$9,4,FALSE)</f>
        <v>4</v>
      </c>
      <c r="AA162" t="str">
        <f>VLOOKUP(R162,[1]dim_cities!$A$1:$B$16,2,FALSE)</f>
        <v>Chennai</v>
      </c>
      <c r="AM162" s="6" t="s">
        <v>58</v>
      </c>
      <c r="AN162" s="33">
        <v>188.375</v>
      </c>
    </row>
    <row r="163" spans="17:40" x14ac:dyDescent="0.2">
      <c r="Q163" s="1">
        <v>44805</v>
      </c>
      <c r="R163">
        <v>500001</v>
      </c>
      <c r="S163" t="s">
        <v>0</v>
      </c>
      <c r="T163">
        <v>27.34</v>
      </c>
      <c r="U163">
        <v>250</v>
      </c>
      <c r="V163">
        <v>10.94</v>
      </c>
      <c r="W163">
        <v>0.87</v>
      </c>
      <c r="X163" t="str">
        <f>VLOOKUP(Q163,[1]dim_date!$A$1:$D$9,2,FALSE)</f>
        <v>Sep</v>
      </c>
      <c r="Y163" t="str">
        <f>VLOOKUP(Q163,[1]dim_date!$A$1:$D$9,3,FALSE)</f>
        <v>After 5G</v>
      </c>
      <c r="Z163">
        <f>VLOOKUP(Q163,[1]dim_date!$A$1:$D$9,4,FALSE)</f>
        <v>4</v>
      </c>
      <c r="AA163" t="str">
        <f>VLOOKUP(R163,[1]dim_cities!$A$1:$B$16,2,FALSE)</f>
        <v>Hyderabad</v>
      </c>
      <c r="AM163" s="6" t="s">
        <v>65</v>
      </c>
      <c r="AN163" s="33">
        <v>211.375</v>
      </c>
    </row>
    <row r="164" spans="17:40" x14ac:dyDescent="0.2">
      <c r="Q164" s="1">
        <v>44805</v>
      </c>
      <c r="R164">
        <v>411001</v>
      </c>
      <c r="S164" t="s">
        <v>0</v>
      </c>
      <c r="T164">
        <v>45.79</v>
      </c>
      <c r="U164">
        <v>164</v>
      </c>
      <c r="V164">
        <v>27.92</v>
      </c>
      <c r="W164">
        <v>2.3199999999999998</v>
      </c>
      <c r="X164" t="str">
        <f>VLOOKUP(Q164,[1]dim_date!$A$1:$D$9,2,FALSE)</f>
        <v>Sep</v>
      </c>
      <c r="Y164" t="str">
        <f>VLOOKUP(Q164,[1]dim_date!$A$1:$D$9,3,FALSE)</f>
        <v>After 5G</v>
      </c>
      <c r="Z164">
        <f>VLOOKUP(Q164,[1]dim_date!$A$1:$D$9,4,FALSE)</f>
        <v>4</v>
      </c>
      <c r="AA164" t="str">
        <f>VLOOKUP(R164,[1]dim_cities!$A$1:$B$16,2,FALSE)</f>
        <v>Pune</v>
      </c>
      <c r="AM164" s="6" t="s">
        <v>56</v>
      </c>
      <c r="AN164" s="33">
        <v>213.875</v>
      </c>
    </row>
    <row r="165" spans="17:40" x14ac:dyDescent="0.2">
      <c r="Q165" s="1">
        <v>44805</v>
      </c>
      <c r="R165">
        <v>380001</v>
      </c>
      <c r="S165" t="s">
        <v>0</v>
      </c>
      <c r="T165">
        <v>23.07</v>
      </c>
      <c r="U165">
        <v>255</v>
      </c>
      <c r="V165">
        <v>9.0500000000000007</v>
      </c>
      <c r="W165">
        <v>0.65</v>
      </c>
      <c r="X165" t="str">
        <f>VLOOKUP(Q165,[1]dim_date!$A$1:$D$9,2,FALSE)</f>
        <v>Sep</v>
      </c>
      <c r="Y165" t="str">
        <f>VLOOKUP(Q165,[1]dim_date!$A$1:$D$9,3,FALSE)</f>
        <v>After 5G</v>
      </c>
      <c r="Z165">
        <f>VLOOKUP(Q165,[1]dim_date!$A$1:$D$9,4,FALSE)</f>
        <v>4</v>
      </c>
      <c r="AA165" t="str">
        <f>VLOOKUP(R165,[1]dim_cities!$A$1:$B$16,2,FALSE)</f>
        <v>Ahmedabad</v>
      </c>
      <c r="AM165" s="6" t="s">
        <v>66</v>
      </c>
      <c r="AN165" s="33">
        <v>212</v>
      </c>
    </row>
    <row r="166" spans="17:40" x14ac:dyDescent="0.2">
      <c r="Q166" s="1">
        <v>44805</v>
      </c>
      <c r="R166">
        <v>302001</v>
      </c>
      <c r="S166" t="s">
        <v>0</v>
      </c>
      <c r="T166">
        <v>14.93</v>
      </c>
      <c r="U166">
        <v>229</v>
      </c>
      <c r="V166">
        <v>6.52</v>
      </c>
      <c r="W166">
        <v>0.71</v>
      </c>
      <c r="X166" t="str">
        <f>VLOOKUP(Q166,[1]dim_date!$A$1:$D$9,2,FALSE)</f>
        <v>Sep</v>
      </c>
      <c r="Y166" t="str">
        <f>VLOOKUP(Q166,[1]dim_date!$A$1:$D$9,3,FALSE)</f>
        <v>After 5G</v>
      </c>
      <c r="Z166">
        <f>VLOOKUP(Q166,[1]dim_date!$A$1:$D$9,4,FALSE)</f>
        <v>4</v>
      </c>
      <c r="AA166" t="str">
        <f>VLOOKUP(R166,[1]dim_cities!$A$1:$B$16,2,FALSE)</f>
        <v>Jaipur</v>
      </c>
      <c r="AM166" s="6" t="s">
        <v>62</v>
      </c>
      <c r="AN166" s="33">
        <v>187.125</v>
      </c>
    </row>
    <row r="167" spans="17:40" x14ac:dyDescent="0.2">
      <c r="Q167" s="1">
        <v>44805</v>
      </c>
      <c r="R167">
        <v>226001</v>
      </c>
      <c r="S167" t="s">
        <v>0</v>
      </c>
      <c r="T167">
        <v>13.28</v>
      </c>
      <c r="U167">
        <v>249</v>
      </c>
      <c r="V167">
        <v>5.33</v>
      </c>
      <c r="W167">
        <v>0.44</v>
      </c>
      <c r="X167" t="str">
        <f>VLOOKUP(Q167,[1]dim_date!$A$1:$D$9,2,FALSE)</f>
        <v>Sep</v>
      </c>
      <c r="Y167" t="str">
        <f>VLOOKUP(Q167,[1]dim_date!$A$1:$D$9,3,FALSE)</f>
        <v>After 5G</v>
      </c>
      <c r="Z167">
        <f>VLOOKUP(Q167,[1]dim_date!$A$1:$D$9,4,FALSE)</f>
        <v>4</v>
      </c>
      <c r="AA167" t="str">
        <f>VLOOKUP(R167,[1]dim_cities!$A$1:$B$16,2,FALSE)</f>
        <v>Lucknow</v>
      </c>
      <c r="AM167" s="6" t="s">
        <v>70</v>
      </c>
      <c r="AN167" s="33">
        <v>204.75</v>
      </c>
    </row>
    <row r="168" spans="17:40" x14ac:dyDescent="0.2">
      <c r="Q168" s="1">
        <v>44805</v>
      </c>
      <c r="R168">
        <v>800008</v>
      </c>
      <c r="S168" t="s">
        <v>0</v>
      </c>
      <c r="T168">
        <v>11.86</v>
      </c>
      <c r="U168">
        <v>250</v>
      </c>
      <c r="V168">
        <v>4.74</v>
      </c>
      <c r="W168">
        <v>0.38</v>
      </c>
      <c r="X168" t="str">
        <f>VLOOKUP(Q168,[1]dim_date!$A$1:$D$9,2,FALSE)</f>
        <v>Sep</v>
      </c>
      <c r="Y168" t="str">
        <f>VLOOKUP(Q168,[1]dim_date!$A$1:$D$9,3,FALSE)</f>
        <v>After 5G</v>
      </c>
      <c r="Z168">
        <f>VLOOKUP(Q168,[1]dim_date!$A$1:$D$9,4,FALSE)</f>
        <v>4</v>
      </c>
      <c r="AA168" t="str">
        <f>VLOOKUP(R168,[1]dim_cities!$A$1:$B$16,2,FALSE)</f>
        <v>Patna</v>
      </c>
      <c r="AM168" s="6" t="s">
        <v>38</v>
      </c>
      <c r="AN168" s="33">
        <v>200.74166666666667</v>
      </c>
    </row>
    <row r="169" spans="17:40" x14ac:dyDescent="0.2">
      <c r="Q169" s="1">
        <v>44805</v>
      </c>
      <c r="R169">
        <v>641001</v>
      </c>
      <c r="S169" t="s">
        <v>0</v>
      </c>
      <c r="T169">
        <v>8.59</v>
      </c>
      <c r="U169">
        <v>177</v>
      </c>
      <c r="V169">
        <v>4.8499999999999996</v>
      </c>
      <c r="W169">
        <v>0.53</v>
      </c>
      <c r="X169" t="str">
        <f>VLOOKUP(Q169,[1]dim_date!$A$1:$D$9,2,FALSE)</f>
        <v>Sep</v>
      </c>
      <c r="Y169" t="str">
        <f>VLOOKUP(Q169,[1]dim_date!$A$1:$D$9,3,FALSE)</f>
        <v>After 5G</v>
      </c>
      <c r="Z169">
        <f>VLOOKUP(Q169,[1]dim_date!$A$1:$D$9,4,FALSE)</f>
        <v>4</v>
      </c>
      <c r="AA169" t="str">
        <f>VLOOKUP(R169,[1]dim_cities!$A$1:$B$16,2,FALSE)</f>
        <v>Coimbatore</v>
      </c>
    </row>
    <row r="170" spans="17:40" x14ac:dyDescent="0.2">
      <c r="Q170" s="1">
        <v>44805</v>
      </c>
      <c r="R170">
        <v>160017</v>
      </c>
      <c r="S170" t="s">
        <v>0</v>
      </c>
      <c r="T170">
        <v>10.32</v>
      </c>
      <c r="U170">
        <v>163</v>
      </c>
      <c r="V170">
        <v>6.33</v>
      </c>
      <c r="W170">
        <v>0.63</v>
      </c>
      <c r="X170" t="str">
        <f>VLOOKUP(Q170,[1]dim_date!$A$1:$D$9,2,FALSE)</f>
        <v>Sep</v>
      </c>
      <c r="Y170" t="str">
        <f>VLOOKUP(Q170,[1]dim_date!$A$1:$D$9,3,FALSE)</f>
        <v>After 5G</v>
      </c>
      <c r="Z170">
        <f>VLOOKUP(Q170,[1]dim_date!$A$1:$D$9,4,FALSE)</f>
        <v>4</v>
      </c>
      <c r="AA170" t="str">
        <f>VLOOKUP(R170,[1]dim_cities!$A$1:$B$16,2,FALSE)</f>
        <v>Chandigarh</v>
      </c>
    </row>
    <row r="171" spans="17:40" x14ac:dyDescent="0.2">
      <c r="Q171" s="1">
        <v>44805</v>
      </c>
      <c r="R171">
        <v>122001</v>
      </c>
      <c r="S171" t="s">
        <v>0</v>
      </c>
      <c r="T171">
        <v>6.35</v>
      </c>
      <c r="U171">
        <v>238</v>
      </c>
      <c r="V171">
        <v>2.67</v>
      </c>
      <c r="W171">
        <v>0.21</v>
      </c>
      <c r="X171" t="str">
        <f>VLOOKUP(Q171,[1]dim_date!$A$1:$D$9,2,FALSE)</f>
        <v>Sep</v>
      </c>
      <c r="Y171" t="str">
        <f>VLOOKUP(Q171,[1]dim_date!$A$1:$D$9,3,FALSE)</f>
        <v>After 5G</v>
      </c>
      <c r="Z171">
        <f>VLOOKUP(Q171,[1]dim_date!$A$1:$D$9,4,FALSE)</f>
        <v>4</v>
      </c>
      <c r="AA171" t="str">
        <f>VLOOKUP(R171,[1]dim_cities!$A$1:$B$16,2,FALSE)</f>
        <v>Gurgaon</v>
      </c>
    </row>
    <row r="172" spans="17:40" x14ac:dyDescent="0.2">
      <c r="Q172" s="1">
        <v>44805</v>
      </c>
      <c r="R172">
        <v>492001</v>
      </c>
      <c r="S172" t="s">
        <v>0</v>
      </c>
      <c r="T172">
        <v>3.73</v>
      </c>
      <c r="U172">
        <v>173</v>
      </c>
      <c r="V172">
        <v>2.16</v>
      </c>
      <c r="W172">
        <v>0.18</v>
      </c>
      <c r="X172" t="str">
        <f>VLOOKUP(Q172,[1]dim_date!$A$1:$D$9,2,FALSE)</f>
        <v>Sep</v>
      </c>
      <c r="Y172" t="str">
        <f>VLOOKUP(Q172,[1]dim_date!$A$1:$D$9,3,FALSE)</f>
        <v>After 5G</v>
      </c>
      <c r="Z172">
        <f>VLOOKUP(Q172,[1]dim_date!$A$1:$D$9,4,FALSE)</f>
        <v>4</v>
      </c>
      <c r="AA172" t="str">
        <f>VLOOKUP(R172,[1]dim_cities!$A$1:$B$16,2,FALSE)</f>
        <v>Raipur</v>
      </c>
    </row>
    <row r="186" spans="41:57" x14ac:dyDescent="0.2">
      <c r="AO186" s="5" t="s">
        <v>29</v>
      </c>
      <c r="AP186" s="5" t="s">
        <v>55</v>
      </c>
    </row>
    <row r="187" spans="41:57" x14ac:dyDescent="0.2">
      <c r="AO187" s="5" t="s">
        <v>52</v>
      </c>
      <c r="AP187" t="s">
        <v>63</v>
      </c>
      <c r="AQ187" t="s">
        <v>59</v>
      </c>
      <c r="AR187" t="s">
        <v>68</v>
      </c>
      <c r="AS187" t="s">
        <v>60</v>
      </c>
      <c r="AT187" t="s">
        <v>67</v>
      </c>
      <c r="AU187" t="s">
        <v>57</v>
      </c>
      <c r="AV187" t="s">
        <v>69</v>
      </c>
      <c r="AW187" t="s">
        <v>61</v>
      </c>
      <c r="AX187" t="s">
        <v>64</v>
      </c>
      <c r="AY187" t="s">
        <v>58</v>
      </c>
      <c r="AZ187" t="s">
        <v>65</v>
      </c>
      <c r="BA187" t="s">
        <v>56</v>
      </c>
      <c r="BB187" t="s">
        <v>66</v>
      </c>
      <c r="BC187" t="s">
        <v>62</v>
      </c>
      <c r="BD187" t="s">
        <v>70</v>
      </c>
      <c r="BE187" t="s">
        <v>38</v>
      </c>
    </row>
    <row r="188" spans="41:57" x14ac:dyDescent="0.2">
      <c r="AO188" t="s">
        <v>19</v>
      </c>
      <c r="AP188" s="33">
        <v>20.97</v>
      </c>
      <c r="AQ188" s="33">
        <v>37.4</v>
      </c>
      <c r="AR188" s="33">
        <v>6.35</v>
      </c>
      <c r="AS188" s="33">
        <v>30.8</v>
      </c>
      <c r="AT188" s="33">
        <v>7.82</v>
      </c>
      <c r="AU188" s="33">
        <v>42.71</v>
      </c>
      <c r="AV188" s="33">
        <v>5.32</v>
      </c>
      <c r="AW188" s="33">
        <v>28.25</v>
      </c>
      <c r="AX188" s="33">
        <v>22.21</v>
      </c>
      <c r="AY188" s="33">
        <v>36.909999999999997</v>
      </c>
      <c r="AZ188" s="33">
        <v>11.86</v>
      </c>
      <c r="BA188" s="33">
        <v>60.69</v>
      </c>
      <c r="BB188" s="33">
        <v>14.59</v>
      </c>
      <c r="BC188" s="33">
        <v>24.22</v>
      </c>
      <c r="BD188" s="33">
        <v>4.2699999999999996</v>
      </c>
      <c r="BE188" s="33">
        <v>23.624666666666666</v>
      </c>
    </row>
    <row r="189" spans="41:57" x14ac:dyDescent="0.2">
      <c r="AO189" t="s">
        <v>21</v>
      </c>
      <c r="AP189" s="33">
        <v>20.63</v>
      </c>
      <c r="AQ189" s="33">
        <v>47.06</v>
      </c>
      <c r="AR189" s="33">
        <v>6.34</v>
      </c>
      <c r="AS189" s="33">
        <v>55.9</v>
      </c>
      <c r="AT189" s="33">
        <v>11.94</v>
      </c>
      <c r="AU189" s="33">
        <v>54.18</v>
      </c>
      <c r="AV189" s="33">
        <v>9.4499999999999993</v>
      </c>
      <c r="AW189" s="33">
        <v>34.47</v>
      </c>
      <c r="AX189" s="33">
        <v>15.67</v>
      </c>
      <c r="AY189" s="33">
        <v>39.479999999999997</v>
      </c>
      <c r="AZ189" s="33">
        <v>24.77</v>
      </c>
      <c r="BA189" s="33">
        <v>61.19</v>
      </c>
      <c r="BB189" s="33">
        <v>11.72</v>
      </c>
      <c r="BC189" s="33">
        <v>28.66</v>
      </c>
      <c r="BD189" s="33">
        <v>4.2300000000000004</v>
      </c>
      <c r="BE189" s="33">
        <v>28.379333333333339</v>
      </c>
    </row>
    <row r="190" spans="41:57" x14ac:dyDescent="0.2">
      <c r="AO190" t="s">
        <v>22</v>
      </c>
      <c r="AP190" s="33">
        <v>28.95</v>
      </c>
      <c r="AQ190" s="33">
        <v>41.87</v>
      </c>
      <c r="AR190" s="33">
        <v>7.51</v>
      </c>
      <c r="AS190" s="33">
        <v>30.5</v>
      </c>
      <c r="AT190" s="33">
        <v>17.12</v>
      </c>
      <c r="AU190" s="33">
        <v>48.98</v>
      </c>
      <c r="AV190" s="33">
        <v>6.04</v>
      </c>
      <c r="AW190" s="33">
        <v>27.95</v>
      </c>
      <c r="AX190" s="33">
        <v>17.100000000000001</v>
      </c>
      <c r="AY190" s="33">
        <v>67.31</v>
      </c>
      <c r="AZ190" s="33">
        <v>14.93</v>
      </c>
      <c r="BA190" s="33">
        <v>57.28</v>
      </c>
      <c r="BB190" s="33">
        <v>10.62</v>
      </c>
      <c r="BC190" s="33">
        <v>30.83</v>
      </c>
      <c r="BD190" s="33">
        <v>3.46</v>
      </c>
      <c r="BE190" s="33">
        <v>27.36333333333333</v>
      </c>
    </row>
    <row r="191" spans="41:57" x14ac:dyDescent="0.2">
      <c r="AO191" t="s">
        <v>23</v>
      </c>
      <c r="AP191" s="33">
        <v>23.94</v>
      </c>
      <c r="AQ191" s="33">
        <v>42.34</v>
      </c>
      <c r="AR191" s="33">
        <v>10.48</v>
      </c>
      <c r="AS191" s="33">
        <v>32.93</v>
      </c>
      <c r="AT191" s="33">
        <v>8.7899999999999991</v>
      </c>
      <c r="AU191" s="33">
        <v>50.51</v>
      </c>
      <c r="AV191" s="33">
        <v>6.31</v>
      </c>
      <c r="AW191" s="33">
        <v>27.96</v>
      </c>
      <c r="AX191" s="33">
        <v>15.11</v>
      </c>
      <c r="AY191" s="33">
        <v>48.85</v>
      </c>
      <c r="AZ191" s="33">
        <v>13.27</v>
      </c>
      <c r="BA191" s="33">
        <v>65.239999999999995</v>
      </c>
      <c r="BB191" s="33">
        <v>11.81</v>
      </c>
      <c r="BC191" s="33">
        <v>45.93</v>
      </c>
      <c r="BD191" s="33">
        <v>3.72</v>
      </c>
      <c r="BE191" s="33">
        <v>27.146000000000004</v>
      </c>
    </row>
    <row r="192" spans="41:57" x14ac:dyDescent="0.2">
      <c r="AO192" t="s">
        <v>24</v>
      </c>
      <c r="AP192" s="33">
        <v>20.84</v>
      </c>
      <c r="AQ192" s="33">
        <v>38.020000000000003</v>
      </c>
      <c r="AR192" s="33">
        <v>6.41</v>
      </c>
      <c r="AS192" s="33">
        <v>30.55</v>
      </c>
      <c r="AT192" s="33">
        <v>7.9</v>
      </c>
      <c r="AU192" s="33">
        <v>42.12</v>
      </c>
      <c r="AV192" s="33">
        <v>5.5</v>
      </c>
      <c r="AW192" s="33">
        <v>28.09</v>
      </c>
      <c r="AX192" s="33">
        <v>22.85</v>
      </c>
      <c r="AY192" s="33">
        <v>36.770000000000003</v>
      </c>
      <c r="AZ192" s="33">
        <v>12.29</v>
      </c>
      <c r="BA192" s="33">
        <v>62.09</v>
      </c>
      <c r="BB192" s="33">
        <v>15.07</v>
      </c>
      <c r="BC192" s="33">
        <v>24.69</v>
      </c>
      <c r="BD192" s="33">
        <v>4.37</v>
      </c>
      <c r="BE192" s="33">
        <v>23.837333333333333</v>
      </c>
    </row>
    <row r="193" spans="41:57" x14ac:dyDescent="0.2">
      <c r="AO193" t="s">
        <v>26</v>
      </c>
      <c r="AP193" s="33">
        <v>19.440000000000001</v>
      </c>
      <c r="AQ193" s="33">
        <v>46.11</v>
      </c>
      <c r="AR193" s="33">
        <v>6.11</v>
      </c>
      <c r="AS193" s="33">
        <v>53.87</v>
      </c>
      <c r="AT193" s="33">
        <v>11.53</v>
      </c>
      <c r="AU193" s="33">
        <v>51.3</v>
      </c>
      <c r="AV193" s="33">
        <v>9.3699999999999992</v>
      </c>
      <c r="AW193" s="33">
        <v>33.32</v>
      </c>
      <c r="AX193" s="33">
        <v>15.29</v>
      </c>
      <c r="AY193" s="33">
        <v>38.119999999999997</v>
      </c>
      <c r="AZ193" s="33">
        <v>24.77</v>
      </c>
      <c r="BA193" s="33">
        <v>59.9</v>
      </c>
      <c r="BB193" s="33">
        <v>11.48</v>
      </c>
      <c r="BC193" s="33">
        <v>27.98</v>
      </c>
      <c r="BD193" s="33">
        <v>4.17</v>
      </c>
      <c r="BE193" s="33">
        <v>27.517333333333333</v>
      </c>
    </row>
    <row r="194" spans="41:57" x14ac:dyDescent="0.2">
      <c r="AO194" t="s">
        <v>27</v>
      </c>
      <c r="AP194" s="33">
        <v>29.23</v>
      </c>
      <c r="AQ194" s="33">
        <v>43.59</v>
      </c>
      <c r="AR194" s="33">
        <v>7.67</v>
      </c>
      <c r="AS194" s="33">
        <v>30.27</v>
      </c>
      <c r="AT194" s="33">
        <v>17.7</v>
      </c>
      <c r="AU194" s="33">
        <v>48.93</v>
      </c>
      <c r="AV194" s="33">
        <v>6.31</v>
      </c>
      <c r="AW194" s="33">
        <v>28.35</v>
      </c>
      <c r="AX194" s="33">
        <v>17.71</v>
      </c>
      <c r="AY194" s="33">
        <v>69</v>
      </c>
      <c r="AZ194" s="33">
        <v>15.67</v>
      </c>
      <c r="BA194" s="33">
        <v>58.35</v>
      </c>
      <c r="BB194" s="33">
        <v>11.05</v>
      </c>
      <c r="BC194" s="33">
        <v>31.66</v>
      </c>
      <c r="BD194" s="33">
        <v>3.59</v>
      </c>
      <c r="BE194" s="33">
        <v>27.93866666666667</v>
      </c>
    </row>
    <row r="195" spans="41:57" x14ac:dyDescent="0.2">
      <c r="AO195" t="s">
        <v>28</v>
      </c>
      <c r="AP195" s="33">
        <v>23.07</v>
      </c>
      <c r="AQ195" s="33">
        <v>42.22</v>
      </c>
      <c r="AR195" s="33">
        <v>10.32</v>
      </c>
      <c r="AS195" s="33">
        <v>31.55</v>
      </c>
      <c r="AT195" s="33">
        <v>8.59</v>
      </c>
      <c r="AU195" s="33">
        <v>48.47</v>
      </c>
      <c r="AV195" s="33">
        <v>6.35</v>
      </c>
      <c r="AW195" s="33">
        <v>27.34</v>
      </c>
      <c r="AX195" s="33">
        <v>14.93</v>
      </c>
      <c r="AY195" s="33">
        <v>47.95</v>
      </c>
      <c r="AZ195" s="33">
        <v>13.28</v>
      </c>
      <c r="BA195" s="33">
        <v>64.81</v>
      </c>
      <c r="BB195" s="33">
        <v>11.86</v>
      </c>
      <c r="BC195" s="33">
        <v>45.79</v>
      </c>
      <c r="BD195" s="33">
        <v>3.73</v>
      </c>
      <c r="BE195" s="33">
        <v>26.684000000000001</v>
      </c>
    </row>
    <row r="196" spans="41:57" x14ac:dyDescent="0.2">
      <c r="AO196" t="s">
        <v>38</v>
      </c>
      <c r="AP196" s="33">
        <v>23.383749999999999</v>
      </c>
      <c r="AQ196" s="33">
        <v>42.326250000000002</v>
      </c>
      <c r="AR196" s="33">
        <v>7.6487500000000006</v>
      </c>
      <c r="AS196" s="33">
        <v>37.046250000000001</v>
      </c>
      <c r="AT196" s="33">
        <v>11.42375</v>
      </c>
      <c r="AU196" s="33">
        <v>48.400000000000006</v>
      </c>
      <c r="AV196" s="33">
        <v>6.8312499999999998</v>
      </c>
      <c r="AW196" s="33">
        <v>29.466249999999999</v>
      </c>
      <c r="AX196" s="33">
        <v>17.608750000000001</v>
      </c>
      <c r="AY196" s="33">
        <v>48.048749999999998</v>
      </c>
      <c r="AZ196" s="33">
        <v>16.355</v>
      </c>
      <c r="BA196" s="33">
        <v>61.193750000000001</v>
      </c>
      <c r="BB196" s="33">
        <v>12.275</v>
      </c>
      <c r="BC196" s="33">
        <v>32.47</v>
      </c>
      <c r="BD196" s="33">
        <v>3.9424999999999999</v>
      </c>
      <c r="BE196" s="33">
        <v>26.56133333333333</v>
      </c>
    </row>
  </sheetData>
  <mergeCells count="1">
    <mergeCell ref="A1:Z1"/>
  </mergeCells>
  <pageMargins left="0.25" right="0.25" top="0.75" bottom="0.75" header="0.3" footer="0.3"/>
  <pageSetup paperSize="9" orientation="portrait" horizontalDpi="0" verticalDpi="0"/>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2CDFE-E72D-AB47-8362-DB89948B771F}">
  <dimension ref="A1:BG1245"/>
  <sheetViews>
    <sheetView showGridLines="0" zoomScale="75" workbookViewId="0">
      <selection activeCell="A3" sqref="A3"/>
    </sheetView>
  </sheetViews>
  <sheetFormatPr baseColWidth="10" defaultRowHeight="16" x14ac:dyDescent="0.2"/>
  <cols>
    <col min="1" max="1" width="79.42578125" customWidth="1"/>
    <col min="2" max="2" width="2" customWidth="1"/>
    <col min="3" max="3" width="69" customWidth="1"/>
    <col min="4" max="4" width="1.85546875" customWidth="1"/>
    <col min="5" max="5" width="25.85546875" bestFit="1" customWidth="1"/>
    <col min="6" max="6" width="16.28515625" bestFit="1" customWidth="1"/>
    <col min="7" max="7" width="9.85546875" bestFit="1" customWidth="1"/>
    <col min="8" max="8" width="11.140625" bestFit="1" customWidth="1"/>
    <col min="31" max="31" width="50.140625" customWidth="1"/>
    <col min="34" max="34" width="14.28515625" customWidth="1"/>
    <col min="41" max="41" width="25.85546875" bestFit="1" customWidth="1"/>
    <col min="42" max="42" width="16.28515625" bestFit="1" customWidth="1"/>
    <col min="43" max="48" width="7" bestFit="1" customWidth="1"/>
    <col min="49" max="49" width="25.85546875" bestFit="1" customWidth="1"/>
    <col min="50" max="50" width="13.42578125" bestFit="1" customWidth="1"/>
    <col min="51" max="51" width="11.5703125" bestFit="1" customWidth="1"/>
    <col min="52" max="52" width="6" bestFit="1" customWidth="1"/>
    <col min="53" max="53" width="5.140625" bestFit="1" customWidth="1"/>
    <col min="54" max="58" width="6" bestFit="1" customWidth="1"/>
    <col min="59" max="59" width="14.42578125" bestFit="1" customWidth="1"/>
    <col min="60" max="60" width="12.7109375" bestFit="1" customWidth="1"/>
    <col min="61" max="61" width="5.140625" bestFit="1" customWidth="1"/>
    <col min="62" max="62" width="4.5703125" bestFit="1" customWidth="1"/>
    <col min="63" max="67" width="5.140625" bestFit="1" customWidth="1"/>
    <col min="68" max="68" width="15.7109375" bestFit="1" customWidth="1"/>
    <col min="69" max="69" width="9.85546875" bestFit="1" customWidth="1"/>
    <col min="70" max="76" width="6" bestFit="1" customWidth="1"/>
    <col min="77" max="77" width="12.7109375" bestFit="1" customWidth="1"/>
    <col min="78" max="78" width="13" bestFit="1" customWidth="1"/>
    <col min="79" max="83" width="5.140625" bestFit="1" customWidth="1"/>
    <col min="84" max="84" width="6" bestFit="1" customWidth="1"/>
    <col min="85" max="85" width="5.140625" bestFit="1" customWidth="1"/>
    <col min="86" max="86" width="16.140625" bestFit="1" customWidth="1"/>
    <col min="87" max="87" width="7" bestFit="1" customWidth="1"/>
    <col min="88" max="88" width="4.28515625" bestFit="1" customWidth="1"/>
    <col min="89" max="94" width="6" bestFit="1" customWidth="1"/>
    <col min="95" max="95" width="9.85546875" bestFit="1" customWidth="1"/>
    <col min="96" max="96" width="10.28515625" bestFit="1" customWidth="1"/>
    <col min="97" max="103" width="5.140625" bestFit="1" customWidth="1"/>
    <col min="104" max="104" width="13.28515625" bestFit="1" customWidth="1"/>
    <col min="105" max="105" width="12.42578125" bestFit="1" customWidth="1"/>
    <col min="106" max="112" width="6" bestFit="1" customWidth="1"/>
    <col min="113" max="113" width="15.42578125" bestFit="1" customWidth="1"/>
    <col min="114" max="114" width="8" bestFit="1" customWidth="1"/>
    <col min="115" max="117" width="5.140625" bestFit="1" customWidth="1"/>
    <col min="118" max="118" width="6" bestFit="1" customWidth="1"/>
    <col min="119" max="119" width="5.140625" bestFit="1" customWidth="1"/>
    <col min="120" max="121" width="6" bestFit="1" customWidth="1"/>
    <col min="122" max="122" width="10.85546875" bestFit="1" customWidth="1"/>
    <col min="123" max="123" width="9.28515625" bestFit="1" customWidth="1"/>
    <col min="124" max="124" width="6" bestFit="1" customWidth="1"/>
    <col min="125" max="125" width="5.140625" bestFit="1" customWidth="1"/>
    <col min="126" max="130" width="6" bestFit="1" customWidth="1"/>
    <col min="131" max="131" width="12.28515625" bestFit="1" customWidth="1"/>
    <col min="132" max="132" width="10.28515625" bestFit="1" customWidth="1"/>
    <col min="133" max="133" width="6" bestFit="1" customWidth="1"/>
    <col min="134" max="136" width="5.140625" bestFit="1" customWidth="1"/>
    <col min="137" max="138" width="6" bestFit="1" customWidth="1"/>
    <col min="139" max="139" width="5.140625" bestFit="1" customWidth="1"/>
    <col min="140" max="140" width="13.140625" bestFit="1" customWidth="1"/>
    <col min="141" max="141" width="9.7109375" bestFit="1" customWidth="1"/>
    <col min="142" max="146" width="6" bestFit="1" customWidth="1"/>
    <col min="147" max="147" width="5.140625" bestFit="1" customWidth="1"/>
    <col min="148" max="148" width="6" bestFit="1" customWidth="1"/>
    <col min="149" max="149" width="12.5703125" bestFit="1" customWidth="1"/>
    <col min="150" max="150" width="7.7109375" bestFit="1" customWidth="1"/>
    <col min="151" max="151" width="5.140625" bestFit="1" customWidth="1"/>
    <col min="152" max="152" width="4.5703125" bestFit="1" customWidth="1"/>
    <col min="153" max="153" width="5.140625" bestFit="1" customWidth="1"/>
    <col min="154" max="154" width="6" bestFit="1" customWidth="1"/>
    <col min="155" max="155" width="3.42578125" bestFit="1" customWidth="1"/>
    <col min="156" max="157" width="5.140625" bestFit="1" customWidth="1"/>
    <col min="158" max="158" width="10.5703125" bestFit="1" customWidth="1"/>
    <col min="159" max="159" width="7" bestFit="1" customWidth="1"/>
    <col min="160" max="162" width="6" bestFit="1" customWidth="1"/>
    <col min="163" max="163" width="5.140625" bestFit="1" customWidth="1"/>
    <col min="164" max="166" width="6" bestFit="1" customWidth="1"/>
    <col min="167" max="167" width="9.85546875" bestFit="1" customWidth="1"/>
    <col min="168" max="168" width="8.140625" bestFit="1" customWidth="1"/>
    <col min="169" max="169" width="4.28515625" bestFit="1" customWidth="1"/>
    <col min="170" max="170" width="4.5703125" bestFit="1" customWidth="1"/>
    <col min="171" max="171" width="5.140625" bestFit="1" customWidth="1"/>
    <col min="172" max="172" width="4.140625" bestFit="1" customWidth="1"/>
    <col min="173" max="175" width="5.140625" bestFit="1" customWidth="1"/>
    <col min="176" max="176" width="11" bestFit="1" customWidth="1"/>
    <col min="177" max="177" width="11.140625" bestFit="1" customWidth="1"/>
  </cols>
  <sheetData>
    <row r="1" spans="1:3" s="16" customFormat="1" ht="33" x14ac:dyDescent="0.35">
      <c r="A1" s="15" t="s">
        <v>41</v>
      </c>
    </row>
    <row r="2" spans="1:3" ht="25" customHeight="1" x14ac:dyDescent="0.2">
      <c r="A2" s="27" t="s">
        <v>94</v>
      </c>
      <c r="C2" s="27" t="s">
        <v>87</v>
      </c>
    </row>
    <row r="3" spans="1:3" ht="67" customHeight="1" x14ac:dyDescent="0.2">
      <c r="A3" s="28">
        <f>GETPIVOTDATA("Sum of plan_revenue_crores",$AW$178)</f>
        <v>1950.7499999999966</v>
      </c>
      <c r="C3" s="28">
        <f>GETPIVOTDATA("Count of plans",$AW$178)</f>
        <v>1200</v>
      </c>
    </row>
    <row r="4" spans="1:3" ht="3" customHeight="1" x14ac:dyDescent="0.2"/>
    <row r="5" spans="1:3" hidden="1" x14ac:dyDescent="0.2"/>
    <row r="6" spans="1:3" ht="1" hidden="1" x14ac:dyDescent="0.2"/>
    <row r="7" spans="1:3" hidden="1" x14ac:dyDescent="0.2"/>
    <row r="8" spans="1:3" ht="1" hidden="1" x14ac:dyDescent="0.2"/>
    <row r="32" spans="5:6" x14ac:dyDescent="0.2">
      <c r="E32" s="5" t="s">
        <v>86</v>
      </c>
      <c r="F32" s="5" t="s">
        <v>53</v>
      </c>
    </row>
    <row r="33" spans="5:34" x14ac:dyDescent="0.2">
      <c r="E33" s="5" t="s">
        <v>75</v>
      </c>
      <c r="F33" t="s">
        <v>25</v>
      </c>
      <c r="G33" t="s">
        <v>20</v>
      </c>
      <c r="H33" t="s">
        <v>38</v>
      </c>
    </row>
    <row r="34" spans="5:34" x14ac:dyDescent="0.2">
      <c r="E34" t="s">
        <v>12</v>
      </c>
      <c r="F34" s="33">
        <v>60</v>
      </c>
      <c r="G34" s="33">
        <v>60</v>
      </c>
      <c r="H34" s="33">
        <v>120</v>
      </c>
    </row>
    <row r="35" spans="5:34" x14ac:dyDescent="0.2">
      <c r="E35" t="s">
        <v>15</v>
      </c>
      <c r="F35" s="33"/>
      <c r="G35" s="33">
        <v>60</v>
      </c>
      <c r="H35" s="33">
        <v>60</v>
      </c>
    </row>
    <row r="36" spans="5:34" x14ac:dyDescent="0.2">
      <c r="E36" t="s">
        <v>14</v>
      </c>
      <c r="F36" s="33"/>
      <c r="G36" s="33">
        <v>60</v>
      </c>
      <c r="H36" s="33">
        <v>60</v>
      </c>
    </row>
    <row r="37" spans="5:34" x14ac:dyDescent="0.2">
      <c r="E37" t="s">
        <v>13</v>
      </c>
      <c r="F37" s="33"/>
      <c r="G37" s="33">
        <v>60</v>
      </c>
      <c r="H37" s="33">
        <v>60</v>
      </c>
    </row>
    <row r="38" spans="5:34" x14ac:dyDescent="0.2">
      <c r="E38" t="s">
        <v>8</v>
      </c>
      <c r="F38" s="33">
        <v>60</v>
      </c>
      <c r="G38" s="33">
        <v>60</v>
      </c>
      <c r="H38" s="33">
        <v>120</v>
      </c>
    </row>
    <row r="39" spans="5:34" x14ac:dyDescent="0.2">
      <c r="E39" t="s">
        <v>9</v>
      </c>
      <c r="F39" s="33">
        <v>60</v>
      </c>
      <c r="G39" s="33">
        <v>60</v>
      </c>
      <c r="H39" s="33">
        <v>120</v>
      </c>
    </row>
    <row r="40" spans="5:34" x14ac:dyDescent="0.2">
      <c r="E40" t="s">
        <v>18</v>
      </c>
      <c r="F40" s="33">
        <v>60</v>
      </c>
      <c r="G40" s="33"/>
      <c r="H40" s="33">
        <v>60</v>
      </c>
    </row>
    <row r="41" spans="5:34" x14ac:dyDescent="0.2">
      <c r="E41" t="s">
        <v>10</v>
      </c>
      <c r="F41" s="33">
        <v>60</v>
      </c>
      <c r="G41" s="33">
        <v>60</v>
      </c>
      <c r="H41" s="33">
        <v>120</v>
      </c>
    </row>
    <row r="42" spans="5:34" x14ac:dyDescent="0.2">
      <c r="E42" t="s">
        <v>6</v>
      </c>
      <c r="F42" s="33">
        <v>60</v>
      </c>
      <c r="G42" s="33">
        <v>60</v>
      </c>
      <c r="H42" s="33">
        <v>120</v>
      </c>
    </row>
    <row r="43" spans="5:34" x14ac:dyDescent="0.2">
      <c r="E43" t="s">
        <v>7</v>
      </c>
      <c r="F43" s="33">
        <v>60</v>
      </c>
      <c r="G43" s="33">
        <v>60</v>
      </c>
      <c r="H43" s="33">
        <v>120</v>
      </c>
    </row>
    <row r="44" spans="5:34" x14ac:dyDescent="0.2">
      <c r="E44" t="s">
        <v>17</v>
      </c>
      <c r="F44" s="33">
        <v>60</v>
      </c>
      <c r="G44" s="33"/>
      <c r="H44" s="33">
        <v>60</v>
      </c>
    </row>
    <row r="45" spans="5:34" x14ac:dyDescent="0.2">
      <c r="E45" t="s">
        <v>16</v>
      </c>
      <c r="F45" s="33">
        <v>60</v>
      </c>
      <c r="G45" s="33"/>
      <c r="H45" s="33">
        <v>60</v>
      </c>
      <c r="AA45" t="s">
        <v>45</v>
      </c>
      <c r="AB45" t="s">
        <v>46</v>
      </c>
      <c r="AC45" t="s">
        <v>5</v>
      </c>
      <c r="AD45" t="s">
        <v>74</v>
      </c>
      <c r="AE45" t="s">
        <v>75</v>
      </c>
      <c r="AF45" t="s">
        <v>52</v>
      </c>
      <c r="AG45" t="s">
        <v>53</v>
      </c>
      <c r="AH45" t="s">
        <v>55</v>
      </c>
    </row>
    <row r="46" spans="5:34" x14ac:dyDescent="0.2">
      <c r="E46" t="s">
        <v>11</v>
      </c>
      <c r="F46" s="33">
        <v>60</v>
      </c>
      <c r="G46" s="33">
        <v>60</v>
      </c>
      <c r="H46" s="33">
        <v>120</v>
      </c>
      <c r="AA46" s="1">
        <v>44562</v>
      </c>
      <c r="AB46">
        <v>400001</v>
      </c>
      <c r="AC46" t="s">
        <v>73</v>
      </c>
      <c r="AD46">
        <v>6.26</v>
      </c>
      <c r="AE46" t="str">
        <f>VLOOKUP(AC46,[1]dim_plan!$A$1:$B$14,2,FALSE)</f>
        <v>Smart Recharge Pack (2 GB / Day Combo For 3 months)</v>
      </c>
      <c r="AF46" t="str">
        <f>VLOOKUP(AA46,[1]dim_date!$A$1:$D$9,2,FALSE)</f>
        <v>Jan</v>
      </c>
      <c r="AG46" t="str">
        <f>VLOOKUP(AA46,[1]dim_date!$A$1:$D$9,3,FALSE)</f>
        <v>Before 5G</v>
      </c>
      <c r="AH46" t="str">
        <f>VLOOKUP(AB46,[1]dim_cities!$A$1:$B$16,2,FALSE)</f>
        <v>Mumbai</v>
      </c>
    </row>
    <row r="47" spans="5:34" x14ac:dyDescent="0.2">
      <c r="E47" t="s">
        <v>38</v>
      </c>
      <c r="F47" s="33">
        <v>600</v>
      </c>
      <c r="G47" s="33">
        <v>600</v>
      </c>
      <c r="H47" s="33">
        <v>1200</v>
      </c>
      <c r="AA47" s="1">
        <v>44562</v>
      </c>
      <c r="AB47">
        <v>110001</v>
      </c>
      <c r="AC47" t="s">
        <v>73</v>
      </c>
      <c r="AD47">
        <v>4.58</v>
      </c>
      <c r="AE47" t="str">
        <f>VLOOKUP(AC47,[1]dim_plan!$A$1:$B$14,2,FALSE)</f>
        <v>Smart Recharge Pack (2 GB / Day Combo For 3 months)</v>
      </c>
      <c r="AF47" t="str">
        <f>VLOOKUP(AA47,[1]dim_date!$A$1:$D$9,2,FALSE)</f>
        <v>Jan</v>
      </c>
      <c r="AG47" t="str">
        <f>VLOOKUP(AA47,[1]dim_date!$A$1:$D$9,3,FALSE)</f>
        <v>Before 5G</v>
      </c>
      <c r="AH47" t="str">
        <f>VLOOKUP(AB47,[1]dim_cities!$A$1:$B$16,2,FALSE)</f>
        <v>Delhi</v>
      </c>
    </row>
    <row r="48" spans="5:34" x14ac:dyDescent="0.2">
      <c r="AA48" s="1">
        <v>44562</v>
      </c>
      <c r="AB48">
        <v>700001</v>
      </c>
      <c r="AC48" t="s">
        <v>73</v>
      </c>
      <c r="AD48">
        <v>4.29</v>
      </c>
      <c r="AE48" t="str">
        <f>VLOOKUP(AC48,[1]dim_plan!$A$1:$B$14,2,FALSE)</f>
        <v>Smart Recharge Pack (2 GB / Day Combo For 3 months)</v>
      </c>
      <c r="AF48" t="str">
        <f>VLOOKUP(AA48,[1]dim_date!$A$1:$D$9,2,FALSE)</f>
        <v>Jan</v>
      </c>
      <c r="AG48" t="str">
        <f>VLOOKUP(AA48,[1]dim_date!$A$1:$D$9,3,FALSE)</f>
        <v>Before 5G</v>
      </c>
      <c r="AH48" t="str">
        <f>VLOOKUP(AB48,[1]dim_cities!$A$1:$B$16,2,FALSE)</f>
        <v>Kolkata</v>
      </c>
    </row>
    <row r="49" spans="5:44" x14ac:dyDescent="0.2">
      <c r="AA49" s="1">
        <v>44562</v>
      </c>
      <c r="AB49">
        <v>560001</v>
      </c>
      <c r="AC49" t="s">
        <v>73</v>
      </c>
      <c r="AD49">
        <v>4.26</v>
      </c>
      <c r="AE49" t="str">
        <f>VLOOKUP(AC49,[1]dim_plan!$A$1:$B$14,2,FALSE)</f>
        <v>Smart Recharge Pack (2 GB / Day Combo For 3 months)</v>
      </c>
      <c r="AF49" t="str">
        <f>VLOOKUP(AA49,[1]dim_date!$A$1:$D$9,2,FALSE)</f>
        <v>Jan</v>
      </c>
      <c r="AG49" t="str">
        <f>VLOOKUP(AA49,[1]dim_date!$A$1:$D$9,3,FALSE)</f>
        <v>Before 5G</v>
      </c>
      <c r="AH49" t="str">
        <f>VLOOKUP(AB49,[1]dim_cities!$A$1:$B$16,2,FALSE)</f>
        <v>Bangalore</v>
      </c>
    </row>
    <row r="50" spans="5:44" x14ac:dyDescent="0.2">
      <c r="AA50" s="1">
        <v>44562</v>
      </c>
      <c r="AB50">
        <v>600001</v>
      </c>
      <c r="AC50" t="s">
        <v>73</v>
      </c>
      <c r="AD50">
        <v>3.6</v>
      </c>
      <c r="AE50" t="str">
        <f>VLOOKUP(AC50,[1]dim_plan!$A$1:$B$14,2,FALSE)</f>
        <v>Smart Recharge Pack (2 GB / Day Combo For 3 months)</v>
      </c>
      <c r="AF50" t="str">
        <f>VLOOKUP(AA50,[1]dim_date!$A$1:$D$9,2,FALSE)</f>
        <v>Jan</v>
      </c>
      <c r="AG50" t="str">
        <f>VLOOKUP(AA50,[1]dim_date!$A$1:$D$9,3,FALSE)</f>
        <v>Before 5G</v>
      </c>
      <c r="AH50" t="str">
        <f>VLOOKUP(AB50,[1]dim_cities!$A$1:$B$16,2,FALSE)</f>
        <v>Chennai</v>
      </c>
    </row>
    <row r="51" spans="5:44" x14ac:dyDescent="0.2">
      <c r="AA51" s="1">
        <v>44562</v>
      </c>
      <c r="AB51">
        <v>500001</v>
      </c>
      <c r="AC51" t="s">
        <v>73</v>
      </c>
      <c r="AD51">
        <v>3.26</v>
      </c>
      <c r="AE51" t="str">
        <f>VLOOKUP(AC51,[1]dim_plan!$A$1:$B$14,2,FALSE)</f>
        <v>Smart Recharge Pack (2 GB / Day Combo For 3 months)</v>
      </c>
      <c r="AF51" t="str">
        <f>VLOOKUP(AA51,[1]dim_date!$A$1:$D$9,2,FALSE)</f>
        <v>Jan</v>
      </c>
      <c r="AG51" t="str">
        <f>VLOOKUP(AA51,[1]dim_date!$A$1:$D$9,3,FALSE)</f>
        <v>Before 5G</v>
      </c>
      <c r="AH51" t="str">
        <f>VLOOKUP(AB51,[1]dim_cities!$A$1:$B$16,2,FALSE)</f>
        <v>Hyderabad</v>
      </c>
    </row>
    <row r="52" spans="5:44" x14ac:dyDescent="0.2">
      <c r="E52" s="5" t="s">
        <v>42</v>
      </c>
      <c r="F52" s="5" t="s">
        <v>39</v>
      </c>
      <c r="AA52" s="1">
        <v>44562</v>
      </c>
      <c r="AB52">
        <v>411001</v>
      </c>
      <c r="AC52" t="s">
        <v>73</v>
      </c>
      <c r="AD52">
        <v>2.27</v>
      </c>
      <c r="AE52" t="str">
        <f>VLOOKUP(AC52,[1]dim_plan!$A$1:$B$14,2,FALSE)</f>
        <v>Smart Recharge Pack (2 GB / Day Combo For 3 months)</v>
      </c>
      <c r="AF52" t="str">
        <f>VLOOKUP(AA52,[1]dim_date!$A$1:$D$9,2,FALSE)</f>
        <v>Jan</v>
      </c>
      <c r="AG52" t="str">
        <f>VLOOKUP(AA52,[1]dim_date!$A$1:$D$9,3,FALSE)</f>
        <v>Before 5G</v>
      </c>
      <c r="AH52" t="str">
        <f>VLOOKUP(AB52,[1]dim_cities!$A$1:$B$16,2,FALSE)</f>
        <v>Pune</v>
      </c>
    </row>
    <row r="53" spans="5:44" x14ac:dyDescent="0.2">
      <c r="E53" s="5" t="s">
        <v>37</v>
      </c>
      <c r="F53" t="s">
        <v>25</v>
      </c>
      <c r="G53" t="s">
        <v>20</v>
      </c>
      <c r="H53" t="s">
        <v>38</v>
      </c>
      <c r="AA53" s="1">
        <v>44562</v>
      </c>
      <c r="AB53">
        <v>380001</v>
      </c>
      <c r="AC53" t="s">
        <v>73</v>
      </c>
      <c r="AD53">
        <v>2.68</v>
      </c>
      <c r="AE53" t="str">
        <f>VLOOKUP(AC53,[1]dim_plan!$A$1:$B$14,2,FALSE)</f>
        <v>Smart Recharge Pack (2 GB / Day Combo For 3 months)</v>
      </c>
      <c r="AF53" t="str">
        <f>VLOOKUP(AA53,[1]dim_date!$A$1:$D$9,2,FALSE)</f>
        <v>Jan</v>
      </c>
      <c r="AG53" t="str">
        <f>VLOOKUP(AA53,[1]dim_date!$A$1:$D$9,3,FALSE)</f>
        <v>Before 5G</v>
      </c>
      <c r="AH53" t="str">
        <f>VLOOKUP(AB53,[1]dim_cities!$A$1:$B$16,2,FALSE)</f>
        <v>Ahmedabad</v>
      </c>
    </row>
    <row r="54" spans="5:44" x14ac:dyDescent="0.2">
      <c r="E54" s="6" t="s">
        <v>19</v>
      </c>
      <c r="F54" s="33"/>
      <c r="G54" s="33">
        <v>193.50999999999991</v>
      </c>
      <c r="H54" s="33">
        <v>193.50999999999991</v>
      </c>
      <c r="AA54" s="1">
        <v>44562</v>
      </c>
      <c r="AB54">
        <v>302001</v>
      </c>
      <c r="AC54" t="s">
        <v>73</v>
      </c>
      <c r="AD54">
        <v>2.46</v>
      </c>
      <c r="AE54" t="str">
        <f>VLOOKUP(AC54,[1]dim_plan!$A$1:$B$14,2,FALSE)</f>
        <v>Smart Recharge Pack (2 GB / Day Combo For 3 months)</v>
      </c>
      <c r="AF54" t="str">
        <f>VLOOKUP(AA54,[1]dim_date!$A$1:$D$9,2,FALSE)</f>
        <v>Jan</v>
      </c>
      <c r="AG54" t="str">
        <f>VLOOKUP(AA54,[1]dim_date!$A$1:$D$9,3,FALSE)</f>
        <v>Before 5G</v>
      </c>
      <c r="AH54" t="str">
        <f>VLOOKUP(AB54,[1]dim_cities!$A$1:$B$16,2,FALSE)</f>
        <v>Jaipur</v>
      </c>
    </row>
    <row r="55" spans="5:44" x14ac:dyDescent="0.2">
      <c r="E55" s="6" t="s">
        <v>21</v>
      </c>
      <c r="F55" s="33"/>
      <c r="G55" s="33">
        <v>239.76000000000013</v>
      </c>
      <c r="H55" s="33">
        <v>239.76000000000013</v>
      </c>
      <c r="AA55" s="1">
        <v>44562</v>
      </c>
      <c r="AB55">
        <v>226001</v>
      </c>
      <c r="AC55" t="s">
        <v>73</v>
      </c>
      <c r="AD55">
        <v>1.64</v>
      </c>
      <c r="AE55" t="str">
        <f>VLOOKUP(AC55,[1]dim_plan!$A$1:$B$14,2,FALSE)</f>
        <v>Smart Recharge Pack (2 GB / Day Combo For 3 months)</v>
      </c>
      <c r="AF55" t="str">
        <f>VLOOKUP(AA55,[1]dim_date!$A$1:$D$9,2,FALSE)</f>
        <v>Jan</v>
      </c>
      <c r="AG55" t="str">
        <f>VLOOKUP(AA55,[1]dim_date!$A$1:$D$9,3,FALSE)</f>
        <v>Before 5G</v>
      </c>
      <c r="AH55" t="str">
        <f>VLOOKUP(AB55,[1]dim_cities!$A$1:$B$16,2,FALSE)</f>
        <v>Lucknow</v>
      </c>
    </row>
    <row r="56" spans="5:44" x14ac:dyDescent="0.2">
      <c r="E56" s="6" t="s">
        <v>22</v>
      </c>
      <c r="F56" s="33"/>
      <c r="G56" s="33">
        <v>229.24000000000012</v>
      </c>
      <c r="H56" s="33">
        <v>229.24000000000012</v>
      </c>
      <c r="AA56" s="1">
        <v>44562</v>
      </c>
      <c r="AB56">
        <v>800008</v>
      </c>
      <c r="AC56" t="s">
        <v>73</v>
      </c>
      <c r="AD56">
        <v>1.8</v>
      </c>
      <c r="AE56" t="str">
        <f>VLOOKUP(AC56,[1]dim_plan!$A$1:$B$14,2,FALSE)</f>
        <v>Smart Recharge Pack (2 GB / Day Combo For 3 months)</v>
      </c>
      <c r="AF56" t="str">
        <f>VLOOKUP(AA56,[1]dim_date!$A$1:$D$9,2,FALSE)</f>
        <v>Jan</v>
      </c>
      <c r="AG56" t="str">
        <f>VLOOKUP(AA56,[1]dim_date!$A$1:$D$9,3,FALSE)</f>
        <v>Before 5G</v>
      </c>
      <c r="AH56" t="str">
        <f>VLOOKUP(AB56,[1]dim_cities!$A$1:$B$16,2,FALSE)</f>
        <v>Patna</v>
      </c>
    </row>
    <row r="57" spans="5:44" x14ac:dyDescent="0.2">
      <c r="E57" s="6" t="s">
        <v>23</v>
      </c>
      <c r="F57" s="33"/>
      <c r="G57" s="33">
        <v>219.86</v>
      </c>
      <c r="H57" s="33">
        <v>219.86</v>
      </c>
      <c r="AA57" s="1">
        <v>44562</v>
      </c>
      <c r="AB57">
        <v>641001</v>
      </c>
      <c r="AC57" t="s">
        <v>73</v>
      </c>
      <c r="AD57">
        <v>0.81</v>
      </c>
      <c r="AE57" t="str">
        <f>VLOOKUP(AC57,[1]dim_plan!$A$1:$B$14,2,FALSE)</f>
        <v>Smart Recharge Pack (2 GB / Day Combo For 3 months)</v>
      </c>
      <c r="AF57" t="str">
        <f>VLOOKUP(AA57,[1]dim_date!$A$1:$D$9,2,FALSE)</f>
        <v>Jan</v>
      </c>
      <c r="AG57" t="str">
        <f>VLOOKUP(AA57,[1]dim_date!$A$1:$D$9,3,FALSE)</f>
        <v>Before 5G</v>
      </c>
      <c r="AH57" t="str">
        <f>VLOOKUP(AB57,[1]dim_cities!$A$1:$B$16,2,FALSE)</f>
        <v>Coimbatore</v>
      </c>
    </row>
    <row r="58" spans="5:44" x14ac:dyDescent="0.2">
      <c r="E58" s="6" t="s">
        <v>24</v>
      </c>
      <c r="F58" s="33">
        <v>240.71999999999994</v>
      </c>
      <c r="G58" s="33"/>
      <c r="H58" s="33">
        <v>240.71999999999994</v>
      </c>
      <c r="AA58" s="1">
        <v>44562</v>
      </c>
      <c r="AB58">
        <v>160017</v>
      </c>
      <c r="AC58" t="s">
        <v>73</v>
      </c>
      <c r="AD58">
        <v>0.73</v>
      </c>
      <c r="AE58" t="str">
        <f>VLOOKUP(AC58,[1]dim_plan!$A$1:$B$14,2,FALSE)</f>
        <v>Smart Recharge Pack (2 GB / Day Combo For 3 months)</v>
      </c>
      <c r="AF58" t="str">
        <f>VLOOKUP(AA58,[1]dim_date!$A$1:$D$9,2,FALSE)</f>
        <v>Jan</v>
      </c>
      <c r="AG58" t="str">
        <f>VLOOKUP(AA58,[1]dim_date!$A$1:$D$9,3,FALSE)</f>
        <v>Before 5G</v>
      </c>
      <c r="AH58" t="str">
        <f>VLOOKUP(AB58,[1]dim_cities!$A$1:$B$16,2,FALSE)</f>
        <v>Chandigarh</v>
      </c>
    </row>
    <row r="59" spans="5:44" x14ac:dyDescent="0.2">
      <c r="E59" s="6" t="s">
        <v>26</v>
      </c>
      <c r="F59" s="33">
        <v>280.22000000000008</v>
      </c>
      <c r="G59" s="33"/>
      <c r="H59" s="33">
        <v>280.22000000000008</v>
      </c>
      <c r="AA59" s="1">
        <v>44562</v>
      </c>
      <c r="AB59">
        <v>122001</v>
      </c>
      <c r="AC59" t="s">
        <v>73</v>
      </c>
      <c r="AD59">
        <v>0.48</v>
      </c>
      <c r="AE59" t="str">
        <f>VLOOKUP(AC59,[1]dim_plan!$A$1:$B$14,2,FALSE)</f>
        <v>Smart Recharge Pack (2 GB / Day Combo For 3 months)</v>
      </c>
      <c r="AF59" t="str">
        <f>VLOOKUP(AA59,[1]dim_date!$A$1:$D$9,2,FALSE)</f>
        <v>Jan</v>
      </c>
      <c r="AG59" t="str">
        <f>VLOOKUP(AA59,[1]dim_date!$A$1:$D$9,3,FALSE)</f>
        <v>Before 5G</v>
      </c>
      <c r="AH59" t="str">
        <f>VLOOKUP(AB59,[1]dim_cities!$A$1:$B$16,2,FALSE)</f>
        <v>Gurgaon</v>
      </c>
    </row>
    <row r="60" spans="5:44" x14ac:dyDescent="0.2">
      <c r="E60" s="6" t="s">
        <v>27</v>
      </c>
      <c r="F60" s="33">
        <v>279.0800000000001</v>
      </c>
      <c r="G60" s="33"/>
      <c r="H60" s="33">
        <v>279.0800000000001</v>
      </c>
      <c r="AA60" s="1">
        <v>44562</v>
      </c>
      <c r="AB60">
        <v>492001</v>
      </c>
      <c r="AC60" t="s">
        <v>73</v>
      </c>
      <c r="AD60">
        <v>0.49</v>
      </c>
      <c r="AE60" t="str">
        <f>VLOOKUP(AC60,[1]dim_plan!$A$1:$B$14,2,FALSE)</f>
        <v>Smart Recharge Pack (2 GB / Day Combo For 3 months)</v>
      </c>
      <c r="AF60" t="str">
        <f>VLOOKUP(AA60,[1]dim_date!$A$1:$D$9,2,FALSE)</f>
        <v>Jan</v>
      </c>
      <c r="AG60" t="str">
        <f>VLOOKUP(AA60,[1]dim_date!$A$1:$D$9,3,FALSE)</f>
        <v>Before 5G</v>
      </c>
      <c r="AH60" t="str">
        <f>VLOOKUP(AB60,[1]dim_cities!$A$1:$B$16,2,FALSE)</f>
        <v>Raipur</v>
      </c>
    </row>
    <row r="61" spans="5:44" x14ac:dyDescent="0.2">
      <c r="E61" s="6" t="s">
        <v>28</v>
      </c>
      <c r="F61" s="33">
        <v>268.36</v>
      </c>
      <c r="G61" s="33"/>
      <c r="H61" s="33">
        <v>268.36</v>
      </c>
      <c r="AA61" s="1">
        <v>44593</v>
      </c>
      <c r="AB61">
        <v>400001</v>
      </c>
      <c r="AC61" t="s">
        <v>73</v>
      </c>
      <c r="AD61">
        <v>7.86</v>
      </c>
      <c r="AE61" t="str">
        <f>VLOOKUP(AC61,[1]dim_plan!$A$1:$B$14,2,FALSE)</f>
        <v>Smart Recharge Pack (2 GB / Day Combo For 3 months)</v>
      </c>
      <c r="AF61" t="str">
        <f>VLOOKUP(AA61,[1]dim_date!$A$1:$D$9,2,FALSE)</f>
        <v>Feb</v>
      </c>
      <c r="AG61" t="str">
        <f>VLOOKUP(AA61,[1]dim_date!$A$1:$D$9,3,FALSE)</f>
        <v>Before 5G</v>
      </c>
      <c r="AH61" t="str">
        <f>VLOOKUP(AB61,[1]dim_cities!$A$1:$B$16,2,FALSE)</f>
        <v>Mumbai</v>
      </c>
      <c r="AO61" s="5" t="s">
        <v>42</v>
      </c>
      <c r="AP61" s="5" t="s">
        <v>39</v>
      </c>
    </row>
    <row r="62" spans="5:44" x14ac:dyDescent="0.2">
      <c r="E62" s="6" t="s">
        <v>38</v>
      </c>
      <c r="F62" s="33">
        <v>1068.3800000000001</v>
      </c>
      <c r="G62" s="33">
        <v>882.37000000000023</v>
      </c>
      <c r="H62" s="33">
        <v>1950.7500000000005</v>
      </c>
      <c r="AA62" s="1">
        <v>44593</v>
      </c>
      <c r="AB62">
        <v>110001</v>
      </c>
      <c r="AC62" t="s">
        <v>73</v>
      </c>
      <c r="AD62">
        <v>5.43</v>
      </c>
      <c r="AE62" t="str">
        <f>VLOOKUP(AC62,[1]dim_plan!$A$1:$B$14,2,FALSE)</f>
        <v>Smart Recharge Pack (2 GB / Day Combo For 3 months)</v>
      </c>
      <c r="AF62" t="str">
        <f>VLOOKUP(AA62,[1]dim_date!$A$1:$D$9,2,FALSE)</f>
        <v>Feb</v>
      </c>
      <c r="AG62" t="str">
        <f>VLOOKUP(AA62,[1]dim_date!$A$1:$D$9,3,FALSE)</f>
        <v>Before 5G</v>
      </c>
      <c r="AH62" t="str">
        <f>VLOOKUP(AB62,[1]dim_cities!$A$1:$B$16,2,FALSE)</f>
        <v>Delhi</v>
      </c>
      <c r="AO62" s="5" t="s">
        <v>37</v>
      </c>
      <c r="AP62" t="s">
        <v>25</v>
      </c>
      <c r="AQ62" t="s">
        <v>20</v>
      </c>
      <c r="AR62" t="s">
        <v>38</v>
      </c>
    </row>
    <row r="63" spans="5:44" x14ac:dyDescent="0.2">
      <c r="AA63" s="1">
        <v>44593</v>
      </c>
      <c r="AB63">
        <v>700001</v>
      </c>
      <c r="AC63" t="s">
        <v>73</v>
      </c>
      <c r="AD63">
        <v>5.36</v>
      </c>
      <c r="AE63" t="str">
        <f>VLOOKUP(AC63,[1]dim_plan!$A$1:$B$14,2,FALSE)</f>
        <v>Smart Recharge Pack (2 GB / Day Combo For 3 months)</v>
      </c>
      <c r="AF63" t="str">
        <f>VLOOKUP(AA63,[1]dim_date!$A$1:$D$9,2,FALSE)</f>
        <v>Feb</v>
      </c>
      <c r="AG63" t="str">
        <f>VLOOKUP(AA63,[1]dim_date!$A$1:$D$9,3,FALSE)</f>
        <v>Before 5G</v>
      </c>
      <c r="AH63" t="str">
        <f>VLOOKUP(AB63,[1]dim_cities!$A$1:$B$16,2,FALSE)</f>
        <v>Kolkata</v>
      </c>
      <c r="AO63" s="6" t="s">
        <v>19</v>
      </c>
      <c r="AP63" s="33"/>
      <c r="AQ63" s="33">
        <v>193.50999999999991</v>
      </c>
      <c r="AR63" s="33">
        <v>193.50999999999991</v>
      </c>
    </row>
    <row r="64" spans="5:44" x14ac:dyDescent="0.2">
      <c r="AA64" s="1">
        <v>44593</v>
      </c>
      <c r="AB64">
        <v>560001</v>
      </c>
      <c r="AC64" t="s">
        <v>73</v>
      </c>
      <c r="AD64">
        <v>5.47</v>
      </c>
      <c r="AE64" t="str">
        <f>VLOOKUP(AC64,[1]dim_plan!$A$1:$B$14,2,FALSE)</f>
        <v>Smart Recharge Pack (2 GB / Day Combo For 3 months)</v>
      </c>
      <c r="AF64" t="str">
        <f>VLOOKUP(AA64,[1]dim_date!$A$1:$D$9,2,FALSE)</f>
        <v>Feb</v>
      </c>
      <c r="AG64" t="str">
        <f>VLOOKUP(AA64,[1]dim_date!$A$1:$D$9,3,FALSE)</f>
        <v>Before 5G</v>
      </c>
      <c r="AH64" t="str">
        <f>VLOOKUP(AB64,[1]dim_cities!$A$1:$B$16,2,FALSE)</f>
        <v>Bangalore</v>
      </c>
      <c r="AO64" s="6" t="s">
        <v>21</v>
      </c>
      <c r="AP64" s="33"/>
      <c r="AQ64" s="33">
        <v>239.76000000000013</v>
      </c>
      <c r="AR64" s="33">
        <v>239.76000000000013</v>
      </c>
    </row>
    <row r="65" spans="27:59" x14ac:dyDescent="0.2">
      <c r="AA65" s="1">
        <v>44593</v>
      </c>
      <c r="AB65">
        <v>600001</v>
      </c>
      <c r="AC65" t="s">
        <v>73</v>
      </c>
      <c r="AD65">
        <v>7.02</v>
      </c>
      <c r="AE65" t="str">
        <f>VLOOKUP(AC65,[1]dim_plan!$A$1:$B$14,2,FALSE)</f>
        <v>Smart Recharge Pack (2 GB / Day Combo For 3 months)</v>
      </c>
      <c r="AF65" t="str">
        <f>VLOOKUP(AA65,[1]dim_date!$A$1:$D$9,2,FALSE)</f>
        <v>Feb</v>
      </c>
      <c r="AG65" t="str">
        <f>VLOOKUP(AA65,[1]dim_date!$A$1:$D$9,3,FALSE)</f>
        <v>Before 5G</v>
      </c>
      <c r="AH65" t="str">
        <f>VLOOKUP(AB65,[1]dim_cities!$A$1:$B$16,2,FALSE)</f>
        <v>Chennai</v>
      </c>
      <c r="AO65" s="6" t="s">
        <v>22</v>
      </c>
      <c r="AP65" s="33"/>
      <c r="AQ65" s="33">
        <v>229.24000000000012</v>
      </c>
      <c r="AR65" s="33">
        <v>229.24000000000012</v>
      </c>
    </row>
    <row r="66" spans="27:59" x14ac:dyDescent="0.2">
      <c r="AA66" s="1">
        <v>44593</v>
      </c>
      <c r="AB66">
        <v>500001</v>
      </c>
      <c r="AC66" t="s">
        <v>73</v>
      </c>
      <c r="AD66">
        <v>4.16</v>
      </c>
      <c r="AE66" t="str">
        <f>VLOOKUP(AC66,[1]dim_plan!$A$1:$B$14,2,FALSE)</f>
        <v>Smart Recharge Pack (2 GB / Day Combo For 3 months)</v>
      </c>
      <c r="AF66" t="str">
        <f>VLOOKUP(AA66,[1]dim_date!$A$1:$D$9,2,FALSE)</f>
        <v>Feb</v>
      </c>
      <c r="AG66" t="str">
        <f>VLOOKUP(AA66,[1]dim_date!$A$1:$D$9,3,FALSE)</f>
        <v>Before 5G</v>
      </c>
      <c r="AH66" t="str">
        <f>VLOOKUP(AB66,[1]dim_cities!$A$1:$B$16,2,FALSE)</f>
        <v>Hyderabad</v>
      </c>
      <c r="AO66" s="6" t="s">
        <v>23</v>
      </c>
      <c r="AP66" s="33"/>
      <c r="AQ66" s="33">
        <v>219.86</v>
      </c>
      <c r="AR66" s="33">
        <v>219.86</v>
      </c>
    </row>
    <row r="67" spans="27:59" x14ac:dyDescent="0.2">
      <c r="AA67" s="1">
        <v>44593</v>
      </c>
      <c r="AB67">
        <v>411001</v>
      </c>
      <c r="AC67" t="s">
        <v>73</v>
      </c>
      <c r="AD67">
        <v>3.44</v>
      </c>
      <c r="AE67" t="str">
        <f>VLOOKUP(AC67,[1]dim_plan!$A$1:$B$14,2,FALSE)</f>
        <v>Smart Recharge Pack (2 GB / Day Combo For 3 months)</v>
      </c>
      <c r="AF67" t="str">
        <f>VLOOKUP(AA67,[1]dim_date!$A$1:$D$9,2,FALSE)</f>
        <v>Feb</v>
      </c>
      <c r="AG67" t="str">
        <f>VLOOKUP(AA67,[1]dim_date!$A$1:$D$9,3,FALSE)</f>
        <v>Before 5G</v>
      </c>
      <c r="AH67" t="str">
        <f>VLOOKUP(AB67,[1]dim_cities!$A$1:$B$16,2,FALSE)</f>
        <v>Pune</v>
      </c>
      <c r="AO67" s="6" t="s">
        <v>24</v>
      </c>
      <c r="AP67" s="33">
        <v>240.71999999999994</v>
      </c>
      <c r="AQ67" s="33"/>
      <c r="AR67" s="33">
        <v>240.71999999999994</v>
      </c>
    </row>
    <row r="68" spans="27:59" x14ac:dyDescent="0.2">
      <c r="AA68" s="1">
        <v>44593</v>
      </c>
      <c r="AB68">
        <v>380001</v>
      </c>
      <c r="AC68" t="s">
        <v>73</v>
      </c>
      <c r="AD68">
        <v>2.2200000000000002</v>
      </c>
      <c r="AE68" t="str">
        <f>VLOOKUP(AC68,[1]dim_plan!$A$1:$B$14,2,FALSE)</f>
        <v>Smart Recharge Pack (2 GB / Day Combo For 3 months)</v>
      </c>
      <c r="AF68" t="str">
        <f>VLOOKUP(AA68,[1]dim_date!$A$1:$D$9,2,FALSE)</f>
        <v>Feb</v>
      </c>
      <c r="AG68" t="str">
        <f>VLOOKUP(AA68,[1]dim_date!$A$1:$D$9,3,FALSE)</f>
        <v>Before 5G</v>
      </c>
      <c r="AH68" t="str">
        <f>VLOOKUP(AB68,[1]dim_cities!$A$1:$B$16,2,FALSE)</f>
        <v>Ahmedabad</v>
      </c>
      <c r="AO68" s="6" t="s">
        <v>26</v>
      </c>
      <c r="AP68" s="33">
        <v>280.22000000000008</v>
      </c>
      <c r="AQ68" s="33"/>
      <c r="AR68" s="33">
        <v>280.22000000000008</v>
      </c>
    </row>
    <row r="69" spans="27:59" x14ac:dyDescent="0.2">
      <c r="AA69" s="1">
        <v>44593</v>
      </c>
      <c r="AB69">
        <v>302001</v>
      </c>
      <c r="AC69" t="s">
        <v>73</v>
      </c>
      <c r="AD69">
        <v>1.51</v>
      </c>
      <c r="AE69" t="str">
        <f>VLOOKUP(AC69,[1]dim_plan!$A$1:$B$14,2,FALSE)</f>
        <v>Smart Recharge Pack (2 GB / Day Combo For 3 months)</v>
      </c>
      <c r="AF69" t="str">
        <f>VLOOKUP(AA69,[1]dim_date!$A$1:$D$9,2,FALSE)</f>
        <v>Feb</v>
      </c>
      <c r="AG69" t="str">
        <f>VLOOKUP(AA69,[1]dim_date!$A$1:$D$9,3,FALSE)</f>
        <v>Before 5G</v>
      </c>
      <c r="AH69" t="str">
        <f>VLOOKUP(AB69,[1]dim_cities!$A$1:$B$16,2,FALSE)</f>
        <v>Jaipur</v>
      </c>
      <c r="AO69" s="6" t="s">
        <v>27</v>
      </c>
      <c r="AP69" s="33">
        <v>279.0800000000001</v>
      </c>
      <c r="AQ69" s="33"/>
      <c r="AR69" s="33">
        <v>279.0800000000001</v>
      </c>
    </row>
    <row r="70" spans="27:59" x14ac:dyDescent="0.2">
      <c r="AA70" s="1">
        <v>44593</v>
      </c>
      <c r="AB70">
        <v>226001</v>
      </c>
      <c r="AC70" t="s">
        <v>73</v>
      </c>
      <c r="AD70">
        <v>3.17</v>
      </c>
      <c r="AE70" t="str">
        <f>VLOOKUP(AC70,[1]dim_plan!$A$1:$B$14,2,FALSE)</f>
        <v>Smart Recharge Pack (2 GB / Day Combo For 3 months)</v>
      </c>
      <c r="AF70" t="str">
        <f>VLOOKUP(AA70,[1]dim_date!$A$1:$D$9,2,FALSE)</f>
        <v>Feb</v>
      </c>
      <c r="AG70" t="str">
        <f>VLOOKUP(AA70,[1]dim_date!$A$1:$D$9,3,FALSE)</f>
        <v>Before 5G</v>
      </c>
      <c r="AH70" t="str">
        <f>VLOOKUP(AB70,[1]dim_cities!$A$1:$B$16,2,FALSE)</f>
        <v>Lucknow</v>
      </c>
      <c r="AO70" s="6" t="s">
        <v>28</v>
      </c>
      <c r="AP70" s="33">
        <v>268.36</v>
      </c>
      <c r="AQ70" s="33"/>
      <c r="AR70" s="33">
        <v>268.36</v>
      </c>
    </row>
    <row r="71" spans="27:59" x14ac:dyDescent="0.2">
      <c r="AA71" s="1">
        <v>44593</v>
      </c>
      <c r="AB71">
        <v>800008</v>
      </c>
      <c r="AC71" t="s">
        <v>73</v>
      </c>
      <c r="AD71">
        <v>1.4</v>
      </c>
      <c r="AE71" t="str">
        <f>VLOOKUP(AC71,[1]dim_plan!$A$1:$B$14,2,FALSE)</f>
        <v>Smart Recharge Pack (2 GB / Day Combo For 3 months)</v>
      </c>
      <c r="AF71" t="str">
        <f>VLOOKUP(AA71,[1]dim_date!$A$1:$D$9,2,FALSE)</f>
        <v>Feb</v>
      </c>
      <c r="AG71" t="str">
        <f>VLOOKUP(AA71,[1]dim_date!$A$1:$D$9,3,FALSE)</f>
        <v>Before 5G</v>
      </c>
      <c r="AH71" t="str">
        <f>VLOOKUP(AB71,[1]dim_cities!$A$1:$B$16,2,FALSE)</f>
        <v>Patna</v>
      </c>
      <c r="AO71" s="6" t="s">
        <v>38</v>
      </c>
      <c r="AP71" s="33">
        <v>1068.3800000000001</v>
      </c>
      <c r="AQ71" s="33">
        <v>882.37000000000023</v>
      </c>
      <c r="AR71" s="33">
        <v>1950.7500000000005</v>
      </c>
    </row>
    <row r="72" spans="27:59" x14ac:dyDescent="0.2">
      <c r="AA72" s="1">
        <v>44593</v>
      </c>
      <c r="AB72">
        <v>641001</v>
      </c>
      <c r="AC72" t="s">
        <v>73</v>
      </c>
      <c r="AD72">
        <v>1.33</v>
      </c>
      <c r="AE72" t="str">
        <f>VLOOKUP(AC72,[1]dim_plan!$A$1:$B$14,2,FALSE)</f>
        <v>Smart Recharge Pack (2 GB / Day Combo For 3 months)</v>
      </c>
      <c r="AF72" t="str">
        <f>VLOOKUP(AA72,[1]dim_date!$A$1:$D$9,2,FALSE)</f>
        <v>Feb</v>
      </c>
      <c r="AG72" t="str">
        <f>VLOOKUP(AA72,[1]dim_date!$A$1:$D$9,3,FALSE)</f>
        <v>Before 5G</v>
      </c>
      <c r="AH72" t="str">
        <f>VLOOKUP(AB72,[1]dim_cities!$A$1:$B$16,2,FALSE)</f>
        <v>Coimbatore</v>
      </c>
    </row>
    <row r="73" spans="27:59" x14ac:dyDescent="0.2">
      <c r="AA73" s="1">
        <v>44593</v>
      </c>
      <c r="AB73">
        <v>160017</v>
      </c>
      <c r="AC73" t="s">
        <v>73</v>
      </c>
      <c r="AD73">
        <v>0.54</v>
      </c>
      <c r="AE73" t="str">
        <f>VLOOKUP(AC73,[1]dim_plan!$A$1:$B$14,2,FALSE)</f>
        <v>Smart Recharge Pack (2 GB / Day Combo For 3 months)</v>
      </c>
      <c r="AF73" t="str">
        <f>VLOOKUP(AA73,[1]dim_date!$A$1:$D$9,2,FALSE)</f>
        <v>Feb</v>
      </c>
      <c r="AG73" t="str">
        <f>VLOOKUP(AA73,[1]dim_date!$A$1:$D$9,3,FALSE)</f>
        <v>Before 5G</v>
      </c>
      <c r="AH73" t="str">
        <f>VLOOKUP(AB73,[1]dim_cities!$A$1:$B$16,2,FALSE)</f>
        <v>Chandigarh</v>
      </c>
    </row>
    <row r="74" spans="27:59" x14ac:dyDescent="0.2">
      <c r="AA74" s="1">
        <v>44593</v>
      </c>
      <c r="AB74">
        <v>122001</v>
      </c>
      <c r="AC74" t="s">
        <v>73</v>
      </c>
      <c r="AD74">
        <v>0.9</v>
      </c>
      <c r="AE74" t="str">
        <f>VLOOKUP(AC74,[1]dim_plan!$A$1:$B$14,2,FALSE)</f>
        <v>Smart Recharge Pack (2 GB / Day Combo For 3 months)</v>
      </c>
      <c r="AF74" t="str">
        <f>VLOOKUP(AA74,[1]dim_date!$A$1:$D$9,2,FALSE)</f>
        <v>Feb</v>
      </c>
      <c r="AG74" t="str">
        <f>VLOOKUP(AA74,[1]dim_date!$A$1:$D$9,3,FALSE)</f>
        <v>Before 5G</v>
      </c>
      <c r="AH74" t="str">
        <f>VLOOKUP(AB74,[1]dim_cities!$A$1:$B$16,2,FALSE)</f>
        <v>Gurgaon</v>
      </c>
    </row>
    <row r="75" spans="27:59" x14ac:dyDescent="0.2">
      <c r="AA75" s="1">
        <v>44593</v>
      </c>
      <c r="AB75">
        <v>492001</v>
      </c>
      <c r="AC75" t="s">
        <v>73</v>
      </c>
      <c r="AD75">
        <v>0.47</v>
      </c>
      <c r="AE75" t="str">
        <f>VLOOKUP(AC75,[1]dim_plan!$A$1:$B$14,2,FALSE)</f>
        <v>Smart Recharge Pack (2 GB / Day Combo For 3 months)</v>
      </c>
      <c r="AF75" t="str">
        <f>VLOOKUP(AA75,[1]dim_date!$A$1:$D$9,2,FALSE)</f>
        <v>Feb</v>
      </c>
      <c r="AG75" t="str">
        <f>VLOOKUP(AA75,[1]dim_date!$A$1:$D$9,3,FALSE)</f>
        <v>Before 5G</v>
      </c>
      <c r="AH75" t="str">
        <f>VLOOKUP(AB75,[1]dim_cities!$A$1:$B$16,2,FALSE)</f>
        <v>Raipur</v>
      </c>
    </row>
    <row r="76" spans="27:59" x14ac:dyDescent="0.2">
      <c r="AA76" s="1">
        <v>44621</v>
      </c>
      <c r="AB76">
        <v>400001</v>
      </c>
      <c r="AC76" t="s">
        <v>73</v>
      </c>
      <c r="AD76">
        <v>5.66</v>
      </c>
      <c r="AE76" t="str">
        <f>VLOOKUP(AC76,[1]dim_plan!$A$1:$B$14,2,FALSE)</f>
        <v>Smart Recharge Pack (2 GB / Day Combo For 3 months)</v>
      </c>
      <c r="AF76" t="str">
        <f>VLOOKUP(AA76,[1]dim_date!$A$1:$D$9,2,FALSE)</f>
        <v>Mar</v>
      </c>
      <c r="AG76" t="str">
        <f>VLOOKUP(AA76,[1]dim_date!$A$1:$D$9,3,FALSE)</f>
        <v>Before 5G</v>
      </c>
      <c r="AH76" t="str">
        <f>VLOOKUP(AB76,[1]dim_cities!$A$1:$B$16,2,FALSE)</f>
        <v>Mumbai</v>
      </c>
    </row>
    <row r="77" spans="27:59" x14ac:dyDescent="0.2">
      <c r="AA77" s="1">
        <v>44621</v>
      </c>
      <c r="AB77">
        <v>110001</v>
      </c>
      <c r="AC77" t="s">
        <v>73</v>
      </c>
      <c r="AD77">
        <v>5.84</v>
      </c>
      <c r="AE77" t="str">
        <f>VLOOKUP(AC77,[1]dim_plan!$A$1:$B$14,2,FALSE)</f>
        <v>Smart Recharge Pack (2 GB / Day Combo For 3 months)</v>
      </c>
      <c r="AF77" t="str">
        <f>VLOOKUP(AA77,[1]dim_date!$A$1:$D$9,2,FALSE)</f>
        <v>Mar</v>
      </c>
      <c r="AG77" t="str">
        <f>VLOOKUP(AA77,[1]dim_date!$A$1:$D$9,3,FALSE)</f>
        <v>Before 5G</v>
      </c>
      <c r="AH77" t="str">
        <f>VLOOKUP(AB77,[1]dim_cities!$A$1:$B$16,2,FALSE)</f>
        <v>Delhi</v>
      </c>
    </row>
    <row r="78" spans="27:59" x14ac:dyDescent="0.2">
      <c r="AA78" s="1">
        <v>44621</v>
      </c>
      <c r="AB78">
        <v>700001</v>
      </c>
      <c r="AC78" t="s">
        <v>73</v>
      </c>
      <c r="AD78">
        <v>7.54</v>
      </c>
      <c r="AE78" t="str">
        <f>VLOOKUP(AC78,[1]dim_plan!$A$1:$B$14,2,FALSE)</f>
        <v>Smart Recharge Pack (2 GB / Day Combo For 3 months)</v>
      </c>
      <c r="AF78" t="str">
        <f>VLOOKUP(AA78,[1]dim_date!$A$1:$D$9,2,FALSE)</f>
        <v>Mar</v>
      </c>
      <c r="AG78" t="str">
        <f>VLOOKUP(AA78,[1]dim_date!$A$1:$D$9,3,FALSE)</f>
        <v>Before 5G</v>
      </c>
      <c r="AH78" t="str">
        <f>VLOOKUP(AB78,[1]dim_cities!$A$1:$B$16,2,FALSE)</f>
        <v>Kolkata</v>
      </c>
    </row>
    <row r="79" spans="27:59" x14ac:dyDescent="0.2">
      <c r="AA79" s="1">
        <v>44621</v>
      </c>
      <c r="AB79">
        <v>560001</v>
      </c>
      <c r="AC79" t="s">
        <v>73</v>
      </c>
      <c r="AD79">
        <v>4.97</v>
      </c>
      <c r="AE79" t="str">
        <f>VLOOKUP(AC79,[1]dim_plan!$A$1:$B$14,2,FALSE)</f>
        <v>Smart Recharge Pack (2 GB / Day Combo For 3 months)</v>
      </c>
      <c r="AF79" t="str">
        <f>VLOOKUP(AA79,[1]dim_date!$A$1:$D$9,2,FALSE)</f>
        <v>Mar</v>
      </c>
      <c r="AG79" t="str">
        <f>VLOOKUP(AA79,[1]dim_date!$A$1:$D$9,3,FALSE)</f>
        <v>Before 5G</v>
      </c>
      <c r="AH79" t="str">
        <f>VLOOKUP(AB79,[1]dim_cities!$A$1:$B$16,2,FALSE)</f>
        <v>Bangalore</v>
      </c>
      <c r="BE79" s="17"/>
      <c r="BF79" s="18"/>
      <c r="BG79" s="19"/>
    </row>
    <row r="80" spans="27:59" x14ac:dyDescent="0.2">
      <c r="AA80" s="1">
        <v>44621</v>
      </c>
      <c r="AB80">
        <v>600001</v>
      </c>
      <c r="AC80" t="s">
        <v>73</v>
      </c>
      <c r="AD80">
        <v>3.33</v>
      </c>
      <c r="AE80" t="str">
        <f>VLOOKUP(AC80,[1]dim_plan!$A$1:$B$14,2,FALSE)</f>
        <v>Smart Recharge Pack (2 GB / Day Combo For 3 months)</v>
      </c>
      <c r="AF80" t="str">
        <f>VLOOKUP(AA80,[1]dim_date!$A$1:$D$9,2,FALSE)</f>
        <v>Mar</v>
      </c>
      <c r="AG80" t="str">
        <f>VLOOKUP(AA80,[1]dim_date!$A$1:$D$9,3,FALSE)</f>
        <v>Before 5G</v>
      </c>
      <c r="AH80" t="str">
        <f>VLOOKUP(AB80,[1]dim_cities!$A$1:$B$16,2,FALSE)</f>
        <v>Chennai</v>
      </c>
      <c r="BE80" s="20"/>
      <c r="BF80" s="21"/>
      <c r="BG80" s="22"/>
    </row>
    <row r="81" spans="27:59" x14ac:dyDescent="0.2">
      <c r="AA81" s="1">
        <v>44621</v>
      </c>
      <c r="AB81">
        <v>500001</v>
      </c>
      <c r="AC81" t="s">
        <v>73</v>
      </c>
      <c r="AD81">
        <v>3.37</v>
      </c>
      <c r="AE81" t="str">
        <f>VLOOKUP(AC81,[1]dim_plan!$A$1:$B$14,2,FALSE)</f>
        <v>Smart Recharge Pack (2 GB / Day Combo For 3 months)</v>
      </c>
      <c r="AF81" t="str">
        <f>VLOOKUP(AA81,[1]dim_date!$A$1:$D$9,2,FALSE)</f>
        <v>Mar</v>
      </c>
      <c r="AG81" t="str">
        <f>VLOOKUP(AA81,[1]dim_date!$A$1:$D$9,3,FALSE)</f>
        <v>Before 5G</v>
      </c>
      <c r="AH81" t="str">
        <f>VLOOKUP(AB81,[1]dim_cities!$A$1:$B$16,2,FALSE)</f>
        <v>Hyderabad</v>
      </c>
      <c r="BE81" s="20"/>
      <c r="BF81" s="21"/>
      <c r="BG81" s="22"/>
    </row>
    <row r="82" spans="27:59" x14ac:dyDescent="0.2">
      <c r="AA82" s="1">
        <v>44621</v>
      </c>
      <c r="AB82">
        <v>411001</v>
      </c>
      <c r="AC82" t="s">
        <v>73</v>
      </c>
      <c r="AD82">
        <v>4.18</v>
      </c>
      <c r="AE82" t="str">
        <f>VLOOKUP(AC82,[1]dim_plan!$A$1:$B$14,2,FALSE)</f>
        <v>Smart Recharge Pack (2 GB / Day Combo For 3 months)</v>
      </c>
      <c r="AF82" t="str">
        <f>VLOOKUP(AA82,[1]dim_date!$A$1:$D$9,2,FALSE)</f>
        <v>Mar</v>
      </c>
      <c r="AG82" t="str">
        <f>VLOOKUP(AA82,[1]dim_date!$A$1:$D$9,3,FALSE)</f>
        <v>Before 5G</v>
      </c>
      <c r="AH82" t="str">
        <f>VLOOKUP(AB82,[1]dim_cities!$A$1:$B$16,2,FALSE)</f>
        <v>Pune</v>
      </c>
      <c r="BE82" s="20"/>
      <c r="BF82" s="21"/>
      <c r="BG82" s="22"/>
    </row>
    <row r="83" spans="27:59" x14ac:dyDescent="0.2">
      <c r="AA83" s="1">
        <v>44621</v>
      </c>
      <c r="AB83">
        <v>380001</v>
      </c>
      <c r="AC83" t="s">
        <v>73</v>
      </c>
      <c r="AD83">
        <v>2.99</v>
      </c>
      <c r="AE83" t="str">
        <f>VLOOKUP(AC83,[1]dim_plan!$A$1:$B$14,2,FALSE)</f>
        <v>Smart Recharge Pack (2 GB / Day Combo For 3 months)</v>
      </c>
      <c r="AF83" t="str">
        <f>VLOOKUP(AA83,[1]dim_date!$A$1:$D$9,2,FALSE)</f>
        <v>Mar</v>
      </c>
      <c r="AG83" t="str">
        <f>VLOOKUP(AA83,[1]dim_date!$A$1:$D$9,3,FALSE)</f>
        <v>Before 5G</v>
      </c>
      <c r="AH83" t="str">
        <f>VLOOKUP(AB83,[1]dim_cities!$A$1:$B$16,2,FALSE)</f>
        <v>Ahmedabad</v>
      </c>
      <c r="BE83" s="20"/>
      <c r="BF83" s="21"/>
      <c r="BG83" s="22"/>
    </row>
    <row r="84" spans="27:59" x14ac:dyDescent="0.2">
      <c r="AA84" s="1">
        <v>44621</v>
      </c>
      <c r="AB84">
        <v>302001</v>
      </c>
      <c r="AC84" t="s">
        <v>73</v>
      </c>
      <c r="AD84">
        <v>1.88</v>
      </c>
      <c r="AE84" t="str">
        <f>VLOOKUP(AC84,[1]dim_plan!$A$1:$B$14,2,FALSE)</f>
        <v>Smart Recharge Pack (2 GB / Day Combo For 3 months)</v>
      </c>
      <c r="AF84" t="str">
        <f>VLOOKUP(AA84,[1]dim_date!$A$1:$D$9,2,FALSE)</f>
        <v>Mar</v>
      </c>
      <c r="AG84" t="str">
        <f>VLOOKUP(AA84,[1]dim_date!$A$1:$D$9,3,FALSE)</f>
        <v>Before 5G</v>
      </c>
      <c r="AH84" t="str">
        <f>VLOOKUP(AB84,[1]dim_cities!$A$1:$B$16,2,FALSE)</f>
        <v>Jaipur</v>
      </c>
      <c r="BE84" s="20"/>
      <c r="BF84" s="21"/>
      <c r="BG84" s="22"/>
    </row>
    <row r="85" spans="27:59" x14ac:dyDescent="0.2">
      <c r="AA85" s="1">
        <v>44621</v>
      </c>
      <c r="AB85">
        <v>226001</v>
      </c>
      <c r="AC85" t="s">
        <v>73</v>
      </c>
      <c r="AD85">
        <v>1.8</v>
      </c>
      <c r="AE85" t="str">
        <f>VLOOKUP(AC85,[1]dim_plan!$A$1:$B$14,2,FALSE)</f>
        <v>Smart Recharge Pack (2 GB / Day Combo For 3 months)</v>
      </c>
      <c r="AF85" t="str">
        <f>VLOOKUP(AA85,[1]dim_date!$A$1:$D$9,2,FALSE)</f>
        <v>Mar</v>
      </c>
      <c r="AG85" t="str">
        <f>VLOOKUP(AA85,[1]dim_date!$A$1:$D$9,3,FALSE)</f>
        <v>Before 5G</v>
      </c>
      <c r="AH85" t="str">
        <f>VLOOKUP(AB85,[1]dim_cities!$A$1:$B$16,2,FALSE)</f>
        <v>Lucknow</v>
      </c>
      <c r="BE85" s="20"/>
      <c r="BF85" s="21"/>
      <c r="BG85" s="22"/>
    </row>
    <row r="86" spans="27:59" x14ac:dyDescent="0.2">
      <c r="AA86" s="1">
        <v>44621</v>
      </c>
      <c r="AB86">
        <v>800008</v>
      </c>
      <c r="AC86" t="s">
        <v>73</v>
      </c>
      <c r="AD86">
        <v>1.06</v>
      </c>
      <c r="AE86" t="str">
        <f>VLOOKUP(AC86,[1]dim_plan!$A$1:$B$14,2,FALSE)</f>
        <v>Smart Recharge Pack (2 GB / Day Combo For 3 months)</v>
      </c>
      <c r="AF86" t="str">
        <f>VLOOKUP(AA86,[1]dim_date!$A$1:$D$9,2,FALSE)</f>
        <v>Mar</v>
      </c>
      <c r="AG86" t="str">
        <f>VLOOKUP(AA86,[1]dim_date!$A$1:$D$9,3,FALSE)</f>
        <v>Before 5G</v>
      </c>
      <c r="AH86" t="str">
        <f>VLOOKUP(AB86,[1]dim_cities!$A$1:$B$16,2,FALSE)</f>
        <v>Patna</v>
      </c>
      <c r="BE86" s="20"/>
      <c r="BF86" s="21"/>
      <c r="BG86" s="22"/>
    </row>
    <row r="87" spans="27:59" x14ac:dyDescent="0.2">
      <c r="AA87" s="1">
        <v>44621</v>
      </c>
      <c r="AB87">
        <v>641001</v>
      </c>
      <c r="AC87" t="s">
        <v>73</v>
      </c>
      <c r="AD87">
        <v>1.96</v>
      </c>
      <c r="AE87" t="str">
        <f>VLOOKUP(AC87,[1]dim_plan!$A$1:$B$14,2,FALSE)</f>
        <v>Smart Recharge Pack (2 GB / Day Combo For 3 months)</v>
      </c>
      <c r="AF87" t="str">
        <f>VLOOKUP(AA87,[1]dim_date!$A$1:$D$9,2,FALSE)</f>
        <v>Mar</v>
      </c>
      <c r="AG87" t="str">
        <f>VLOOKUP(AA87,[1]dim_date!$A$1:$D$9,3,FALSE)</f>
        <v>Before 5G</v>
      </c>
      <c r="AH87" t="str">
        <f>VLOOKUP(AB87,[1]dim_cities!$A$1:$B$16,2,FALSE)</f>
        <v>Coimbatore</v>
      </c>
      <c r="BE87" s="20"/>
      <c r="BF87" s="21"/>
      <c r="BG87" s="22"/>
    </row>
    <row r="88" spans="27:59" x14ac:dyDescent="0.2">
      <c r="AA88" s="1">
        <v>44621</v>
      </c>
      <c r="AB88">
        <v>160017</v>
      </c>
      <c r="AC88" t="s">
        <v>73</v>
      </c>
      <c r="AD88">
        <v>0.94</v>
      </c>
      <c r="AE88" t="str">
        <f>VLOOKUP(AC88,[1]dim_plan!$A$1:$B$14,2,FALSE)</f>
        <v>Smart Recharge Pack (2 GB / Day Combo For 3 months)</v>
      </c>
      <c r="AF88" t="str">
        <f>VLOOKUP(AA88,[1]dim_date!$A$1:$D$9,2,FALSE)</f>
        <v>Mar</v>
      </c>
      <c r="AG88" t="str">
        <f>VLOOKUP(AA88,[1]dim_date!$A$1:$D$9,3,FALSE)</f>
        <v>Before 5G</v>
      </c>
      <c r="AH88" t="str">
        <f>VLOOKUP(AB88,[1]dim_cities!$A$1:$B$16,2,FALSE)</f>
        <v>Chandigarh</v>
      </c>
      <c r="BE88" s="20"/>
      <c r="BF88" s="21"/>
      <c r="BG88" s="22"/>
    </row>
    <row r="89" spans="27:59" x14ac:dyDescent="0.2">
      <c r="AA89" s="1">
        <v>44621</v>
      </c>
      <c r="AB89">
        <v>122001</v>
      </c>
      <c r="AC89" t="s">
        <v>73</v>
      </c>
      <c r="AD89">
        <v>0.66</v>
      </c>
      <c r="AE89" t="str">
        <f>VLOOKUP(AC89,[1]dim_plan!$A$1:$B$14,2,FALSE)</f>
        <v>Smart Recharge Pack (2 GB / Day Combo For 3 months)</v>
      </c>
      <c r="AF89" t="str">
        <f>VLOOKUP(AA89,[1]dim_date!$A$1:$D$9,2,FALSE)</f>
        <v>Mar</v>
      </c>
      <c r="AG89" t="str">
        <f>VLOOKUP(AA89,[1]dim_date!$A$1:$D$9,3,FALSE)</f>
        <v>Before 5G</v>
      </c>
      <c r="AH89" t="str">
        <f>VLOOKUP(AB89,[1]dim_cities!$A$1:$B$16,2,FALSE)</f>
        <v>Gurgaon</v>
      </c>
      <c r="BE89" s="20"/>
      <c r="BF89" s="21"/>
      <c r="BG89" s="22"/>
    </row>
    <row r="90" spans="27:59" x14ac:dyDescent="0.2">
      <c r="AA90" s="1">
        <v>44621</v>
      </c>
      <c r="AB90">
        <v>492001</v>
      </c>
      <c r="AC90" t="s">
        <v>73</v>
      </c>
      <c r="AD90">
        <v>0.38</v>
      </c>
      <c r="AE90" t="str">
        <f>VLOOKUP(AC90,[1]dim_plan!$A$1:$B$14,2,FALSE)</f>
        <v>Smart Recharge Pack (2 GB / Day Combo For 3 months)</v>
      </c>
      <c r="AF90" t="str">
        <f>VLOOKUP(AA90,[1]dim_date!$A$1:$D$9,2,FALSE)</f>
        <v>Mar</v>
      </c>
      <c r="AG90" t="str">
        <f>VLOOKUP(AA90,[1]dim_date!$A$1:$D$9,3,FALSE)</f>
        <v>Before 5G</v>
      </c>
      <c r="AH90" t="str">
        <f>VLOOKUP(AB90,[1]dim_cities!$A$1:$B$16,2,FALSE)</f>
        <v>Raipur</v>
      </c>
      <c r="BE90" s="20"/>
      <c r="BF90" s="21"/>
      <c r="BG90" s="22"/>
    </row>
    <row r="91" spans="27:59" x14ac:dyDescent="0.2">
      <c r="AA91" s="1">
        <v>44652</v>
      </c>
      <c r="AB91">
        <v>400001</v>
      </c>
      <c r="AC91" t="s">
        <v>73</v>
      </c>
      <c r="AD91">
        <v>5.6</v>
      </c>
      <c r="AE91" t="str">
        <f>VLOOKUP(AC91,[1]dim_plan!$A$1:$B$14,2,FALSE)</f>
        <v>Smart Recharge Pack (2 GB / Day Combo For 3 months)</v>
      </c>
      <c r="AF91" t="str">
        <f>VLOOKUP(AA91,[1]dim_date!$A$1:$D$9,2,FALSE)</f>
        <v>Apr</v>
      </c>
      <c r="AG91" t="str">
        <f>VLOOKUP(AA91,[1]dim_date!$A$1:$D$9,3,FALSE)</f>
        <v>Before 5G</v>
      </c>
      <c r="AH91" t="str">
        <f>VLOOKUP(AB91,[1]dim_cities!$A$1:$B$16,2,FALSE)</f>
        <v>Mumbai</v>
      </c>
      <c r="BE91" s="20"/>
      <c r="BF91" s="21"/>
      <c r="BG91" s="22"/>
    </row>
    <row r="92" spans="27:59" x14ac:dyDescent="0.2">
      <c r="AA92" s="1">
        <v>44652</v>
      </c>
      <c r="AB92">
        <v>110001</v>
      </c>
      <c r="AC92" t="s">
        <v>73</v>
      </c>
      <c r="AD92">
        <v>4.66</v>
      </c>
      <c r="AE92" t="str">
        <f>VLOOKUP(AC92,[1]dim_plan!$A$1:$B$14,2,FALSE)</f>
        <v>Smart Recharge Pack (2 GB / Day Combo For 3 months)</v>
      </c>
      <c r="AF92" t="str">
        <f>VLOOKUP(AA92,[1]dim_date!$A$1:$D$9,2,FALSE)</f>
        <v>Apr</v>
      </c>
      <c r="AG92" t="str">
        <f>VLOOKUP(AA92,[1]dim_date!$A$1:$D$9,3,FALSE)</f>
        <v>Before 5G</v>
      </c>
      <c r="AH92" t="str">
        <f>VLOOKUP(AB92,[1]dim_cities!$A$1:$B$16,2,FALSE)</f>
        <v>Delhi</v>
      </c>
      <c r="BE92" s="20"/>
      <c r="BF92" s="21"/>
      <c r="BG92" s="22"/>
    </row>
    <row r="93" spans="27:59" x14ac:dyDescent="0.2">
      <c r="AA93" s="1">
        <v>44652</v>
      </c>
      <c r="AB93">
        <v>700001</v>
      </c>
      <c r="AC93" t="s">
        <v>73</v>
      </c>
      <c r="AD93">
        <v>4.51</v>
      </c>
      <c r="AE93" t="str">
        <f>VLOOKUP(AC93,[1]dim_plan!$A$1:$B$14,2,FALSE)</f>
        <v>Smart Recharge Pack (2 GB / Day Combo For 3 months)</v>
      </c>
      <c r="AF93" t="str">
        <f>VLOOKUP(AA93,[1]dim_date!$A$1:$D$9,2,FALSE)</f>
        <v>Apr</v>
      </c>
      <c r="AG93" t="str">
        <f>VLOOKUP(AA93,[1]dim_date!$A$1:$D$9,3,FALSE)</f>
        <v>Before 5G</v>
      </c>
      <c r="AH93" t="str">
        <f>VLOOKUP(AB93,[1]dim_cities!$A$1:$B$16,2,FALSE)</f>
        <v>Kolkata</v>
      </c>
      <c r="BE93" s="20"/>
      <c r="BF93" s="21"/>
      <c r="BG93" s="22"/>
    </row>
    <row r="94" spans="27:59" x14ac:dyDescent="0.2">
      <c r="AA94" s="1">
        <v>44652</v>
      </c>
      <c r="AB94">
        <v>560001</v>
      </c>
      <c r="AC94" t="s">
        <v>73</v>
      </c>
      <c r="AD94">
        <v>5.13</v>
      </c>
      <c r="AE94" t="str">
        <f>VLOOKUP(AC94,[1]dim_plan!$A$1:$B$14,2,FALSE)</f>
        <v>Smart Recharge Pack (2 GB / Day Combo For 3 months)</v>
      </c>
      <c r="AF94" t="str">
        <f>VLOOKUP(AA94,[1]dim_date!$A$1:$D$9,2,FALSE)</f>
        <v>Apr</v>
      </c>
      <c r="AG94" t="str">
        <f>VLOOKUP(AA94,[1]dim_date!$A$1:$D$9,3,FALSE)</f>
        <v>Before 5G</v>
      </c>
      <c r="AH94" t="str">
        <f>VLOOKUP(AB94,[1]dim_cities!$A$1:$B$16,2,FALSE)</f>
        <v>Bangalore</v>
      </c>
      <c r="BE94" s="20"/>
      <c r="BF94" s="21"/>
      <c r="BG94" s="22"/>
    </row>
    <row r="95" spans="27:59" x14ac:dyDescent="0.2">
      <c r="AA95" s="1">
        <v>44652</v>
      </c>
      <c r="AB95">
        <v>600001</v>
      </c>
      <c r="AC95" t="s">
        <v>73</v>
      </c>
      <c r="AD95">
        <v>4.53</v>
      </c>
      <c r="AE95" t="str">
        <f>VLOOKUP(AC95,[1]dim_plan!$A$1:$B$14,2,FALSE)</f>
        <v>Smart Recharge Pack (2 GB / Day Combo For 3 months)</v>
      </c>
      <c r="AF95" t="str">
        <f>VLOOKUP(AA95,[1]dim_date!$A$1:$D$9,2,FALSE)</f>
        <v>Apr</v>
      </c>
      <c r="AG95" t="str">
        <f>VLOOKUP(AA95,[1]dim_date!$A$1:$D$9,3,FALSE)</f>
        <v>Before 5G</v>
      </c>
      <c r="AH95" t="str">
        <f>VLOOKUP(AB95,[1]dim_cities!$A$1:$B$16,2,FALSE)</f>
        <v>Chennai</v>
      </c>
      <c r="AO95" s="5" t="s">
        <v>86</v>
      </c>
      <c r="AP95" s="5" t="s">
        <v>39</v>
      </c>
      <c r="BE95" s="20"/>
      <c r="BF95" s="21"/>
      <c r="BG95" s="22"/>
    </row>
    <row r="96" spans="27:59" x14ac:dyDescent="0.2">
      <c r="AA96" s="1">
        <v>44652</v>
      </c>
      <c r="AB96">
        <v>500001</v>
      </c>
      <c r="AC96" t="s">
        <v>73</v>
      </c>
      <c r="AD96">
        <v>3.01</v>
      </c>
      <c r="AE96" t="str">
        <f>VLOOKUP(AC96,[1]dim_plan!$A$1:$B$14,2,FALSE)</f>
        <v>Smart Recharge Pack (2 GB / Day Combo For 3 months)</v>
      </c>
      <c r="AF96" t="str">
        <f>VLOOKUP(AA96,[1]dim_date!$A$1:$D$9,2,FALSE)</f>
        <v>Apr</v>
      </c>
      <c r="AG96" t="str">
        <f>VLOOKUP(AA96,[1]dim_date!$A$1:$D$9,3,FALSE)</f>
        <v>Before 5G</v>
      </c>
      <c r="AH96" t="str">
        <f>VLOOKUP(AB96,[1]dim_cities!$A$1:$B$16,2,FALSE)</f>
        <v>Hyderabad</v>
      </c>
      <c r="AO96" s="5" t="s">
        <v>37</v>
      </c>
      <c r="AP96" t="s">
        <v>25</v>
      </c>
      <c r="AQ96" t="s">
        <v>20</v>
      </c>
      <c r="AR96" t="s">
        <v>38</v>
      </c>
      <c r="BE96" s="23"/>
      <c r="BF96" s="24"/>
      <c r="BG96" s="25"/>
    </row>
    <row r="97" spans="27:44" x14ac:dyDescent="0.2">
      <c r="AA97" s="1">
        <v>44652</v>
      </c>
      <c r="AB97">
        <v>411001</v>
      </c>
      <c r="AC97" t="s">
        <v>73</v>
      </c>
      <c r="AD97">
        <v>5.52</v>
      </c>
      <c r="AE97" t="str">
        <f>VLOOKUP(AC97,[1]dim_plan!$A$1:$B$14,2,FALSE)</f>
        <v>Smart Recharge Pack (2 GB / Day Combo For 3 months)</v>
      </c>
      <c r="AF97" t="str">
        <f>VLOOKUP(AA97,[1]dim_date!$A$1:$D$9,2,FALSE)</f>
        <v>Apr</v>
      </c>
      <c r="AG97" t="str">
        <f>VLOOKUP(AA97,[1]dim_date!$A$1:$D$9,3,FALSE)</f>
        <v>Before 5G</v>
      </c>
      <c r="AH97" t="str">
        <f>VLOOKUP(AB97,[1]dim_cities!$A$1:$B$16,2,FALSE)</f>
        <v>Pune</v>
      </c>
      <c r="AO97" s="6" t="s">
        <v>12</v>
      </c>
      <c r="AP97" s="33">
        <v>60</v>
      </c>
      <c r="AQ97" s="33">
        <v>60</v>
      </c>
      <c r="AR97" s="33">
        <v>120</v>
      </c>
    </row>
    <row r="98" spans="27:44" x14ac:dyDescent="0.2">
      <c r="AA98" s="1">
        <v>44652</v>
      </c>
      <c r="AB98">
        <v>380001</v>
      </c>
      <c r="AC98" t="s">
        <v>73</v>
      </c>
      <c r="AD98">
        <v>3.45</v>
      </c>
      <c r="AE98" t="str">
        <f>VLOOKUP(AC98,[1]dim_plan!$A$1:$B$14,2,FALSE)</f>
        <v>Smart Recharge Pack (2 GB / Day Combo For 3 months)</v>
      </c>
      <c r="AF98" t="str">
        <f>VLOOKUP(AA98,[1]dim_date!$A$1:$D$9,2,FALSE)</f>
        <v>Apr</v>
      </c>
      <c r="AG98" t="str">
        <f>VLOOKUP(AA98,[1]dim_date!$A$1:$D$9,3,FALSE)</f>
        <v>Before 5G</v>
      </c>
      <c r="AH98" t="str">
        <f>VLOOKUP(AB98,[1]dim_cities!$A$1:$B$16,2,FALSE)</f>
        <v>Ahmedabad</v>
      </c>
      <c r="AO98" s="6" t="s">
        <v>15</v>
      </c>
      <c r="AP98" s="33"/>
      <c r="AQ98" s="33">
        <v>60</v>
      </c>
      <c r="AR98" s="33">
        <v>60</v>
      </c>
    </row>
    <row r="99" spans="27:44" x14ac:dyDescent="0.2">
      <c r="AA99" s="1">
        <v>44652</v>
      </c>
      <c r="AB99">
        <v>302001</v>
      </c>
      <c r="AC99" t="s">
        <v>73</v>
      </c>
      <c r="AD99">
        <v>1.83</v>
      </c>
      <c r="AE99" t="str">
        <f>VLOOKUP(AC99,[1]dim_plan!$A$1:$B$14,2,FALSE)</f>
        <v>Smart Recharge Pack (2 GB / Day Combo For 3 months)</v>
      </c>
      <c r="AF99" t="str">
        <f>VLOOKUP(AA99,[1]dim_date!$A$1:$D$9,2,FALSE)</f>
        <v>Apr</v>
      </c>
      <c r="AG99" t="str">
        <f>VLOOKUP(AA99,[1]dim_date!$A$1:$D$9,3,FALSE)</f>
        <v>Before 5G</v>
      </c>
      <c r="AH99" t="str">
        <f>VLOOKUP(AB99,[1]dim_cities!$A$1:$B$16,2,FALSE)</f>
        <v>Jaipur</v>
      </c>
      <c r="AO99" s="6" t="s">
        <v>14</v>
      </c>
      <c r="AP99" s="33"/>
      <c r="AQ99" s="33">
        <v>60</v>
      </c>
      <c r="AR99" s="33">
        <v>60</v>
      </c>
    </row>
    <row r="100" spans="27:44" x14ac:dyDescent="0.2">
      <c r="AA100" s="1">
        <v>44652</v>
      </c>
      <c r="AB100">
        <v>226001</v>
      </c>
      <c r="AC100" t="s">
        <v>73</v>
      </c>
      <c r="AD100">
        <v>1.7</v>
      </c>
      <c r="AE100" t="str">
        <f>VLOOKUP(AC100,[1]dim_plan!$A$1:$B$14,2,FALSE)</f>
        <v>Smart Recharge Pack (2 GB / Day Combo For 3 months)</v>
      </c>
      <c r="AF100" t="str">
        <f>VLOOKUP(AA100,[1]dim_date!$A$1:$D$9,2,FALSE)</f>
        <v>Apr</v>
      </c>
      <c r="AG100" t="str">
        <f>VLOOKUP(AA100,[1]dim_date!$A$1:$D$9,3,FALSE)</f>
        <v>Before 5G</v>
      </c>
      <c r="AH100" t="str">
        <f>VLOOKUP(AB100,[1]dim_cities!$A$1:$B$16,2,FALSE)</f>
        <v>Lucknow</v>
      </c>
      <c r="AO100" s="6" t="s">
        <v>13</v>
      </c>
      <c r="AP100" s="33"/>
      <c r="AQ100" s="33">
        <v>60</v>
      </c>
      <c r="AR100" s="33">
        <v>60</v>
      </c>
    </row>
    <row r="101" spans="27:44" x14ac:dyDescent="0.2">
      <c r="AA101" s="1">
        <v>44652</v>
      </c>
      <c r="AB101">
        <v>800008</v>
      </c>
      <c r="AC101" t="s">
        <v>73</v>
      </c>
      <c r="AD101">
        <v>1.48</v>
      </c>
      <c r="AE101" t="str">
        <f>VLOOKUP(AC101,[1]dim_plan!$A$1:$B$14,2,FALSE)</f>
        <v>Smart Recharge Pack (2 GB / Day Combo For 3 months)</v>
      </c>
      <c r="AF101" t="str">
        <f>VLOOKUP(AA101,[1]dim_date!$A$1:$D$9,2,FALSE)</f>
        <v>Apr</v>
      </c>
      <c r="AG101" t="str">
        <f>VLOOKUP(AA101,[1]dim_date!$A$1:$D$9,3,FALSE)</f>
        <v>Before 5G</v>
      </c>
      <c r="AH101" t="str">
        <f>VLOOKUP(AB101,[1]dim_cities!$A$1:$B$16,2,FALSE)</f>
        <v>Patna</v>
      </c>
      <c r="AO101" s="6" t="s">
        <v>8</v>
      </c>
      <c r="AP101" s="33">
        <v>60</v>
      </c>
      <c r="AQ101" s="33">
        <v>60</v>
      </c>
      <c r="AR101" s="33">
        <v>120</v>
      </c>
    </row>
    <row r="102" spans="27:44" x14ac:dyDescent="0.2">
      <c r="AA102" s="1">
        <v>44652</v>
      </c>
      <c r="AB102">
        <v>641001</v>
      </c>
      <c r="AC102" t="s">
        <v>73</v>
      </c>
      <c r="AD102">
        <v>1.08</v>
      </c>
      <c r="AE102" t="str">
        <f>VLOOKUP(AC102,[1]dim_plan!$A$1:$B$14,2,FALSE)</f>
        <v>Smart Recharge Pack (2 GB / Day Combo For 3 months)</v>
      </c>
      <c r="AF102" t="str">
        <f>VLOOKUP(AA102,[1]dim_date!$A$1:$D$9,2,FALSE)</f>
        <v>Apr</v>
      </c>
      <c r="AG102" t="str">
        <f>VLOOKUP(AA102,[1]dim_date!$A$1:$D$9,3,FALSE)</f>
        <v>Before 5G</v>
      </c>
      <c r="AH102" t="str">
        <f>VLOOKUP(AB102,[1]dim_cities!$A$1:$B$16,2,FALSE)</f>
        <v>Coimbatore</v>
      </c>
      <c r="AO102" s="6" t="s">
        <v>9</v>
      </c>
      <c r="AP102" s="33">
        <v>60</v>
      </c>
      <c r="AQ102" s="33">
        <v>60</v>
      </c>
      <c r="AR102" s="33">
        <v>120</v>
      </c>
    </row>
    <row r="103" spans="27:44" x14ac:dyDescent="0.2">
      <c r="AA103" s="1">
        <v>44652</v>
      </c>
      <c r="AB103">
        <v>160017</v>
      </c>
      <c r="AC103" t="s">
        <v>73</v>
      </c>
      <c r="AD103">
        <v>1.22</v>
      </c>
      <c r="AE103" t="str">
        <f>VLOOKUP(AC103,[1]dim_plan!$A$1:$B$14,2,FALSE)</f>
        <v>Smart Recharge Pack (2 GB / Day Combo For 3 months)</v>
      </c>
      <c r="AF103" t="str">
        <f>VLOOKUP(AA103,[1]dim_date!$A$1:$D$9,2,FALSE)</f>
        <v>Apr</v>
      </c>
      <c r="AG103" t="str">
        <f>VLOOKUP(AA103,[1]dim_date!$A$1:$D$9,3,FALSE)</f>
        <v>Before 5G</v>
      </c>
      <c r="AH103" t="str">
        <f>VLOOKUP(AB103,[1]dim_cities!$A$1:$B$16,2,FALSE)</f>
        <v>Chandigarh</v>
      </c>
      <c r="AO103" s="6" t="s">
        <v>18</v>
      </c>
      <c r="AP103" s="33">
        <v>60</v>
      </c>
      <c r="AQ103" s="33"/>
      <c r="AR103" s="33">
        <v>60</v>
      </c>
    </row>
    <row r="104" spans="27:44" x14ac:dyDescent="0.2">
      <c r="AA104" s="1">
        <v>44652</v>
      </c>
      <c r="AB104">
        <v>122001</v>
      </c>
      <c r="AC104" t="s">
        <v>73</v>
      </c>
      <c r="AD104">
        <v>0.64</v>
      </c>
      <c r="AE104" t="str">
        <f>VLOOKUP(AC104,[1]dim_plan!$A$1:$B$14,2,FALSE)</f>
        <v>Smart Recharge Pack (2 GB / Day Combo For 3 months)</v>
      </c>
      <c r="AF104" t="str">
        <f>VLOOKUP(AA104,[1]dim_date!$A$1:$D$9,2,FALSE)</f>
        <v>Apr</v>
      </c>
      <c r="AG104" t="str">
        <f>VLOOKUP(AA104,[1]dim_date!$A$1:$D$9,3,FALSE)</f>
        <v>Before 5G</v>
      </c>
      <c r="AH104" t="str">
        <f>VLOOKUP(AB104,[1]dim_cities!$A$1:$B$16,2,FALSE)</f>
        <v>Gurgaon</v>
      </c>
      <c r="AO104" s="6" t="s">
        <v>10</v>
      </c>
      <c r="AP104" s="33">
        <v>60</v>
      </c>
      <c r="AQ104" s="33">
        <v>60</v>
      </c>
      <c r="AR104" s="33">
        <v>120</v>
      </c>
    </row>
    <row r="105" spans="27:44" x14ac:dyDescent="0.2">
      <c r="AA105" s="1">
        <v>44652</v>
      </c>
      <c r="AB105">
        <v>492001</v>
      </c>
      <c r="AC105" t="s">
        <v>73</v>
      </c>
      <c r="AD105">
        <v>0.46</v>
      </c>
      <c r="AE105" t="str">
        <f>VLOOKUP(AC105,[1]dim_plan!$A$1:$B$14,2,FALSE)</f>
        <v>Smart Recharge Pack (2 GB / Day Combo For 3 months)</v>
      </c>
      <c r="AF105" t="str">
        <f>VLOOKUP(AA105,[1]dim_date!$A$1:$D$9,2,FALSE)</f>
        <v>Apr</v>
      </c>
      <c r="AG105" t="str">
        <f>VLOOKUP(AA105,[1]dim_date!$A$1:$D$9,3,FALSE)</f>
        <v>Before 5G</v>
      </c>
      <c r="AH105" t="str">
        <f>VLOOKUP(AB105,[1]dim_cities!$A$1:$B$16,2,FALSE)</f>
        <v>Raipur</v>
      </c>
      <c r="AO105" s="6" t="s">
        <v>6</v>
      </c>
      <c r="AP105" s="33">
        <v>60</v>
      </c>
      <c r="AQ105" s="33">
        <v>60</v>
      </c>
      <c r="AR105" s="33">
        <v>120</v>
      </c>
    </row>
    <row r="106" spans="27:44" x14ac:dyDescent="0.2">
      <c r="AA106" s="1">
        <v>44713</v>
      </c>
      <c r="AB106">
        <v>400001</v>
      </c>
      <c r="AC106" t="s">
        <v>73</v>
      </c>
      <c r="AD106">
        <v>9.83</v>
      </c>
      <c r="AE106" t="str">
        <f>VLOOKUP(AC106,[1]dim_plan!$A$1:$B$14,2,FALSE)</f>
        <v>Smart Recharge Pack (2 GB / Day Combo For 3 months)</v>
      </c>
      <c r="AF106" t="str">
        <f>VLOOKUP(AA106,[1]dim_date!$A$1:$D$9,2,FALSE)</f>
        <v>Jun</v>
      </c>
      <c r="AG106" t="str">
        <f>VLOOKUP(AA106,[1]dim_date!$A$1:$D$9,3,FALSE)</f>
        <v>After 5G</v>
      </c>
      <c r="AH106" t="str">
        <f>VLOOKUP(AB106,[1]dim_cities!$A$1:$B$16,2,FALSE)</f>
        <v>Mumbai</v>
      </c>
      <c r="AO106" s="6" t="s">
        <v>7</v>
      </c>
      <c r="AP106" s="33">
        <v>60</v>
      </c>
      <c r="AQ106" s="33">
        <v>60</v>
      </c>
      <c r="AR106" s="33">
        <v>120</v>
      </c>
    </row>
    <row r="107" spans="27:44" x14ac:dyDescent="0.2">
      <c r="AA107" s="1">
        <v>44713</v>
      </c>
      <c r="AB107">
        <v>110001</v>
      </c>
      <c r="AC107" t="s">
        <v>73</v>
      </c>
      <c r="AD107">
        <v>6.18</v>
      </c>
      <c r="AE107" t="str">
        <f>VLOOKUP(AC107,[1]dim_plan!$A$1:$B$14,2,FALSE)</f>
        <v>Smart Recharge Pack (2 GB / Day Combo For 3 months)</v>
      </c>
      <c r="AF107" t="str">
        <f>VLOOKUP(AA107,[1]dim_date!$A$1:$D$9,2,FALSE)</f>
        <v>Jun</v>
      </c>
      <c r="AG107" t="str">
        <f>VLOOKUP(AA107,[1]dim_date!$A$1:$D$9,3,FALSE)</f>
        <v>After 5G</v>
      </c>
      <c r="AH107" t="str">
        <f>VLOOKUP(AB107,[1]dim_cities!$A$1:$B$16,2,FALSE)</f>
        <v>Delhi</v>
      </c>
      <c r="AO107" s="6" t="s">
        <v>17</v>
      </c>
      <c r="AP107" s="33">
        <v>60</v>
      </c>
      <c r="AQ107" s="33"/>
      <c r="AR107" s="33">
        <v>60</v>
      </c>
    </row>
    <row r="108" spans="27:44" x14ac:dyDescent="0.2">
      <c r="AA108" s="1">
        <v>44713</v>
      </c>
      <c r="AB108">
        <v>700001</v>
      </c>
      <c r="AC108" t="s">
        <v>73</v>
      </c>
      <c r="AD108">
        <v>5.64</v>
      </c>
      <c r="AE108" t="str">
        <f>VLOOKUP(AC108,[1]dim_plan!$A$1:$B$14,2,FALSE)</f>
        <v>Smart Recharge Pack (2 GB / Day Combo For 3 months)</v>
      </c>
      <c r="AF108" t="str">
        <f>VLOOKUP(AA108,[1]dim_date!$A$1:$D$9,2,FALSE)</f>
        <v>Jun</v>
      </c>
      <c r="AG108" t="str">
        <f>VLOOKUP(AA108,[1]dim_date!$A$1:$D$9,3,FALSE)</f>
        <v>After 5G</v>
      </c>
      <c r="AH108" t="str">
        <f>VLOOKUP(AB108,[1]dim_cities!$A$1:$B$16,2,FALSE)</f>
        <v>Kolkata</v>
      </c>
      <c r="AO108" s="6" t="s">
        <v>16</v>
      </c>
      <c r="AP108" s="33">
        <v>60</v>
      </c>
      <c r="AQ108" s="33"/>
      <c r="AR108" s="33">
        <v>60</v>
      </c>
    </row>
    <row r="109" spans="27:44" x14ac:dyDescent="0.2">
      <c r="AA109" s="1">
        <v>44713</v>
      </c>
      <c r="AB109">
        <v>560001</v>
      </c>
      <c r="AC109" t="s">
        <v>73</v>
      </c>
      <c r="AD109">
        <v>5.94</v>
      </c>
      <c r="AE109" t="str">
        <f>VLOOKUP(AC109,[1]dim_plan!$A$1:$B$14,2,FALSE)</f>
        <v>Smart Recharge Pack (2 GB / Day Combo For 3 months)</v>
      </c>
      <c r="AF109" t="str">
        <f>VLOOKUP(AA109,[1]dim_date!$A$1:$D$9,2,FALSE)</f>
        <v>Jun</v>
      </c>
      <c r="AG109" t="str">
        <f>VLOOKUP(AA109,[1]dim_date!$A$1:$D$9,3,FALSE)</f>
        <v>After 5G</v>
      </c>
      <c r="AH109" t="str">
        <f>VLOOKUP(AB109,[1]dim_cities!$A$1:$B$16,2,FALSE)</f>
        <v>Bangalore</v>
      </c>
      <c r="AO109" s="6" t="s">
        <v>11</v>
      </c>
      <c r="AP109" s="33">
        <v>60</v>
      </c>
      <c r="AQ109" s="33">
        <v>60</v>
      </c>
      <c r="AR109" s="33">
        <v>120</v>
      </c>
    </row>
    <row r="110" spans="27:44" x14ac:dyDescent="0.2">
      <c r="AA110" s="1">
        <v>44713</v>
      </c>
      <c r="AB110">
        <v>600001</v>
      </c>
      <c r="AC110" t="s">
        <v>73</v>
      </c>
      <c r="AD110">
        <v>4.63</v>
      </c>
      <c r="AE110" t="str">
        <f>VLOOKUP(AC110,[1]dim_plan!$A$1:$B$14,2,FALSE)</f>
        <v>Smart Recharge Pack (2 GB / Day Combo For 3 months)</v>
      </c>
      <c r="AF110" t="str">
        <f>VLOOKUP(AA110,[1]dim_date!$A$1:$D$9,2,FALSE)</f>
        <v>Jun</v>
      </c>
      <c r="AG110" t="str">
        <f>VLOOKUP(AA110,[1]dim_date!$A$1:$D$9,3,FALSE)</f>
        <v>After 5G</v>
      </c>
      <c r="AH110" t="str">
        <f>VLOOKUP(AB110,[1]dim_cities!$A$1:$B$16,2,FALSE)</f>
        <v>Chennai</v>
      </c>
      <c r="AO110" s="6" t="s">
        <v>38</v>
      </c>
      <c r="AP110" s="33">
        <v>600</v>
      </c>
      <c r="AQ110" s="33">
        <v>600</v>
      </c>
      <c r="AR110" s="33">
        <v>1200</v>
      </c>
    </row>
    <row r="111" spans="27:44" x14ac:dyDescent="0.2">
      <c r="AA111" s="1">
        <v>44713</v>
      </c>
      <c r="AB111">
        <v>500001</v>
      </c>
      <c r="AC111" t="s">
        <v>73</v>
      </c>
      <c r="AD111">
        <v>4.07</v>
      </c>
      <c r="AE111" t="str">
        <f>VLOOKUP(AC111,[1]dim_plan!$A$1:$B$14,2,FALSE)</f>
        <v>Smart Recharge Pack (2 GB / Day Combo For 3 months)</v>
      </c>
      <c r="AF111" t="str">
        <f>VLOOKUP(AA111,[1]dim_date!$A$1:$D$9,2,FALSE)</f>
        <v>Jun</v>
      </c>
      <c r="AG111" t="str">
        <f>VLOOKUP(AA111,[1]dim_date!$A$1:$D$9,3,FALSE)</f>
        <v>After 5G</v>
      </c>
      <c r="AH111" t="str">
        <f>VLOOKUP(AB111,[1]dim_cities!$A$1:$B$16,2,FALSE)</f>
        <v>Hyderabad</v>
      </c>
    </row>
    <row r="112" spans="27:44" x14ac:dyDescent="0.2">
      <c r="AA112" s="1">
        <v>44713</v>
      </c>
      <c r="AB112">
        <v>411001</v>
      </c>
      <c r="AC112" t="s">
        <v>73</v>
      </c>
      <c r="AD112">
        <v>3.51</v>
      </c>
      <c r="AE112" t="str">
        <f>VLOOKUP(AC112,[1]dim_plan!$A$1:$B$14,2,FALSE)</f>
        <v>Smart Recharge Pack (2 GB / Day Combo For 3 months)</v>
      </c>
      <c r="AF112" t="str">
        <f>VLOOKUP(AA112,[1]dim_date!$A$1:$D$9,2,FALSE)</f>
        <v>Jun</v>
      </c>
      <c r="AG112" t="str">
        <f>VLOOKUP(AA112,[1]dim_date!$A$1:$D$9,3,FALSE)</f>
        <v>After 5G</v>
      </c>
      <c r="AH112" t="str">
        <f>VLOOKUP(AB112,[1]dim_cities!$A$1:$B$16,2,FALSE)</f>
        <v>Pune</v>
      </c>
    </row>
    <row r="113" spans="27:34" x14ac:dyDescent="0.2">
      <c r="AA113" s="1">
        <v>44713</v>
      </c>
      <c r="AB113">
        <v>380001</v>
      </c>
      <c r="AC113" t="s">
        <v>73</v>
      </c>
      <c r="AD113">
        <v>3.07</v>
      </c>
      <c r="AE113" t="str">
        <f>VLOOKUP(AC113,[1]dim_plan!$A$1:$B$14,2,FALSE)</f>
        <v>Smart Recharge Pack (2 GB / Day Combo For 3 months)</v>
      </c>
      <c r="AF113" t="str">
        <f>VLOOKUP(AA113,[1]dim_date!$A$1:$D$9,2,FALSE)</f>
        <v>Jun</v>
      </c>
      <c r="AG113" t="str">
        <f>VLOOKUP(AA113,[1]dim_date!$A$1:$D$9,3,FALSE)</f>
        <v>After 5G</v>
      </c>
      <c r="AH113" t="str">
        <f>VLOOKUP(AB113,[1]dim_cities!$A$1:$B$16,2,FALSE)</f>
        <v>Ahmedabad</v>
      </c>
    </row>
    <row r="114" spans="27:34" x14ac:dyDescent="0.2">
      <c r="AA114" s="1">
        <v>44713</v>
      </c>
      <c r="AB114">
        <v>302001</v>
      </c>
      <c r="AC114" t="s">
        <v>73</v>
      </c>
      <c r="AD114">
        <v>2.93</v>
      </c>
      <c r="AE114" t="str">
        <f>VLOOKUP(AC114,[1]dim_plan!$A$1:$B$14,2,FALSE)</f>
        <v>Smart Recharge Pack (2 GB / Day Combo For 3 months)</v>
      </c>
      <c r="AF114" t="str">
        <f>VLOOKUP(AA114,[1]dim_date!$A$1:$D$9,2,FALSE)</f>
        <v>Jun</v>
      </c>
      <c r="AG114" t="str">
        <f>VLOOKUP(AA114,[1]dim_date!$A$1:$D$9,3,FALSE)</f>
        <v>After 5G</v>
      </c>
      <c r="AH114" t="str">
        <f>VLOOKUP(AB114,[1]dim_cities!$A$1:$B$16,2,FALSE)</f>
        <v>Jaipur</v>
      </c>
    </row>
    <row r="115" spans="27:34" x14ac:dyDescent="0.2">
      <c r="AA115" s="1">
        <v>44713</v>
      </c>
      <c r="AB115">
        <v>226001</v>
      </c>
      <c r="AC115" t="s">
        <v>73</v>
      </c>
      <c r="AD115">
        <v>1.78</v>
      </c>
      <c r="AE115" t="str">
        <f>VLOOKUP(AC115,[1]dim_plan!$A$1:$B$14,2,FALSE)</f>
        <v>Smart Recharge Pack (2 GB / Day Combo For 3 months)</v>
      </c>
      <c r="AF115" t="str">
        <f>VLOOKUP(AA115,[1]dim_date!$A$1:$D$9,2,FALSE)</f>
        <v>Jun</v>
      </c>
      <c r="AG115" t="str">
        <f>VLOOKUP(AA115,[1]dim_date!$A$1:$D$9,3,FALSE)</f>
        <v>After 5G</v>
      </c>
      <c r="AH115" t="str">
        <f>VLOOKUP(AB115,[1]dim_cities!$A$1:$B$16,2,FALSE)</f>
        <v>Lucknow</v>
      </c>
    </row>
    <row r="116" spans="27:34" x14ac:dyDescent="0.2">
      <c r="AA116" s="1">
        <v>44713</v>
      </c>
      <c r="AB116">
        <v>800008</v>
      </c>
      <c r="AC116" t="s">
        <v>73</v>
      </c>
      <c r="AD116">
        <v>2.61</v>
      </c>
      <c r="AE116" t="str">
        <f>VLOOKUP(AC116,[1]dim_plan!$A$1:$B$14,2,FALSE)</f>
        <v>Smart Recharge Pack (2 GB / Day Combo For 3 months)</v>
      </c>
      <c r="AF116" t="str">
        <f>VLOOKUP(AA116,[1]dim_date!$A$1:$D$9,2,FALSE)</f>
        <v>Jun</v>
      </c>
      <c r="AG116" t="str">
        <f>VLOOKUP(AA116,[1]dim_date!$A$1:$D$9,3,FALSE)</f>
        <v>After 5G</v>
      </c>
      <c r="AH116" t="str">
        <f>VLOOKUP(AB116,[1]dim_cities!$A$1:$B$16,2,FALSE)</f>
        <v>Patna</v>
      </c>
    </row>
    <row r="117" spans="27:34" x14ac:dyDescent="0.2">
      <c r="AA117" s="1">
        <v>44713</v>
      </c>
      <c r="AB117">
        <v>641001</v>
      </c>
      <c r="AC117" t="s">
        <v>73</v>
      </c>
      <c r="AD117">
        <v>1.05</v>
      </c>
      <c r="AE117" t="str">
        <f>VLOOKUP(AC117,[1]dim_plan!$A$1:$B$14,2,FALSE)</f>
        <v>Smart Recharge Pack (2 GB / Day Combo For 3 months)</v>
      </c>
      <c r="AF117" t="str">
        <f>VLOOKUP(AA117,[1]dim_date!$A$1:$D$9,2,FALSE)</f>
        <v>Jun</v>
      </c>
      <c r="AG117" t="str">
        <f>VLOOKUP(AA117,[1]dim_date!$A$1:$D$9,3,FALSE)</f>
        <v>After 5G</v>
      </c>
      <c r="AH117" t="str">
        <f>VLOOKUP(AB117,[1]dim_cities!$A$1:$B$16,2,FALSE)</f>
        <v>Coimbatore</v>
      </c>
    </row>
    <row r="118" spans="27:34" x14ac:dyDescent="0.2">
      <c r="AA118" s="1">
        <v>44713</v>
      </c>
      <c r="AB118">
        <v>160017</v>
      </c>
      <c r="AC118" t="s">
        <v>73</v>
      </c>
      <c r="AD118">
        <v>0.94</v>
      </c>
      <c r="AE118" t="str">
        <f>VLOOKUP(AC118,[1]dim_plan!$A$1:$B$14,2,FALSE)</f>
        <v>Smart Recharge Pack (2 GB / Day Combo For 3 months)</v>
      </c>
      <c r="AF118" t="str">
        <f>VLOOKUP(AA118,[1]dim_date!$A$1:$D$9,2,FALSE)</f>
        <v>Jun</v>
      </c>
      <c r="AG118" t="str">
        <f>VLOOKUP(AA118,[1]dim_date!$A$1:$D$9,3,FALSE)</f>
        <v>After 5G</v>
      </c>
      <c r="AH118" t="str">
        <f>VLOOKUP(AB118,[1]dim_cities!$A$1:$B$16,2,FALSE)</f>
        <v>Chandigarh</v>
      </c>
    </row>
    <row r="119" spans="27:34" x14ac:dyDescent="0.2">
      <c r="AA119" s="1">
        <v>44713</v>
      </c>
      <c r="AB119">
        <v>122001</v>
      </c>
      <c r="AC119" t="s">
        <v>73</v>
      </c>
      <c r="AD119">
        <v>0.73</v>
      </c>
      <c r="AE119" t="str">
        <f>VLOOKUP(AC119,[1]dim_plan!$A$1:$B$14,2,FALSE)</f>
        <v>Smart Recharge Pack (2 GB / Day Combo For 3 months)</v>
      </c>
      <c r="AF119" t="str">
        <f>VLOOKUP(AA119,[1]dim_date!$A$1:$D$9,2,FALSE)</f>
        <v>Jun</v>
      </c>
      <c r="AG119" t="str">
        <f>VLOOKUP(AA119,[1]dim_date!$A$1:$D$9,3,FALSE)</f>
        <v>After 5G</v>
      </c>
      <c r="AH119" t="str">
        <f>VLOOKUP(AB119,[1]dim_cities!$A$1:$B$16,2,FALSE)</f>
        <v>Gurgaon</v>
      </c>
    </row>
    <row r="120" spans="27:34" x14ac:dyDescent="0.2">
      <c r="AA120" s="1">
        <v>44713</v>
      </c>
      <c r="AB120">
        <v>492001</v>
      </c>
      <c r="AC120" t="s">
        <v>73</v>
      </c>
      <c r="AD120">
        <v>0.67</v>
      </c>
      <c r="AE120" t="str">
        <f>VLOOKUP(AC120,[1]dim_plan!$A$1:$B$14,2,FALSE)</f>
        <v>Smart Recharge Pack (2 GB / Day Combo For 3 months)</v>
      </c>
      <c r="AF120" t="str">
        <f>VLOOKUP(AA120,[1]dim_date!$A$1:$D$9,2,FALSE)</f>
        <v>Jun</v>
      </c>
      <c r="AG120" t="str">
        <f>VLOOKUP(AA120,[1]dim_date!$A$1:$D$9,3,FALSE)</f>
        <v>After 5G</v>
      </c>
      <c r="AH120" t="str">
        <f>VLOOKUP(AB120,[1]dim_cities!$A$1:$B$16,2,FALSE)</f>
        <v>Raipur</v>
      </c>
    </row>
    <row r="121" spans="27:34" x14ac:dyDescent="0.2">
      <c r="AA121" s="1">
        <v>44743</v>
      </c>
      <c r="AB121">
        <v>400001</v>
      </c>
      <c r="AC121" t="s">
        <v>73</v>
      </c>
      <c r="AD121">
        <v>8.7100000000000009</v>
      </c>
      <c r="AE121" t="str">
        <f>VLOOKUP(AC121,[1]dim_plan!$A$1:$B$14,2,FALSE)</f>
        <v>Smart Recharge Pack (2 GB / Day Combo For 3 months)</v>
      </c>
      <c r="AF121" t="str">
        <f>VLOOKUP(AA121,[1]dim_date!$A$1:$D$9,2,FALSE)</f>
        <v>Jul</v>
      </c>
      <c r="AG121" t="str">
        <f>VLOOKUP(AA121,[1]dim_date!$A$1:$D$9,3,FALSE)</f>
        <v>After 5G</v>
      </c>
      <c r="AH121" t="str">
        <f>VLOOKUP(AB121,[1]dim_cities!$A$1:$B$16,2,FALSE)</f>
        <v>Mumbai</v>
      </c>
    </row>
    <row r="122" spans="27:34" x14ac:dyDescent="0.2">
      <c r="AA122" s="1">
        <v>44743</v>
      </c>
      <c r="AB122">
        <v>110001</v>
      </c>
      <c r="AC122" t="s">
        <v>73</v>
      </c>
      <c r="AD122">
        <v>8.32</v>
      </c>
      <c r="AE122" t="str">
        <f>VLOOKUP(AC122,[1]dim_plan!$A$1:$B$14,2,FALSE)</f>
        <v>Smart Recharge Pack (2 GB / Day Combo For 3 months)</v>
      </c>
      <c r="AF122" t="str">
        <f>VLOOKUP(AA122,[1]dim_date!$A$1:$D$9,2,FALSE)</f>
        <v>Jul</v>
      </c>
      <c r="AG122" t="str">
        <f>VLOOKUP(AA122,[1]dim_date!$A$1:$D$9,3,FALSE)</f>
        <v>After 5G</v>
      </c>
      <c r="AH122" t="str">
        <f>VLOOKUP(AB122,[1]dim_cities!$A$1:$B$16,2,FALSE)</f>
        <v>Delhi</v>
      </c>
    </row>
    <row r="123" spans="27:34" x14ac:dyDescent="0.2">
      <c r="AA123" s="1">
        <v>44743</v>
      </c>
      <c r="AB123">
        <v>700001</v>
      </c>
      <c r="AC123" t="s">
        <v>73</v>
      </c>
      <c r="AD123">
        <v>5.59</v>
      </c>
      <c r="AE123" t="str">
        <f>VLOOKUP(AC123,[1]dim_plan!$A$1:$B$14,2,FALSE)</f>
        <v>Smart Recharge Pack (2 GB / Day Combo For 3 months)</v>
      </c>
      <c r="AF123" t="str">
        <f>VLOOKUP(AA123,[1]dim_date!$A$1:$D$9,2,FALSE)</f>
        <v>Jul</v>
      </c>
      <c r="AG123" t="str">
        <f>VLOOKUP(AA123,[1]dim_date!$A$1:$D$9,3,FALSE)</f>
        <v>After 5G</v>
      </c>
      <c r="AH123" t="str">
        <f>VLOOKUP(AB123,[1]dim_cities!$A$1:$B$16,2,FALSE)</f>
        <v>Kolkata</v>
      </c>
    </row>
    <row r="124" spans="27:34" x14ac:dyDescent="0.2">
      <c r="AA124" s="1">
        <v>44743</v>
      </c>
      <c r="AB124">
        <v>560001</v>
      </c>
      <c r="AC124" t="s">
        <v>73</v>
      </c>
      <c r="AD124">
        <v>6.83</v>
      </c>
      <c r="AE124" t="str">
        <f>VLOOKUP(AC124,[1]dim_plan!$A$1:$B$14,2,FALSE)</f>
        <v>Smart Recharge Pack (2 GB / Day Combo For 3 months)</v>
      </c>
      <c r="AF124" t="str">
        <f>VLOOKUP(AA124,[1]dim_date!$A$1:$D$9,2,FALSE)</f>
        <v>Jul</v>
      </c>
      <c r="AG124" t="str">
        <f>VLOOKUP(AA124,[1]dim_date!$A$1:$D$9,3,FALSE)</f>
        <v>After 5G</v>
      </c>
      <c r="AH124" t="str">
        <f>VLOOKUP(AB124,[1]dim_cities!$A$1:$B$16,2,FALSE)</f>
        <v>Bangalore</v>
      </c>
    </row>
    <row r="125" spans="27:34" x14ac:dyDescent="0.2">
      <c r="AA125" s="1">
        <v>44743</v>
      </c>
      <c r="AB125">
        <v>600001</v>
      </c>
      <c r="AC125" t="s">
        <v>73</v>
      </c>
      <c r="AD125">
        <v>9.07</v>
      </c>
      <c r="AE125" t="str">
        <f>VLOOKUP(AC125,[1]dim_plan!$A$1:$B$14,2,FALSE)</f>
        <v>Smart Recharge Pack (2 GB / Day Combo For 3 months)</v>
      </c>
      <c r="AF125" t="str">
        <f>VLOOKUP(AA125,[1]dim_date!$A$1:$D$9,2,FALSE)</f>
        <v>Jul</v>
      </c>
      <c r="AG125" t="str">
        <f>VLOOKUP(AA125,[1]dim_date!$A$1:$D$9,3,FALSE)</f>
        <v>After 5G</v>
      </c>
      <c r="AH125" t="str">
        <f>VLOOKUP(AB125,[1]dim_cities!$A$1:$B$16,2,FALSE)</f>
        <v>Chennai</v>
      </c>
    </row>
    <row r="126" spans="27:34" x14ac:dyDescent="0.2">
      <c r="AA126" s="1">
        <v>44743</v>
      </c>
      <c r="AB126">
        <v>500001</v>
      </c>
      <c r="AC126" t="s">
        <v>73</v>
      </c>
      <c r="AD126">
        <v>5.83</v>
      </c>
      <c r="AE126" t="str">
        <f>VLOOKUP(AC126,[1]dim_plan!$A$1:$B$14,2,FALSE)</f>
        <v>Smart Recharge Pack (2 GB / Day Combo For 3 months)</v>
      </c>
      <c r="AF126" t="str">
        <f>VLOOKUP(AA126,[1]dim_date!$A$1:$D$9,2,FALSE)</f>
        <v>Jul</v>
      </c>
      <c r="AG126" t="str">
        <f>VLOOKUP(AA126,[1]dim_date!$A$1:$D$9,3,FALSE)</f>
        <v>After 5G</v>
      </c>
      <c r="AH126" t="str">
        <f>VLOOKUP(AB126,[1]dim_cities!$A$1:$B$16,2,FALSE)</f>
        <v>Hyderabad</v>
      </c>
    </row>
    <row r="127" spans="27:34" x14ac:dyDescent="0.2">
      <c r="AA127" s="1">
        <v>44743</v>
      </c>
      <c r="AB127">
        <v>411001</v>
      </c>
      <c r="AC127" t="s">
        <v>73</v>
      </c>
      <c r="AD127">
        <v>3.66</v>
      </c>
      <c r="AE127" t="str">
        <f>VLOOKUP(AC127,[1]dim_plan!$A$1:$B$14,2,FALSE)</f>
        <v>Smart Recharge Pack (2 GB / Day Combo For 3 months)</v>
      </c>
      <c r="AF127" t="str">
        <f>VLOOKUP(AA127,[1]dim_date!$A$1:$D$9,2,FALSE)</f>
        <v>Jul</v>
      </c>
      <c r="AG127" t="str">
        <f>VLOOKUP(AA127,[1]dim_date!$A$1:$D$9,3,FALSE)</f>
        <v>After 5G</v>
      </c>
      <c r="AH127" t="str">
        <f>VLOOKUP(AB127,[1]dim_cities!$A$1:$B$16,2,FALSE)</f>
        <v>Pune</v>
      </c>
    </row>
    <row r="128" spans="27:34" x14ac:dyDescent="0.2">
      <c r="AA128" s="1">
        <v>44743</v>
      </c>
      <c r="AB128">
        <v>380001</v>
      </c>
      <c r="AC128" t="s">
        <v>73</v>
      </c>
      <c r="AD128">
        <v>2.86</v>
      </c>
      <c r="AE128" t="str">
        <f>VLOOKUP(AC128,[1]dim_plan!$A$1:$B$14,2,FALSE)</f>
        <v>Smart Recharge Pack (2 GB / Day Combo For 3 months)</v>
      </c>
      <c r="AF128" t="str">
        <f>VLOOKUP(AA128,[1]dim_date!$A$1:$D$9,2,FALSE)</f>
        <v>Jul</v>
      </c>
      <c r="AG128" t="str">
        <f>VLOOKUP(AA128,[1]dim_date!$A$1:$D$9,3,FALSE)</f>
        <v>After 5G</v>
      </c>
      <c r="AH128" t="str">
        <f>VLOOKUP(AB128,[1]dim_cities!$A$1:$B$16,2,FALSE)</f>
        <v>Ahmedabad</v>
      </c>
    </row>
    <row r="129" spans="27:50" x14ac:dyDescent="0.2">
      <c r="AA129" s="1">
        <v>44743</v>
      </c>
      <c r="AB129">
        <v>302001</v>
      </c>
      <c r="AC129" t="s">
        <v>73</v>
      </c>
      <c r="AD129">
        <v>2.2599999999999998</v>
      </c>
      <c r="AE129" t="str">
        <f>VLOOKUP(AC129,[1]dim_plan!$A$1:$B$14,2,FALSE)</f>
        <v>Smart Recharge Pack (2 GB / Day Combo For 3 months)</v>
      </c>
      <c r="AF129" t="str">
        <f>VLOOKUP(AA129,[1]dim_date!$A$1:$D$9,2,FALSE)</f>
        <v>Jul</v>
      </c>
      <c r="AG129" t="str">
        <f>VLOOKUP(AA129,[1]dim_date!$A$1:$D$9,3,FALSE)</f>
        <v>After 5G</v>
      </c>
      <c r="AH129" t="str">
        <f>VLOOKUP(AB129,[1]dim_cities!$A$1:$B$16,2,FALSE)</f>
        <v>Jaipur</v>
      </c>
    </row>
    <row r="130" spans="27:50" x14ac:dyDescent="0.2">
      <c r="AA130" s="1">
        <v>44743</v>
      </c>
      <c r="AB130">
        <v>226001</v>
      </c>
      <c r="AC130" t="s">
        <v>73</v>
      </c>
      <c r="AD130">
        <v>3.37</v>
      </c>
      <c r="AE130" t="str">
        <f>VLOOKUP(AC130,[1]dim_plan!$A$1:$B$14,2,FALSE)</f>
        <v>Smart Recharge Pack (2 GB / Day Combo For 3 months)</v>
      </c>
      <c r="AF130" t="str">
        <f>VLOOKUP(AA130,[1]dim_date!$A$1:$D$9,2,FALSE)</f>
        <v>Jul</v>
      </c>
      <c r="AG130" t="str">
        <f>VLOOKUP(AA130,[1]dim_date!$A$1:$D$9,3,FALSE)</f>
        <v>After 5G</v>
      </c>
      <c r="AH130" t="str">
        <f>VLOOKUP(AB130,[1]dim_cities!$A$1:$B$16,2,FALSE)</f>
        <v>Lucknow</v>
      </c>
    </row>
    <row r="131" spans="27:50" x14ac:dyDescent="0.2">
      <c r="AA131" s="1">
        <v>44743</v>
      </c>
      <c r="AB131">
        <v>800008</v>
      </c>
      <c r="AC131" t="s">
        <v>73</v>
      </c>
      <c r="AD131">
        <v>1.52</v>
      </c>
      <c r="AE131" t="str">
        <f>VLOOKUP(AC131,[1]dim_plan!$A$1:$B$14,2,FALSE)</f>
        <v>Smart Recharge Pack (2 GB / Day Combo For 3 months)</v>
      </c>
      <c r="AF131" t="str">
        <f>VLOOKUP(AA131,[1]dim_date!$A$1:$D$9,2,FALSE)</f>
        <v>Jul</v>
      </c>
      <c r="AG131" t="str">
        <f>VLOOKUP(AA131,[1]dim_date!$A$1:$D$9,3,FALSE)</f>
        <v>After 5G</v>
      </c>
      <c r="AH131" t="str">
        <f>VLOOKUP(AB131,[1]dim_cities!$A$1:$B$16,2,FALSE)</f>
        <v>Patna</v>
      </c>
    </row>
    <row r="132" spans="27:50" x14ac:dyDescent="0.2">
      <c r="AA132" s="1">
        <v>44743</v>
      </c>
      <c r="AB132">
        <v>641001</v>
      </c>
      <c r="AC132" t="s">
        <v>73</v>
      </c>
      <c r="AD132">
        <v>1.68</v>
      </c>
      <c r="AE132" t="str">
        <f>VLOOKUP(AC132,[1]dim_plan!$A$1:$B$14,2,FALSE)</f>
        <v>Smart Recharge Pack (2 GB / Day Combo For 3 months)</v>
      </c>
      <c r="AF132" t="str">
        <f>VLOOKUP(AA132,[1]dim_date!$A$1:$D$9,2,FALSE)</f>
        <v>Jul</v>
      </c>
      <c r="AG132" t="str">
        <f>VLOOKUP(AA132,[1]dim_date!$A$1:$D$9,3,FALSE)</f>
        <v>After 5G</v>
      </c>
      <c r="AH132" t="str">
        <f>VLOOKUP(AB132,[1]dim_cities!$A$1:$B$16,2,FALSE)</f>
        <v>Coimbatore</v>
      </c>
    </row>
    <row r="133" spans="27:50" x14ac:dyDescent="0.2">
      <c r="AA133" s="1">
        <v>44743</v>
      </c>
      <c r="AB133">
        <v>160017</v>
      </c>
      <c r="AC133" t="s">
        <v>73</v>
      </c>
      <c r="AD133">
        <v>0.92</v>
      </c>
      <c r="AE133" t="str">
        <f>VLOOKUP(AC133,[1]dim_plan!$A$1:$B$14,2,FALSE)</f>
        <v>Smart Recharge Pack (2 GB / Day Combo For 3 months)</v>
      </c>
      <c r="AF133" t="str">
        <f>VLOOKUP(AA133,[1]dim_date!$A$1:$D$9,2,FALSE)</f>
        <v>Jul</v>
      </c>
      <c r="AG133" t="str">
        <f>VLOOKUP(AA133,[1]dim_date!$A$1:$D$9,3,FALSE)</f>
        <v>After 5G</v>
      </c>
      <c r="AH133" t="str">
        <f>VLOOKUP(AB133,[1]dim_cities!$A$1:$B$16,2,FALSE)</f>
        <v>Chandigarh</v>
      </c>
      <c r="AO133" s="5" t="s">
        <v>42</v>
      </c>
      <c r="AP133" s="5" t="s">
        <v>39</v>
      </c>
    </row>
    <row r="134" spans="27:50" x14ac:dyDescent="0.2">
      <c r="AA134" s="1">
        <v>44743</v>
      </c>
      <c r="AB134">
        <v>122001</v>
      </c>
      <c r="AC134" t="s">
        <v>73</v>
      </c>
      <c r="AD134">
        <v>1.47</v>
      </c>
      <c r="AE134" t="str">
        <f>VLOOKUP(AC134,[1]dim_plan!$A$1:$B$14,2,FALSE)</f>
        <v>Smart Recharge Pack (2 GB / Day Combo For 3 months)</v>
      </c>
      <c r="AF134" t="str">
        <f>VLOOKUP(AA134,[1]dim_date!$A$1:$D$9,2,FALSE)</f>
        <v>Jul</v>
      </c>
      <c r="AG134" t="str">
        <f>VLOOKUP(AA134,[1]dim_date!$A$1:$D$9,3,FALSE)</f>
        <v>After 5G</v>
      </c>
      <c r="AH134" t="str">
        <f>VLOOKUP(AB134,[1]dim_cities!$A$1:$B$16,2,FALSE)</f>
        <v>Gurgaon</v>
      </c>
      <c r="AO134" s="5" t="s">
        <v>37</v>
      </c>
      <c r="AP134" t="s">
        <v>19</v>
      </c>
      <c r="AQ134" t="s">
        <v>21</v>
      </c>
      <c r="AR134" t="s">
        <v>22</v>
      </c>
      <c r="AS134" t="s">
        <v>23</v>
      </c>
      <c r="AT134" t="s">
        <v>24</v>
      </c>
      <c r="AU134" t="s">
        <v>26</v>
      </c>
      <c r="AV134" t="s">
        <v>27</v>
      </c>
      <c r="AW134" t="s">
        <v>28</v>
      </c>
      <c r="AX134" t="s">
        <v>38</v>
      </c>
    </row>
    <row r="135" spans="27:50" x14ac:dyDescent="0.2">
      <c r="AA135" s="1">
        <v>44743</v>
      </c>
      <c r="AB135">
        <v>492001</v>
      </c>
      <c r="AC135" t="s">
        <v>73</v>
      </c>
      <c r="AD135">
        <v>0.7</v>
      </c>
      <c r="AE135" t="str">
        <f>VLOOKUP(AC135,[1]dim_plan!$A$1:$B$14,2,FALSE)</f>
        <v>Smart Recharge Pack (2 GB / Day Combo For 3 months)</v>
      </c>
      <c r="AF135" t="str">
        <f>VLOOKUP(AA135,[1]dim_date!$A$1:$D$9,2,FALSE)</f>
        <v>Jul</v>
      </c>
      <c r="AG135" t="str">
        <f>VLOOKUP(AA135,[1]dim_date!$A$1:$D$9,3,FALSE)</f>
        <v>After 5G</v>
      </c>
      <c r="AH135" t="str">
        <f>VLOOKUP(AB135,[1]dim_cities!$A$1:$B$16,2,FALSE)</f>
        <v>Raipur</v>
      </c>
      <c r="AO135" s="6" t="s">
        <v>63</v>
      </c>
      <c r="AP135" s="33">
        <v>12.159999999999998</v>
      </c>
      <c r="AQ135" s="33">
        <v>10.320000000000002</v>
      </c>
      <c r="AR135" s="33">
        <v>16.5</v>
      </c>
      <c r="AS135" s="33">
        <v>15.569999999999999</v>
      </c>
      <c r="AT135" s="33">
        <v>14.38</v>
      </c>
      <c r="AU135" s="33">
        <v>13.819999999999999</v>
      </c>
      <c r="AV135" s="33">
        <v>19.57</v>
      </c>
      <c r="AW135" s="33">
        <v>16.14</v>
      </c>
      <c r="AX135" s="33">
        <v>118.46</v>
      </c>
    </row>
    <row r="136" spans="27:50" x14ac:dyDescent="0.2">
      <c r="AA136" s="1">
        <v>44774</v>
      </c>
      <c r="AB136">
        <v>400001</v>
      </c>
      <c r="AC136" t="s">
        <v>73</v>
      </c>
      <c r="AD136">
        <v>7.68</v>
      </c>
      <c r="AE136" t="str">
        <f>VLOOKUP(AC136,[1]dim_plan!$A$1:$B$14,2,FALSE)</f>
        <v>Smart Recharge Pack (2 GB / Day Combo For 3 months)</v>
      </c>
      <c r="AF136" t="str">
        <f>VLOOKUP(AA136,[1]dim_date!$A$1:$D$9,2,FALSE)</f>
        <v>Aug</v>
      </c>
      <c r="AG136" t="str">
        <f>VLOOKUP(AA136,[1]dim_date!$A$1:$D$9,3,FALSE)</f>
        <v>After 5G</v>
      </c>
      <c r="AH136" t="str">
        <f>VLOOKUP(AB136,[1]dim_cities!$A$1:$B$16,2,FALSE)</f>
        <v>Mumbai</v>
      </c>
      <c r="AO136" s="6" t="s">
        <v>59</v>
      </c>
      <c r="AP136" s="33">
        <v>21.299999999999997</v>
      </c>
      <c r="AQ136" s="33">
        <v>28.240000000000002</v>
      </c>
      <c r="AR136" s="33">
        <v>24.699999999999996</v>
      </c>
      <c r="AS136" s="33">
        <v>26.240000000000002</v>
      </c>
      <c r="AT136" s="33">
        <v>26.990000000000002</v>
      </c>
      <c r="AU136" s="33">
        <v>30.42</v>
      </c>
      <c r="AV136" s="33">
        <v>29.640000000000004</v>
      </c>
      <c r="AW136" s="33">
        <v>25.740000000000002</v>
      </c>
      <c r="AX136" s="33">
        <v>213.27</v>
      </c>
    </row>
    <row r="137" spans="27:50" x14ac:dyDescent="0.2">
      <c r="AA137" s="1">
        <v>44774</v>
      </c>
      <c r="AB137">
        <v>110001</v>
      </c>
      <c r="AC137" t="s">
        <v>73</v>
      </c>
      <c r="AD137">
        <v>7.48</v>
      </c>
      <c r="AE137" t="str">
        <f>VLOOKUP(AC137,[1]dim_plan!$A$1:$B$14,2,FALSE)</f>
        <v>Smart Recharge Pack (2 GB / Day Combo For 3 months)</v>
      </c>
      <c r="AF137" t="str">
        <f>VLOOKUP(AA137,[1]dim_date!$A$1:$D$9,2,FALSE)</f>
        <v>Aug</v>
      </c>
      <c r="AG137" t="str">
        <f>VLOOKUP(AA137,[1]dim_date!$A$1:$D$9,3,FALSE)</f>
        <v>After 5G</v>
      </c>
      <c r="AH137" t="str">
        <f>VLOOKUP(AB137,[1]dim_cities!$A$1:$B$16,2,FALSE)</f>
        <v>Delhi</v>
      </c>
      <c r="AO137" s="6" t="s">
        <v>68</v>
      </c>
      <c r="AP137" s="33">
        <v>3.43</v>
      </c>
      <c r="AQ137" s="33">
        <v>3.04</v>
      </c>
      <c r="AR137" s="33">
        <v>4.8999999999999995</v>
      </c>
      <c r="AS137" s="33">
        <v>6.09</v>
      </c>
      <c r="AT137" s="33">
        <v>4.2799999999999994</v>
      </c>
      <c r="AU137" s="33">
        <v>4.22</v>
      </c>
      <c r="AV137" s="33">
        <v>4.9800000000000004</v>
      </c>
      <c r="AW137" s="33">
        <v>6.7100000000000009</v>
      </c>
      <c r="AX137" s="33">
        <v>37.650000000000006</v>
      </c>
    </row>
    <row r="138" spans="27:50" x14ac:dyDescent="0.2">
      <c r="AA138" s="1">
        <v>44774</v>
      </c>
      <c r="AB138">
        <v>700001</v>
      </c>
      <c r="AC138" t="s">
        <v>73</v>
      </c>
      <c r="AD138">
        <v>11.46</v>
      </c>
      <c r="AE138" t="str">
        <f>VLOOKUP(AC138,[1]dim_plan!$A$1:$B$14,2,FALSE)</f>
        <v>Smart Recharge Pack (2 GB / Day Combo For 3 months)</v>
      </c>
      <c r="AF138" t="str">
        <f>VLOOKUP(AA138,[1]dim_date!$A$1:$D$9,2,FALSE)</f>
        <v>Aug</v>
      </c>
      <c r="AG138" t="str">
        <f>VLOOKUP(AA138,[1]dim_date!$A$1:$D$9,3,FALSE)</f>
        <v>After 5G</v>
      </c>
      <c r="AH138" t="str">
        <f>VLOOKUP(AB138,[1]dim_cities!$A$1:$B$16,2,FALSE)</f>
        <v>Kolkata</v>
      </c>
      <c r="AO138" s="6" t="s">
        <v>60</v>
      </c>
      <c r="AP138" s="33">
        <v>16.64</v>
      </c>
      <c r="AQ138" s="33">
        <v>34.660000000000004</v>
      </c>
      <c r="AR138" s="33">
        <v>15.549999999999999</v>
      </c>
      <c r="AS138" s="33">
        <v>21.08</v>
      </c>
      <c r="AT138" s="33">
        <v>22.62</v>
      </c>
      <c r="AU138" s="33">
        <v>37.159999999999997</v>
      </c>
      <c r="AV138" s="33">
        <v>20.89</v>
      </c>
      <c r="AW138" s="33">
        <v>19.570000000000004</v>
      </c>
      <c r="AX138" s="33">
        <v>188.17000000000002</v>
      </c>
    </row>
    <row r="139" spans="27:50" x14ac:dyDescent="0.2">
      <c r="AA139" s="1">
        <v>44774</v>
      </c>
      <c r="AB139">
        <v>560001</v>
      </c>
      <c r="AC139" t="s">
        <v>73</v>
      </c>
      <c r="AD139">
        <v>5.99</v>
      </c>
      <c r="AE139" t="str">
        <f>VLOOKUP(AC139,[1]dim_plan!$A$1:$B$14,2,FALSE)</f>
        <v>Smart Recharge Pack (2 GB / Day Combo For 3 months)</v>
      </c>
      <c r="AF139" t="str">
        <f>VLOOKUP(AA139,[1]dim_date!$A$1:$D$9,2,FALSE)</f>
        <v>Aug</v>
      </c>
      <c r="AG139" t="str">
        <f>VLOOKUP(AA139,[1]dim_date!$A$1:$D$9,3,FALSE)</f>
        <v>After 5G</v>
      </c>
      <c r="AH139" t="str">
        <f>VLOOKUP(AB139,[1]dim_cities!$A$1:$B$16,2,FALSE)</f>
        <v>Bangalore</v>
      </c>
      <c r="AO139" s="6" t="s">
        <v>67</v>
      </c>
      <c r="AP139" s="33">
        <v>3.68</v>
      </c>
      <c r="AQ139" s="33">
        <v>6.57</v>
      </c>
      <c r="AR139" s="33">
        <v>9.93</v>
      </c>
      <c r="AS139" s="33">
        <v>5.27</v>
      </c>
      <c r="AT139" s="33">
        <v>4.8199999999999994</v>
      </c>
      <c r="AU139" s="33">
        <v>8.0699999999999985</v>
      </c>
      <c r="AV139" s="33">
        <v>11.870000000000001</v>
      </c>
      <c r="AW139" s="33">
        <v>6.18</v>
      </c>
      <c r="AX139" s="33">
        <v>56.389999999999993</v>
      </c>
    </row>
    <row r="140" spans="27:50" x14ac:dyDescent="0.2">
      <c r="AA140" s="1">
        <v>44774</v>
      </c>
      <c r="AB140">
        <v>600001</v>
      </c>
      <c r="AC140" t="s">
        <v>73</v>
      </c>
      <c r="AD140">
        <v>4.3499999999999996</v>
      </c>
      <c r="AE140" t="str">
        <f>VLOOKUP(AC140,[1]dim_plan!$A$1:$B$14,2,FALSE)</f>
        <v>Smart Recharge Pack (2 GB / Day Combo For 3 months)</v>
      </c>
      <c r="AF140" t="str">
        <f>VLOOKUP(AA140,[1]dim_date!$A$1:$D$9,2,FALSE)</f>
        <v>Aug</v>
      </c>
      <c r="AG140" t="str">
        <f>VLOOKUP(AA140,[1]dim_date!$A$1:$D$9,3,FALSE)</f>
        <v>After 5G</v>
      </c>
      <c r="AH140" t="str">
        <f>VLOOKUP(AB140,[1]dim_cities!$A$1:$B$16,2,FALSE)</f>
        <v>Chennai</v>
      </c>
      <c r="AO140" s="6" t="s">
        <v>57</v>
      </c>
      <c r="AP140" s="33">
        <v>24.769999999999996</v>
      </c>
      <c r="AQ140" s="33">
        <v>26</v>
      </c>
      <c r="AR140" s="33">
        <v>27.43</v>
      </c>
      <c r="AS140" s="33">
        <v>22.730000000000004</v>
      </c>
      <c r="AT140" s="33">
        <v>27.38</v>
      </c>
      <c r="AU140" s="33">
        <v>37.47</v>
      </c>
      <c r="AV140" s="33">
        <v>31.81</v>
      </c>
      <c r="AW140" s="33">
        <v>35.880000000000003</v>
      </c>
      <c r="AX140" s="33">
        <v>233.47</v>
      </c>
    </row>
    <row r="141" spans="27:50" x14ac:dyDescent="0.2">
      <c r="AA141" s="1">
        <v>44774</v>
      </c>
      <c r="AB141">
        <v>500001</v>
      </c>
      <c r="AC141" t="s">
        <v>73</v>
      </c>
      <c r="AD141">
        <v>4.09</v>
      </c>
      <c r="AE141" t="str">
        <f>VLOOKUP(AC141,[1]dim_plan!$A$1:$B$14,2,FALSE)</f>
        <v>Smart Recharge Pack (2 GB / Day Combo For 3 months)</v>
      </c>
      <c r="AF141" t="str">
        <f>VLOOKUP(AA141,[1]dim_date!$A$1:$D$9,2,FALSE)</f>
        <v>Aug</v>
      </c>
      <c r="AG141" t="str">
        <f>VLOOKUP(AA141,[1]dim_date!$A$1:$D$9,3,FALSE)</f>
        <v>After 5G</v>
      </c>
      <c r="AH141" t="str">
        <f>VLOOKUP(AB141,[1]dim_cities!$A$1:$B$16,2,FALSE)</f>
        <v>Hyderabad</v>
      </c>
      <c r="AO141" s="6" t="s">
        <v>69</v>
      </c>
      <c r="AP141" s="33">
        <v>2.6700000000000004</v>
      </c>
      <c r="AQ141" s="33">
        <v>4.54</v>
      </c>
      <c r="AR141" s="33">
        <v>3.07</v>
      </c>
      <c r="AS141" s="33">
        <v>2.97</v>
      </c>
      <c r="AT141" s="33">
        <v>3.46</v>
      </c>
      <c r="AU141" s="33">
        <v>6.65</v>
      </c>
      <c r="AV141" s="33">
        <v>4.03</v>
      </c>
      <c r="AW141" s="33">
        <v>4.18</v>
      </c>
      <c r="AX141" s="33">
        <v>31.57</v>
      </c>
    </row>
    <row r="142" spans="27:50" x14ac:dyDescent="0.2">
      <c r="AA142" s="1">
        <v>44774</v>
      </c>
      <c r="AB142">
        <v>411001</v>
      </c>
      <c r="AC142" t="s">
        <v>73</v>
      </c>
      <c r="AD142">
        <v>4.74</v>
      </c>
      <c r="AE142" t="str">
        <f>VLOOKUP(AC142,[1]dim_plan!$A$1:$B$14,2,FALSE)</f>
        <v>Smart Recharge Pack (2 GB / Day Combo For 3 months)</v>
      </c>
      <c r="AF142" t="str">
        <f>VLOOKUP(AA142,[1]dim_date!$A$1:$D$9,2,FALSE)</f>
        <v>Aug</v>
      </c>
      <c r="AG142" t="str">
        <f>VLOOKUP(AA142,[1]dim_date!$A$1:$D$9,3,FALSE)</f>
        <v>After 5G</v>
      </c>
      <c r="AH142" t="str">
        <f>VLOOKUP(AB142,[1]dim_cities!$A$1:$B$16,2,FALSE)</f>
        <v>Pune</v>
      </c>
      <c r="AO142" s="6" t="s">
        <v>61</v>
      </c>
      <c r="AP142" s="33">
        <v>14.709999999999999</v>
      </c>
      <c r="AQ142" s="33">
        <v>18.97</v>
      </c>
      <c r="AR142" s="33">
        <v>17.060000000000002</v>
      </c>
      <c r="AS142" s="33">
        <v>13.71</v>
      </c>
      <c r="AT142" s="33">
        <v>18.810000000000002</v>
      </c>
      <c r="AU142" s="33">
        <v>24.68</v>
      </c>
      <c r="AV142" s="33">
        <v>19.55</v>
      </c>
      <c r="AW142" s="33">
        <v>17.22</v>
      </c>
      <c r="AX142" s="33">
        <v>144.70999999999998</v>
      </c>
    </row>
    <row r="143" spans="27:50" x14ac:dyDescent="0.2">
      <c r="AA143" s="1">
        <v>44774</v>
      </c>
      <c r="AB143">
        <v>380001</v>
      </c>
      <c r="AC143" t="s">
        <v>73</v>
      </c>
      <c r="AD143">
        <v>4.54</v>
      </c>
      <c r="AE143" t="str">
        <f>VLOOKUP(AC143,[1]dim_plan!$A$1:$B$14,2,FALSE)</f>
        <v>Smart Recharge Pack (2 GB / Day Combo For 3 months)</v>
      </c>
      <c r="AF143" t="str">
        <f>VLOOKUP(AA143,[1]dim_date!$A$1:$D$9,2,FALSE)</f>
        <v>Aug</v>
      </c>
      <c r="AG143" t="str">
        <f>VLOOKUP(AA143,[1]dim_date!$A$1:$D$9,3,FALSE)</f>
        <v>After 5G</v>
      </c>
      <c r="AH143" t="str">
        <f>VLOOKUP(AB143,[1]dim_cities!$A$1:$B$16,2,FALSE)</f>
        <v>Ahmedabad</v>
      </c>
      <c r="AO143" s="6" t="s">
        <v>64</v>
      </c>
      <c r="AP143" s="33">
        <v>11.549999999999999</v>
      </c>
      <c r="AQ143" s="33">
        <v>7.21</v>
      </c>
      <c r="AR143" s="33">
        <v>8.8899999999999988</v>
      </c>
      <c r="AS143" s="33">
        <v>8.15</v>
      </c>
      <c r="AT143" s="33">
        <v>13.930000000000001</v>
      </c>
      <c r="AU143" s="33">
        <v>9.9400000000000013</v>
      </c>
      <c r="AV143" s="33">
        <v>11.33</v>
      </c>
      <c r="AW143" s="33">
        <v>11.05</v>
      </c>
      <c r="AX143" s="33">
        <v>82.05</v>
      </c>
    </row>
    <row r="144" spans="27:50" x14ac:dyDescent="0.2">
      <c r="AA144" s="1">
        <v>44774</v>
      </c>
      <c r="AB144">
        <v>302001</v>
      </c>
      <c r="AC144" t="s">
        <v>73</v>
      </c>
      <c r="AD144">
        <v>2.65</v>
      </c>
      <c r="AE144" t="str">
        <f>VLOOKUP(AC144,[1]dim_plan!$A$1:$B$14,2,FALSE)</f>
        <v>Smart Recharge Pack (2 GB / Day Combo For 3 months)</v>
      </c>
      <c r="AF144" t="str">
        <f>VLOOKUP(AA144,[1]dim_date!$A$1:$D$9,2,FALSE)</f>
        <v>Aug</v>
      </c>
      <c r="AG144" t="str">
        <f>VLOOKUP(AA144,[1]dim_date!$A$1:$D$9,3,FALSE)</f>
        <v>After 5G</v>
      </c>
      <c r="AH144" t="str">
        <f>VLOOKUP(AB144,[1]dim_cities!$A$1:$B$16,2,FALSE)</f>
        <v>Jaipur</v>
      </c>
      <c r="AO144" s="6" t="s">
        <v>58</v>
      </c>
      <c r="AP144" s="33">
        <v>23.26</v>
      </c>
      <c r="AQ144" s="33">
        <v>25.259999999999998</v>
      </c>
      <c r="AR144" s="33">
        <v>37.70000000000001</v>
      </c>
      <c r="AS144" s="33">
        <v>24.43</v>
      </c>
      <c r="AT144" s="33">
        <v>23.89</v>
      </c>
      <c r="AU144" s="33">
        <v>24.41</v>
      </c>
      <c r="AV144" s="33">
        <v>49.67</v>
      </c>
      <c r="AW144" s="33">
        <v>31.66</v>
      </c>
      <c r="AX144" s="33">
        <v>240.28</v>
      </c>
    </row>
    <row r="145" spans="27:50" x14ac:dyDescent="0.2">
      <c r="AA145" s="1">
        <v>44774</v>
      </c>
      <c r="AB145">
        <v>226001</v>
      </c>
      <c r="AC145" t="s">
        <v>73</v>
      </c>
      <c r="AD145">
        <v>2.2999999999999998</v>
      </c>
      <c r="AE145" t="str">
        <f>VLOOKUP(AC145,[1]dim_plan!$A$1:$B$14,2,FALSE)</f>
        <v>Smart Recharge Pack (2 GB / Day Combo For 3 months)</v>
      </c>
      <c r="AF145" t="str">
        <f>VLOOKUP(AA145,[1]dim_date!$A$1:$D$9,2,FALSE)</f>
        <v>Aug</v>
      </c>
      <c r="AG145" t="str">
        <f>VLOOKUP(AA145,[1]dim_date!$A$1:$D$9,3,FALSE)</f>
        <v>After 5G</v>
      </c>
      <c r="AH145" t="str">
        <f>VLOOKUP(AB145,[1]dim_cities!$A$1:$B$16,2,FALSE)</f>
        <v>Lucknow</v>
      </c>
      <c r="AO145" s="6" t="s">
        <v>65</v>
      </c>
      <c r="AP145" s="33">
        <v>7.5799999999999992</v>
      </c>
      <c r="AQ145" s="33">
        <v>15.84</v>
      </c>
      <c r="AR145" s="33">
        <v>8.509999999999998</v>
      </c>
      <c r="AS145" s="33">
        <v>7.9699999999999989</v>
      </c>
      <c r="AT145" s="33">
        <v>7.3500000000000005</v>
      </c>
      <c r="AU145" s="33">
        <v>15.850000000000001</v>
      </c>
      <c r="AV145" s="33">
        <v>10.659999999999998</v>
      </c>
      <c r="AW145" s="33">
        <v>9.83</v>
      </c>
      <c r="AX145" s="33">
        <v>83.589999999999989</v>
      </c>
    </row>
    <row r="146" spans="27:50" x14ac:dyDescent="0.2">
      <c r="AA146" s="1">
        <v>44774</v>
      </c>
      <c r="AB146">
        <v>800008</v>
      </c>
      <c r="AC146" t="s">
        <v>73</v>
      </c>
      <c r="AD146">
        <v>1.71</v>
      </c>
      <c r="AE146" t="str">
        <f>VLOOKUP(AC146,[1]dim_plan!$A$1:$B$14,2,FALSE)</f>
        <v>Smart Recharge Pack (2 GB / Day Combo For 3 months)</v>
      </c>
      <c r="AF146" t="str">
        <f>VLOOKUP(AA146,[1]dim_date!$A$1:$D$9,2,FALSE)</f>
        <v>Aug</v>
      </c>
      <c r="AG146" t="str">
        <f>VLOOKUP(AA146,[1]dim_date!$A$1:$D$9,3,FALSE)</f>
        <v>After 5G</v>
      </c>
      <c r="AH146" t="str">
        <f>VLOOKUP(AB146,[1]dim_cities!$A$1:$B$16,2,FALSE)</f>
        <v>Patna</v>
      </c>
      <c r="AO146" s="6" t="s">
        <v>56</v>
      </c>
      <c r="AP146" s="33">
        <v>28.519999999999992</v>
      </c>
      <c r="AQ146" s="33">
        <v>33.64</v>
      </c>
      <c r="AR146" s="33">
        <v>29.220000000000002</v>
      </c>
      <c r="AS146" s="33">
        <v>29.360000000000003</v>
      </c>
      <c r="AT146" s="33">
        <v>43.46</v>
      </c>
      <c r="AU146" s="33">
        <v>39.529999999999994</v>
      </c>
      <c r="AV146" s="33">
        <v>35.6</v>
      </c>
      <c r="AW146" s="33">
        <v>40.839999999999996</v>
      </c>
      <c r="AX146" s="33">
        <v>280.16999999999996</v>
      </c>
    </row>
    <row r="147" spans="27:50" x14ac:dyDescent="0.2">
      <c r="AA147" s="1">
        <v>44774</v>
      </c>
      <c r="AB147">
        <v>641001</v>
      </c>
      <c r="AC147" t="s">
        <v>73</v>
      </c>
      <c r="AD147">
        <v>2.44</v>
      </c>
      <c r="AE147" t="str">
        <f>VLOOKUP(AC147,[1]dim_plan!$A$1:$B$14,2,FALSE)</f>
        <v>Smart Recharge Pack (2 GB / Day Combo For 3 months)</v>
      </c>
      <c r="AF147" t="str">
        <f>VLOOKUP(AA147,[1]dim_date!$A$1:$D$9,2,FALSE)</f>
        <v>Aug</v>
      </c>
      <c r="AG147" t="str">
        <f>VLOOKUP(AA147,[1]dim_date!$A$1:$D$9,3,FALSE)</f>
        <v>After 5G</v>
      </c>
      <c r="AH147" t="str">
        <f>VLOOKUP(AB147,[1]dim_cities!$A$1:$B$16,2,FALSE)</f>
        <v>Coimbatore</v>
      </c>
      <c r="AO147" s="6" t="s">
        <v>66</v>
      </c>
      <c r="AP147" s="33">
        <v>9.2000000000000011</v>
      </c>
      <c r="AQ147" s="33">
        <v>6.44</v>
      </c>
      <c r="AR147" s="33">
        <v>5.3000000000000007</v>
      </c>
      <c r="AS147" s="33">
        <v>6.86</v>
      </c>
      <c r="AT147" s="33">
        <v>10.85</v>
      </c>
      <c r="AU147" s="33">
        <v>7.0000000000000009</v>
      </c>
      <c r="AV147" s="33">
        <v>7.6099999999999994</v>
      </c>
      <c r="AW147" s="33">
        <v>8.5499999999999989</v>
      </c>
      <c r="AX147" s="33">
        <v>61.809999999999995</v>
      </c>
    </row>
    <row r="148" spans="27:50" x14ac:dyDescent="0.2">
      <c r="AA148" s="1">
        <v>44774</v>
      </c>
      <c r="AB148">
        <v>160017</v>
      </c>
      <c r="AC148" t="s">
        <v>73</v>
      </c>
      <c r="AD148">
        <v>1.18</v>
      </c>
      <c r="AE148" t="str">
        <f>VLOOKUP(AC148,[1]dim_plan!$A$1:$B$14,2,FALSE)</f>
        <v>Smart Recharge Pack (2 GB / Day Combo For 3 months)</v>
      </c>
      <c r="AF148" t="str">
        <f>VLOOKUP(AA148,[1]dim_date!$A$1:$D$9,2,FALSE)</f>
        <v>Aug</v>
      </c>
      <c r="AG148" t="str">
        <f>VLOOKUP(AA148,[1]dim_date!$A$1:$D$9,3,FALSE)</f>
        <v>After 5G</v>
      </c>
      <c r="AH148" t="str">
        <f>VLOOKUP(AB148,[1]dim_cities!$A$1:$B$16,2,FALSE)</f>
        <v>Chandigarh</v>
      </c>
      <c r="AO148" s="6" t="s">
        <v>62</v>
      </c>
      <c r="AP148" s="33">
        <v>11.86</v>
      </c>
      <c r="AQ148" s="33">
        <v>16.630000000000003</v>
      </c>
      <c r="AR148" s="33">
        <v>18.48</v>
      </c>
      <c r="AS148" s="33">
        <v>27.119999999999997</v>
      </c>
      <c r="AT148" s="33">
        <v>15.3</v>
      </c>
      <c r="AU148" s="33">
        <v>17.91</v>
      </c>
      <c r="AV148" s="33">
        <v>19.329999999999998</v>
      </c>
      <c r="AW148" s="33">
        <v>32.04</v>
      </c>
      <c r="AX148" s="33">
        <v>158.66999999999999</v>
      </c>
    </row>
    <row r="149" spans="27:50" x14ac:dyDescent="0.2">
      <c r="AA149" s="1">
        <v>44774</v>
      </c>
      <c r="AB149">
        <v>122001</v>
      </c>
      <c r="AC149" t="s">
        <v>73</v>
      </c>
      <c r="AD149">
        <v>0.87</v>
      </c>
      <c r="AE149" t="str">
        <f>VLOOKUP(AC149,[1]dim_plan!$A$1:$B$14,2,FALSE)</f>
        <v>Smart Recharge Pack (2 GB / Day Combo For 3 months)</v>
      </c>
      <c r="AF149" t="str">
        <f>VLOOKUP(AA149,[1]dim_date!$A$1:$D$9,2,FALSE)</f>
        <v>Aug</v>
      </c>
      <c r="AG149" t="str">
        <f>VLOOKUP(AA149,[1]dim_date!$A$1:$D$9,3,FALSE)</f>
        <v>After 5G</v>
      </c>
      <c r="AH149" t="str">
        <f>VLOOKUP(AB149,[1]dim_cities!$A$1:$B$16,2,FALSE)</f>
        <v>Gurgaon</v>
      </c>
      <c r="AO149" s="6" t="s">
        <v>70</v>
      </c>
      <c r="AP149" s="33">
        <v>2.1799999999999997</v>
      </c>
      <c r="AQ149" s="33">
        <v>2.4</v>
      </c>
      <c r="AR149" s="33">
        <v>2</v>
      </c>
      <c r="AS149" s="33">
        <v>2.31</v>
      </c>
      <c r="AT149" s="33">
        <v>3.1999999999999997</v>
      </c>
      <c r="AU149" s="33">
        <v>3.09</v>
      </c>
      <c r="AV149" s="33">
        <v>2.5400000000000005</v>
      </c>
      <c r="AW149" s="33">
        <v>2.7700000000000005</v>
      </c>
      <c r="AX149" s="33">
        <v>20.49</v>
      </c>
    </row>
    <row r="150" spans="27:50" x14ac:dyDescent="0.2">
      <c r="AA150" s="1">
        <v>44774</v>
      </c>
      <c r="AB150">
        <v>492001</v>
      </c>
      <c r="AC150" t="s">
        <v>73</v>
      </c>
      <c r="AD150">
        <v>0.54</v>
      </c>
      <c r="AE150" t="str">
        <f>VLOOKUP(AC150,[1]dim_plan!$A$1:$B$14,2,FALSE)</f>
        <v>Smart Recharge Pack (2 GB / Day Combo For 3 months)</v>
      </c>
      <c r="AF150" t="str">
        <f>VLOOKUP(AA150,[1]dim_date!$A$1:$D$9,2,FALSE)</f>
        <v>Aug</v>
      </c>
      <c r="AG150" t="str">
        <f>VLOOKUP(AA150,[1]dim_date!$A$1:$D$9,3,FALSE)</f>
        <v>After 5G</v>
      </c>
      <c r="AH150" t="str">
        <f>VLOOKUP(AB150,[1]dim_cities!$A$1:$B$16,2,FALSE)</f>
        <v>Raipur</v>
      </c>
      <c r="AO150" s="6" t="s">
        <v>38</v>
      </c>
      <c r="AP150" s="33">
        <v>193.51</v>
      </c>
      <c r="AQ150" s="33">
        <v>239.76000000000002</v>
      </c>
      <c r="AR150" s="33">
        <v>229.23999999999998</v>
      </c>
      <c r="AS150" s="33">
        <v>219.86000000000004</v>
      </c>
      <c r="AT150" s="33">
        <v>240.72</v>
      </c>
      <c r="AU150" s="33">
        <v>280.22000000000003</v>
      </c>
      <c r="AV150" s="33">
        <v>279.08000000000004</v>
      </c>
      <c r="AW150" s="33">
        <v>268.36</v>
      </c>
      <c r="AX150" s="33">
        <v>1950.7499999999998</v>
      </c>
    </row>
    <row r="151" spans="27:50" x14ac:dyDescent="0.2">
      <c r="AA151" s="1">
        <v>44805</v>
      </c>
      <c r="AB151">
        <v>400001</v>
      </c>
      <c r="AC151" t="s">
        <v>73</v>
      </c>
      <c r="AD151">
        <v>9.5</v>
      </c>
      <c r="AE151" t="str">
        <f>VLOOKUP(AC151,[1]dim_plan!$A$1:$B$14,2,FALSE)</f>
        <v>Smart Recharge Pack (2 GB / Day Combo For 3 months)</v>
      </c>
      <c r="AF151" t="str">
        <f>VLOOKUP(AA151,[1]dim_date!$A$1:$D$9,2,FALSE)</f>
        <v>Sep</v>
      </c>
      <c r="AG151" t="str">
        <f>VLOOKUP(AA151,[1]dim_date!$A$1:$D$9,3,FALSE)</f>
        <v>After 5G</v>
      </c>
      <c r="AH151" t="str">
        <f>VLOOKUP(AB151,[1]dim_cities!$A$1:$B$16,2,FALSE)</f>
        <v>Mumbai</v>
      </c>
    </row>
    <row r="152" spans="27:50" x14ac:dyDescent="0.2">
      <c r="AA152" s="1">
        <v>44805</v>
      </c>
      <c r="AB152">
        <v>110001</v>
      </c>
      <c r="AC152" t="s">
        <v>73</v>
      </c>
      <c r="AD152">
        <v>7.5</v>
      </c>
      <c r="AE152" t="str">
        <f>VLOOKUP(AC152,[1]dim_plan!$A$1:$B$14,2,FALSE)</f>
        <v>Smart Recharge Pack (2 GB / Day Combo For 3 months)</v>
      </c>
      <c r="AF152" t="str">
        <f>VLOOKUP(AA152,[1]dim_date!$A$1:$D$9,2,FALSE)</f>
        <v>Sep</v>
      </c>
      <c r="AG152" t="str">
        <f>VLOOKUP(AA152,[1]dim_date!$A$1:$D$9,3,FALSE)</f>
        <v>After 5G</v>
      </c>
      <c r="AH152" t="str">
        <f>VLOOKUP(AB152,[1]dim_cities!$A$1:$B$16,2,FALSE)</f>
        <v>Delhi</v>
      </c>
    </row>
    <row r="153" spans="27:50" x14ac:dyDescent="0.2">
      <c r="AA153" s="1">
        <v>44805</v>
      </c>
      <c r="AB153">
        <v>700001</v>
      </c>
      <c r="AC153" t="s">
        <v>73</v>
      </c>
      <c r="AD153">
        <v>6.92</v>
      </c>
      <c r="AE153" t="str">
        <f>VLOOKUP(AC153,[1]dim_plan!$A$1:$B$14,2,FALSE)</f>
        <v>Smart Recharge Pack (2 GB / Day Combo For 3 months)</v>
      </c>
      <c r="AF153" t="str">
        <f>VLOOKUP(AA153,[1]dim_date!$A$1:$D$9,2,FALSE)</f>
        <v>Sep</v>
      </c>
      <c r="AG153" t="str">
        <f>VLOOKUP(AA153,[1]dim_date!$A$1:$D$9,3,FALSE)</f>
        <v>After 5G</v>
      </c>
      <c r="AH153" t="str">
        <f>VLOOKUP(AB153,[1]dim_cities!$A$1:$B$16,2,FALSE)</f>
        <v>Kolkata</v>
      </c>
    </row>
    <row r="154" spans="27:50" x14ac:dyDescent="0.2">
      <c r="AA154" s="1">
        <v>44805</v>
      </c>
      <c r="AB154">
        <v>560001</v>
      </c>
      <c r="AC154" t="s">
        <v>73</v>
      </c>
      <c r="AD154">
        <v>5.62</v>
      </c>
      <c r="AE154" t="str">
        <f>VLOOKUP(AC154,[1]dim_plan!$A$1:$B$14,2,FALSE)</f>
        <v>Smart Recharge Pack (2 GB / Day Combo For 3 months)</v>
      </c>
      <c r="AF154" t="str">
        <f>VLOOKUP(AA154,[1]dim_date!$A$1:$D$9,2,FALSE)</f>
        <v>Sep</v>
      </c>
      <c r="AG154" t="str">
        <f>VLOOKUP(AA154,[1]dim_date!$A$1:$D$9,3,FALSE)</f>
        <v>After 5G</v>
      </c>
      <c r="AH154" t="str">
        <f>VLOOKUP(AB154,[1]dim_cities!$A$1:$B$16,2,FALSE)</f>
        <v>Bangalore</v>
      </c>
    </row>
    <row r="155" spans="27:50" x14ac:dyDescent="0.2">
      <c r="AA155" s="1">
        <v>44805</v>
      </c>
      <c r="AB155">
        <v>600001</v>
      </c>
      <c r="AC155" t="s">
        <v>73</v>
      </c>
      <c r="AD155">
        <v>4.6399999999999997</v>
      </c>
      <c r="AE155" t="str">
        <f>VLOOKUP(AC155,[1]dim_plan!$A$1:$B$14,2,FALSE)</f>
        <v>Smart Recharge Pack (2 GB / Day Combo For 3 months)</v>
      </c>
      <c r="AF155" t="str">
        <f>VLOOKUP(AA155,[1]dim_date!$A$1:$D$9,2,FALSE)</f>
        <v>Sep</v>
      </c>
      <c r="AG155" t="str">
        <f>VLOOKUP(AA155,[1]dim_date!$A$1:$D$9,3,FALSE)</f>
        <v>After 5G</v>
      </c>
      <c r="AH155" t="str">
        <f>VLOOKUP(AB155,[1]dim_cities!$A$1:$B$16,2,FALSE)</f>
        <v>Chennai</v>
      </c>
    </row>
    <row r="156" spans="27:50" x14ac:dyDescent="0.2">
      <c r="AA156" s="1">
        <v>44805</v>
      </c>
      <c r="AB156">
        <v>500001</v>
      </c>
      <c r="AC156" t="s">
        <v>73</v>
      </c>
      <c r="AD156">
        <v>4.0199999999999996</v>
      </c>
      <c r="AE156" t="str">
        <f>VLOOKUP(AC156,[1]dim_plan!$A$1:$B$14,2,FALSE)</f>
        <v>Smart Recharge Pack (2 GB / Day Combo For 3 months)</v>
      </c>
      <c r="AF156" t="str">
        <f>VLOOKUP(AA156,[1]dim_date!$A$1:$D$9,2,FALSE)</f>
        <v>Sep</v>
      </c>
      <c r="AG156" t="str">
        <f>VLOOKUP(AA156,[1]dim_date!$A$1:$D$9,3,FALSE)</f>
        <v>After 5G</v>
      </c>
      <c r="AH156" t="str">
        <f>VLOOKUP(AB156,[1]dim_cities!$A$1:$B$16,2,FALSE)</f>
        <v>Hyderabad</v>
      </c>
    </row>
    <row r="157" spans="27:50" x14ac:dyDescent="0.2">
      <c r="AA157" s="1">
        <v>44805</v>
      </c>
      <c r="AB157">
        <v>411001</v>
      </c>
      <c r="AC157" t="s">
        <v>73</v>
      </c>
      <c r="AD157">
        <v>7.42</v>
      </c>
      <c r="AE157" t="str">
        <f>VLOOKUP(AC157,[1]dim_plan!$A$1:$B$14,2,FALSE)</f>
        <v>Smart Recharge Pack (2 GB / Day Combo For 3 months)</v>
      </c>
      <c r="AF157" t="str">
        <f>VLOOKUP(AA157,[1]dim_date!$A$1:$D$9,2,FALSE)</f>
        <v>Sep</v>
      </c>
      <c r="AG157" t="str">
        <f>VLOOKUP(AA157,[1]dim_date!$A$1:$D$9,3,FALSE)</f>
        <v>After 5G</v>
      </c>
      <c r="AH157" t="str">
        <f>VLOOKUP(AB157,[1]dim_cities!$A$1:$B$16,2,FALSE)</f>
        <v>Pune</v>
      </c>
    </row>
    <row r="158" spans="27:50" x14ac:dyDescent="0.2">
      <c r="AA158" s="1">
        <v>44805</v>
      </c>
      <c r="AB158">
        <v>380001</v>
      </c>
      <c r="AC158" t="s">
        <v>73</v>
      </c>
      <c r="AD158">
        <v>3.73</v>
      </c>
      <c r="AE158" t="str">
        <f>VLOOKUP(AC158,[1]dim_plan!$A$1:$B$14,2,FALSE)</f>
        <v>Smart Recharge Pack (2 GB / Day Combo For 3 months)</v>
      </c>
      <c r="AF158" t="str">
        <f>VLOOKUP(AA158,[1]dim_date!$A$1:$D$9,2,FALSE)</f>
        <v>Sep</v>
      </c>
      <c r="AG158" t="str">
        <f>VLOOKUP(AA158,[1]dim_date!$A$1:$D$9,3,FALSE)</f>
        <v>After 5G</v>
      </c>
      <c r="AH158" t="str">
        <f>VLOOKUP(AB158,[1]dim_cities!$A$1:$B$16,2,FALSE)</f>
        <v>Ahmedabad</v>
      </c>
    </row>
    <row r="159" spans="27:50" x14ac:dyDescent="0.2">
      <c r="AA159" s="1">
        <v>44805</v>
      </c>
      <c r="AB159">
        <v>302001</v>
      </c>
      <c r="AC159" t="s">
        <v>73</v>
      </c>
      <c r="AD159">
        <v>2.31</v>
      </c>
      <c r="AE159" t="str">
        <f>VLOOKUP(AC159,[1]dim_plan!$A$1:$B$14,2,FALSE)</f>
        <v>Smart Recharge Pack (2 GB / Day Combo For 3 months)</v>
      </c>
      <c r="AF159" t="str">
        <f>VLOOKUP(AA159,[1]dim_date!$A$1:$D$9,2,FALSE)</f>
        <v>Sep</v>
      </c>
      <c r="AG159" t="str">
        <f>VLOOKUP(AA159,[1]dim_date!$A$1:$D$9,3,FALSE)</f>
        <v>After 5G</v>
      </c>
      <c r="AH159" t="str">
        <f>VLOOKUP(AB159,[1]dim_cities!$A$1:$B$16,2,FALSE)</f>
        <v>Jaipur</v>
      </c>
    </row>
    <row r="160" spans="27:50" x14ac:dyDescent="0.2">
      <c r="AA160" s="1">
        <v>44805</v>
      </c>
      <c r="AB160">
        <v>226001</v>
      </c>
      <c r="AC160" t="s">
        <v>73</v>
      </c>
      <c r="AD160">
        <v>2.23</v>
      </c>
      <c r="AE160" t="str">
        <f>VLOOKUP(AC160,[1]dim_plan!$A$1:$B$14,2,FALSE)</f>
        <v>Smart Recharge Pack (2 GB / Day Combo For 3 months)</v>
      </c>
      <c r="AF160" t="str">
        <f>VLOOKUP(AA160,[1]dim_date!$A$1:$D$9,2,FALSE)</f>
        <v>Sep</v>
      </c>
      <c r="AG160" t="str">
        <f>VLOOKUP(AA160,[1]dim_date!$A$1:$D$9,3,FALSE)</f>
        <v>After 5G</v>
      </c>
      <c r="AH160" t="str">
        <f>VLOOKUP(AB160,[1]dim_cities!$A$1:$B$16,2,FALSE)</f>
        <v>Lucknow</v>
      </c>
    </row>
    <row r="161" spans="27:34" x14ac:dyDescent="0.2">
      <c r="AA161" s="1">
        <v>44805</v>
      </c>
      <c r="AB161">
        <v>800008</v>
      </c>
      <c r="AC161" t="s">
        <v>73</v>
      </c>
      <c r="AD161">
        <v>2.04</v>
      </c>
      <c r="AE161" t="str">
        <f>VLOOKUP(AC161,[1]dim_plan!$A$1:$B$14,2,FALSE)</f>
        <v>Smart Recharge Pack (2 GB / Day Combo For 3 months)</v>
      </c>
      <c r="AF161" t="str">
        <f>VLOOKUP(AA161,[1]dim_date!$A$1:$D$9,2,FALSE)</f>
        <v>Sep</v>
      </c>
      <c r="AG161" t="str">
        <f>VLOOKUP(AA161,[1]dim_date!$A$1:$D$9,3,FALSE)</f>
        <v>After 5G</v>
      </c>
      <c r="AH161" t="str">
        <f>VLOOKUP(AB161,[1]dim_cities!$A$1:$B$16,2,FALSE)</f>
        <v>Patna</v>
      </c>
    </row>
    <row r="162" spans="27:34" x14ac:dyDescent="0.2">
      <c r="AA162" s="1">
        <v>44805</v>
      </c>
      <c r="AB162">
        <v>641001</v>
      </c>
      <c r="AC162" t="s">
        <v>73</v>
      </c>
      <c r="AD162">
        <v>1.35</v>
      </c>
      <c r="AE162" t="str">
        <f>VLOOKUP(AC162,[1]dim_plan!$A$1:$B$14,2,FALSE)</f>
        <v>Smart Recharge Pack (2 GB / Day Combo For 3 months)</v>
      </c>
      <c r="AF162" t="str">
        <f>VLOOKUP(AA162,[1]dim_date!$A$1:$D$9,2,FALSE)</f>
        <v>Sep</v>
      </c>
      <c r="AG162" t="str">
        <f>VLOOKUP(AA162,[1]dim_date!$A$1:$D$9,3,FALSE)</f>
        <v>After 5G</v>
      </c>
      <c r="AH162" t="str">
        <f>VLOOKUP(AB162,[1]dim_cities!$A$1:$B$16,2,FALSE)</f>
        <v>Coimbatore</v>
      </c>
    </row>
    <row r="163" spans="27:34" x14ac:dyDescent="0.2">
      <c r="AA163" s="1">
        <v>44805</v>
      </c>
      <c r="AB163">
        <v>160017</v>
      </c>
      <c r="AC163" t="s">
        <v>73</v>
      </c>
      <c r="AD163">
        <v>1.43</v>
      </c>
      <c r="AE163" t="str">
        <f>VLOOKUP(AC163,[1]dim_plan!$A$1:$B$14,2,FALSE)</f>
        <v>Smart Recharge Pack (2 GB / Day Combo For 3 months)</v>
      </c>
      <c r="AF163" t="str">
        <f>VLOOKUP(AA163,[1]dim_date!$A$1:$D$9,2,FALSE)</f>
        <v>Sep</v>
      </c>
      <c r="AG163" t="str">
        <f>VLOOKUP(AA163,[1]dim_date!$A$1:$D$9,3,FALSE)</f>
        <v>After 5G</v>
      </c>
      <c r="AH163" t="str">
        <f>VLOOKUP(AB163,[1]dim_cities!$A$1:$B$16,2,FALSE)</f>
        <v>Chandigarh</v>
      </c>
    </row>
    <row r="164" spans="27:34" x14ac:dyDescent="0.2">
      <c r="AA164" s="1">
        <v>44805</v>
      </c>
      <c r="AB164">
        <v>122001</v>
      </c>
      <c r="AC164" t="s">
        <v>73</v>
      </c>
      <c r="AD164">
        <v>1.02</v>
      </c>
      <c r="AE164" t="str">
        <f>VLOOKUP(AC164,[1]dim_plan!$A$1:$B$14,2,FALSE)</f>
        <v>Smart Recharge Pack (2 GB / Day Combo For 3 months)</v>
      </c>
      <c r="AF164" t="str">
        <f>VLOOKUP(AA164,[1]dim_date!$A$1:$D$9,2,FALSE)</f>
        <v>Sep</v>
      </c>
      <c r="AG164" t="str">
        <f>VLOOKUP(AA164,[1]dim_date!$A$1:$D$9,3,FALSE)</f>
        <v>After 5G</v>
      </c>
      <c r="AH164" t="str">
        <f>VLOOKUP(AB164,[1]dim_cities!$A$1:$B$16,2,FALSE)</f>
        <v>Gurgaon</v>
      </c>
    </row>
    <row r="165" spans="27:34" x14ac:dyDescent="0.2">
      <c r="AA165" s="1">
        <v>44805</v>
      </c>
      <c r="AB165">
        <v>492001</v>
      </c>
      <c r="AC165" t="s">
        <v>73</v>
      </c>
      <c r="AD165">
        <v>0.54</v>
      </c>
      <c r="AE165" t="str">
        <f>VLOOKUP(AC165,[1]dim_plan!$A$1:$B$14,2,FALSE)</f>
        <v>Smart Recharge Pack (2 GB / Day Combo For 3 months)</v>
      </c>
      <c r="AF165" t="str">
        <f>VLOOKUP(AA165,[1]dim_date!$A$1:$D$9,2,FALSE)</f>
        <v>Sep</v>
      </c>
      <c r="AG165" t="str">
        <f>VLOOKUP(AA165,[1]dim_date!$A$1:$D$9,3,FALSE)</f>
        <v>After 5G</v>
      </c>
      <c r="AH165" t="str">
        <f>VLOOKUP(AB165,[1]dim_cities!$A$1:$B$16,2,FALSE)</f>
        <v>Raipur</v>
      </c>
    </row>
    <row r="166" spans="27:34" x14ac:dyDescent="0.2">
      <c r="AA166" s="1">
        <v>44562</v>
      </c>
      <c r="AB166">
        <v>400001</v>
      </c>
      <c r="AC166" t="s">
        <v>76</v>
      </c>
      <c r="AD166">
        <v>4.87</v>
      </c>
      <c r="AE166" t="str">
        <f>VLOOKUP(AC166,[1]dim_plan!$A$1:$B$14,2,FALSE)</f>
        <v>Super Saviour Pack (1.5 GB / Day Combo For 56 days)</v>
      </c>
      <c r="AF166" t="str">
        <f>VLOOKUP(AA166,[1]dim_date!$A$1:$D$9,2,FALSE)</f>
        <v>Jan</v>
      </c>
      <c r="AG166" t="str">
        <f>VLOOKUP(AA166,[1]dim_date!$A$1:$D$9,3,FALSE)</f>
        <v>Before 5G</v>
      </c>
      <c r="AH166" t="str">
        <f>VLOOKUP(AB166,[1]dim_cities!$A$1:$B$16,2,FALSE)</f>
        <v>Mumbai</v>
      </c>
    </row>
    <row r="167" spans="27:34" x14ac:dyDescent="0.2">
      <c r="AA167" s="1">
        <v>44562</v>
      </c>
      <c r="AB167">
        <v>110001</v>
      </c>
      <c r="AC167" t="s">
        <v>76</v>
      </c>
      <c r="AD167">
        <v>4.01</v>
      </c>
      <c r="AE167" t="str">
        <f>VLOOKUP(AC167,[1]dim_plan!$A$1:$B$14,2,FALSE)</f>
        <v>Super Saviour Pack (1.5 GB / Day Combo For 56 days)</v>
      </c>
      <c r="AF167" t="str">
        <f>VLOOKUP(AA167,[1]dim_date!$A$1:$D$9,2,FALSE)</f>
        <v>Jan</v>
      </c>
      <c r="AG167" t="str">
        <f>VLOOKUP(AA167,[1]dim_date!$A$1:$D$9,3,FALSE)</f>
        <v>Before 5G</v>
      </c>
      <c r="AH167" t="str">
        <f>VLOOKUP(AB167,[1]dim_cities!$A$1:$B$16,2,FALSE)</f>
        <v>Delhi</v>
      </c>
    </row>
    <row r="168" spans="27:34" x14ac:dyDescent="0.2">
      <c r="AA168" s="1">
        <v>44562</v>
      </c>
      <c r="AB168">
        <v>700001</v>
      </c>
      <c r="AC168" t="s">
        <v>76</v>
      </c>
      <c r="AD168">
        <v>4.01</v>
      </c>
      <c r="AE168" t="str">
        <f>VLOOKUP(AC168,[1]dim_plan!$A$1:$B$14,2,FALSE)</f>
        <v>Super Saviour Pack (1.5 GB / Day Combo For 56 days)</v>
      </c>
      <c r="AF168" t="str">
        <f>VLOOKUP(AA168,[1]dim_date!$A$1:$D$9,2,FALSE)</f>
        <v>Jan</v>
      </c>
      <c r="AG168" t="str">
        <f>VLOOKUP(AA168,[1]dim_date!$A$1:$D$9,3,FALSE)</f>
        <v>Before 5G</v>
      </c>
      <c r="AH168" t="str">
        <f>VLOOKUP(AB168,[1]dim_cities!$A$1:$B$16,2,FALSE)</f>
        <v>Kolkata</v>
      </c>
    </row>
    <row r="169" spans="27:34" x14ac:dyDescent="0.2">
      <c r="AA169" s="1">
        <v>44562</v>
      </c>
      <c r="AB169">
        <v>560001</v>
      </c>
      <c r="AC169" t="s">
        <v>76</v>
      </c>
      <c r="AD169">
        <v>3.76</v>
      </c>
      <c r="AE169" t="str">
        <f>VLOOKUP(AC169,[1]dim_plan!$A$1:$B$14,2,FALSE)</f>
        <v>Super Saviour Pack (1.5 GB / Day Combo For 56 days)</v>
      </c>
      <c r="AF169" t="str">
        <f>VLOOKUP(AA169,[1]dim_date!$A$1:$D$9,2,FALSE)</f>
        <v>Jan</v>
      </c>
      <c r="AG169" t="str">
        <f>VLOOKUP(AA169,[1]dim_date!$A$1:$D$9,3,FALSE)</f>
        <v>Before 5G</v>
      </c>
      <c r="AH169" t="str">
        <f>VLOOKUP(AB169,[1]dim_cities!$A$1:$B$16,2,FALSE)</f>
        <v>Bangalore</v>
      </c>
    </row>
    <row r="170" spans="27:34" x14ac:dyDescent="0.2">
      <c r="AA170" s="1">
        <v>44562</v>
      </c>
      <c r="AB170">
        <v>600001</v>
      </c>
      <c r="AC170" t="s">
        <v>76</v>
      </c>
      <c r="AD170">
        <v>2.82</v>
      </c>
      <c r="AE170" t="str">
        <f>VLOOKUP(AC170,[1]dim_plan!$A$1:$B$14,2,FALSE)</f>
        <v>Super Saviour Pack (1.5 GB / Day Combo For 56 days)</v>
      </c>
      <c r="AF170" t="str">
        <f>VLOOKUP(AA170,[1]dim_date!$A$1:$D$9,2,FALSE)</f>
        <v>Jan</v>
      </c>
      <c r="AG170" t="str">
        <f>VLOOKUP(AA170,[1]dim_date!$A$1:$D$9,3,FALSE)</f>
        <v>Before 5G</v>
      </c>
      <c r="AH170" t="str">
        <f>VLOOKUP(AB170,[1]dim_cities!$A$1:$B$16,2,FALSE)</f>
        <v>Chennai</v>
      </c>
    </row>
    <row r="171" spans="27:34" x14ac:dyDescent="0.2">
      <c r="AA171" s="1">
        <v>44562</v>
      </c>
      <c r="AB171">
        <v>500001</v>
      </c>
      <c r="AC171" t="s">
        <v>76</v>
      </c>
      <c r="AD171">
        <v>2.42</v>
      </c>
      <c r="AE171" t="str">
        <f>VLOOKUP(AC171,[1]dim_plan!$A$1:$B$14,2,FALSE)</f>
        <v>Super Saviour Pack (1.5 GB / Day Combo For 56 days)</v>
      </c>
      <c r="AF171" t="str">
        <f>VLOOKUP(AA171,[1]dim_date!$A$1:$D$9,2,FALSE)</f>
        <v>Jan</v>
      </c>
      <c r="AG171" t="str">
        <f>VLOOKUP(AA171,[1]dim_date!$A$1:$D$9,3,FALSE)</f>
        <v>Before 5G</v>
      </c>
      <c r="AH171" t="str">
        <f>VLOOKUP(AB171,[1]dim_cities!$A$1:$B$16,2,FALSE)</f>
        <v>Hyderabad</v>
      </c>
    </row>
    <row r="172" spans="27:34" x14ac:dyDescent="0.2">
      <c r="AA172" s="1">
        <v>44562</v>
      </c>
      <c r="AB172">
        <v>411001</v>
      </c>
      <c r="AC172" t="s">
        <v>76</v>
      </c>
      <c r="AD172">
        <v>2.0499999999999998</v>
      </c>
      <c r="AE172" t="str">
        <f>VLOOKUP(AC172,[1]dim_plan!$A$1:$B$14,2,FALSE)</f>
        <v>Super Saviour Pack (1.5 GB / Day Combo For 56 days)</v>
      </c>
      <c r="AF172" t="str">
        <f>VLOOKUP(AA172,[1]dim_date!$A$1:$D$9,2,FALSE)</f>
        <v>Jan</v>
      </c>
      <c r="AG172" t="str">
        <f>VLOOKUP(AA172,[1]dim_date!$A$1:$D$9,3,FALSE)</f>
        <v>Before 5G</v>
      </c>
      <c r="AH172" t="str">
        <f>VLOOKUP(AB172,[1]dim_cities!$A$1:$B$16,2,FALSE)</f>
        <v>Pune</v>
      </c>
    </row>
    <row r="173" spans="27:34" x14ac:dyDescent="0.2">
      <c r="AA173" s="1">
        <v>44562</v>
      </c>
      <c r="AB173">
        <v>380001</v>
      </c>
      <c r="AC173" t="s">
        <v>76</v>
      </c>
      <c r="AD173">
        <v>1.92</v>
      </c>
      <c r="AE173" t="str">
        <f>VLOOKUP(AC173,[1]dim_plan!$A$1:$B$14,2,FALSE)</f>
        <v>Super Saviour Pack (1.5 GB / Day Combo For 56 days)</v>
      </c>
      <c r="AF173" t="str">
        <f>VLOOKUP(AA173,[1]dim_date!$A$1:$D$9,2,FALSE)</f>
        <v>Jan</v>
      </c>
      <c r="AG173" t="str">
        <f>VLOOKUP(AA173,[1]dim_date!$A$1:$D$9,3,FALSE)</f>
        <v>Before 5G</v>
      </c>
      <c r="AH173" t="str">
        <f>VLOOKUP(AB173,[1]dim_cities!$A$1:$B$16,2,FALSE)</f>
        <v>Ahmedabad</v>
      </c>
    </row>
    <row r="174" spans="27:34" x14ac:dyDescent="0.2">
      <c r="AA174" s="1">
        <v>44562</v>
      </c>
      <c r="AB174">
        <v>302001</v>
      </c>
      <c r="AC174" t="s">
        <v>76</v>
      </c>
      <c r="AD174">
        <v>1.98</v>
      </c>
      <c r="AE174" t="str">
        <f>VLOOKUP(AC174,[1]dim_plan!$A$1:$B$14,2,FALSE)</f>
        <v>Super Saviour Pack (1.5 GB / Day Combo For 56 days)</v>
      </c>
      <c r="AF174" t="str">
        <f>VLOOKUP(AA174,[1]dim_date!$A$1:$D$9,2,FALSE)</f>
        <v>Jan</v>
      </c>
      <c r="AG174" t="str">
        <f>VLOOKUP(AA174,[1]dim_date!$A$1:$D$9,3,FALSE)</f>
        <v>Before 5G</v>
      </c>
      <c r="AH174" t="str">
        <f>VLOOKUP(AB174,[1]dim_cities!$A$1:$B$16,2,FALSE)</f>
        <v>Jaipur</v>
      </c>
    </row>
    <row r="175" spans="27:34" x14ac:dyDescent="0.2">
      <c r="AA175" s="1">
        <v>44562</v>
      </c>
      <c r="AB175">
        <v>226001</v>
      </c>
      <c r="AC175" t="s">
        <v>76</v>
      </c>
      <c r="AD175">
        <v>1.22</v>
      </c>
      <c r="AE175" t="str">
        <f>VLOOKUP(AC175,[1]dim_plan!$A$1:$B$14,2,FALSE)</f>
        <v>Super Saviour Pack (1.5 GB / Day Combo For 56 days)</v>
      </c>
      <c r="AF175" t="str">
        <f>VLOOKUP(AA175,[1]dim_date!$A$1:$D$9,2,FALSE)</f>
        <v>Jan</v>
      </c>
      <c r="AG175" t="str">
        <f>VLOOKUP(AA175,[1]dim_date!$A$1:$D$9,3,FALSE)</f>
        <v>Before 5G</v>
      </c>
      <c r="AH175" t="str">
        <f>VLOOKUP(AB175,[1]dim_cities!$A$1:$B$16,2,FALSE)</f>
        <v>Lucknow</v>
      </c>
    </row>
    <row r="176" spans="27:34" x14ac:dyDescent="0.2">
      <c r="AA176" s="1">
        <v>44562</v>
      </c>
      <c r="AB176">
        <v>800008</v>
      </c>
      <c r="AC176" t="s">
        <v>76</v>
      </c>
      <c r="AD176">
        <v>1.53</v>
      </c>
      <c r="AE176" t="str">
        <f>VLOOKUP(AC176,[1]dim_plan!$A$1:$B$14,2,FALSE)</f>
        <v>Super Saviour Pack (1.5 GB / Day Combo For 56 days)</v>
      </c>
      <c r="AF176" t="str">
        <f>VLOOKUP(AA176,[1]dim_date!$A$1:$D$9,2,FALSE)</f>
        <v>Jan</v>
      </c>
      <c r="AG176" t="str">
        <f>VLOOKUP(AA176,[1]dim_date!$A$1:$D$9,3,FALSE)</f>
        <v>Before 5G</v>
      </c>
      <c r="AH176" t="str">
        <f>VLOOKUP(AB176,[1]dim_cities!$A$1:$B$16,2,FALSE)</f>
        <v>Patna</v>
      </c>
    </row>
    <row r="177" spans="27:50" x14ac:dyDescent="0.2">
      <c r="AA177" s="1">
        <v>44562</v>
      </c>
      <c r="AB177">
        <v>641001</v>
      </c>
      <c r="AC177" t="s">
        <v>76</v>
      </c>
      <c r="AD177">
        <v>0.57999999999999996</v>
      </c>
      <c r="AE177" t="str">
        <f>VLOOKUP(AC177,[1]dim_plan!$A$1:$B$14,2,FALSE)</f>
        <v>Super Saviour Pack (1.5 GB / Day Combo For 56 days)</v>
      </c>
      <c r="AF177" t="str">
        <f>VLOOKUP(AA177,[1]dim_date!$A$1:$D$9,2,FALSE)</f>
        <v>Jan</v>
      </c>
      <c r="AG177" t="str">
        <f>VLOOKUP(AA177,[1]dim_date!$A$1:$D$9,3,FALSE)</f>
        <v>Before 5G</v>
      </c>
      <c r="AH177" t="str">
        <f>VLOOKUP(AB177,[1]dim_cities!$A$1:$B$16,2,FALSE)</f>
        <v>Coimbatore</v>
      </c>
    </row>
    <row r="178" spans="27:50" x14ac:dyDescent="0.2">
      <c r="AA178" s="1">
        <v>44562</v>
      </c>
      <c r="AB178">
        <v>160017</v>
      </c>
      <c r="AC178" t="s">
        <v>76</v>
      </c>
      <c r="AD178">
        <v>0.61</v>
      </c>
      <c r="AE178" t="str">
        <f>VLOOKUP(AC178,[1]dim_plan!$A$1:$B$14,2,FALSE)</f>
        <v>Super Saviour Pack (1.5 GB / Day Combo For 56 days)</v>
      </c>
      <c r="AF178" t="str">
        <f>VLOOKUP(AA178,[1]dim_date!$A$1:$D$9,2,FALSE)</f>
        <v>Jan</v>
      </c>
      <c r="AG178" t="str">
        <f>VLOOKUP(AA178,[1]dim_date!$A$1:$D$9,3,FALSE)</f>
        <v>Before 5G</v>
      </c>
      <c r="AH178" t="str">
        <f>VLOOKUP(AB178,[1]dim_cities!$A$1:$B$16,2,FALSE)</f>
        <v>Chandigarh</v>
      </c>
      <c r="AW178" t="s">
        <v>42</v>
      </c>
      <c r="AX178" t="s">
        <v>86</v>
      </c>
    </row>
    <row r="179" spans="27:50" x14ac:dyDescent="0.2">
      <c r="AA179" s="1">
        <v>44562</v>
      </c>
      <c r="AB179">
        <v>122001</v>
      </c>
      <c r="AC179" t="s">
        <v>76</v>
      </c>
      <c r="AD179">
        <v>0.42</v>
      </c>
      <c r="AE179" t="str">
        <f>VLOOKUP(AC179,[1]dim_plan!$A$1:$B$14,2,FALSE)</f>
        <v>Super Saviour Pack (1.5 GB / Day Combo For 56 days)</v>
      </c>
      <c r="AF179" t="str">
        <f>VLOOKUP(AA179,[1]dim_date!$A$1:$D$9,2,FALSE)</f>
        <v>Jan</v>
      </c>
      <c r="AG179" t="str">
        <f>VLOOKUP(AA179,[1]dim_date!$A$1:$D$9,3,FALSE)</f>
        <v>Before 5G</v>
      </c>
      <c r="AH179" t="str">
        <f>VLOOKUP(AB179,[1]dim_cities!$A$1:$B$16,2,FALSE)</f>
        <v>Gurgaon</v>
      </c>
      <c r="AW179" s="33">
        <v>1950.7499999999966</v>
      </c>
      <c r="AX179" s="33">
        <v>1200</v>
      </c>
    </row>
    <row r="180" spans="27:50" x14ac:dyDescent="0.2">
      <c r="AA180" s="1">
        <v>44562</v>
      </c>
      <c r="AB180">
        <v>492001</v>
      </c>
      <c r="AC180" t="s">
        <v>76</v>
      </c>
      <c r="AD180">
        <v>0.35</v>
      </c>
      <c r="AE180" t="str">
        <f>VLOOKUP(AC180,[1]dim_plan!$A$1:$B$14,2,FALSE)</f>
        <v>Super Saviour Pack (1.5 GB / Day Combo For 56 days)</v>
      </c>
      <c r="AF180" t="str">
        <f>VLOOKUP(AA180,[1]dim_date!$A$1:$D$9,2,FALSE)</f>
        <v>Jan</v>
      </c>
      <c r="AG180" t="str">
        <f>VLOOKUP(AA180,[1]dim_date!$A$1:$D$9,3,FALSE)</f>
        <v>Before 5G</v>
      </c>
      <c r="AH180" t="str">
        <f>VLOOKUP(AB180,[1]dim_cities!$A$1:$B$16,2,FALSE)</f>
        <v>Raipur</v>
      </c>
    </row>
    <row r="181" spans="27:50" x14ac:dyDescent="0.2">
      <c r="AA181" s="1">
        <v>44593</v>
      </c>
      <c r="AB181">
        <v>400001</v>
      </c>
      <c r="AC181" t="s">
        <v>76</v>
      </c>
      <c r="AD181">
        <v>5.64</v>
      </c>
      <c r="AE181" t="str">
        <f>VLOOKUP(AC181,[1]dim_plan!$A$1:$B$14,2,FALSE)</f>
        <v>Super Saviour Pack (1.5 GB / Day Combo For 56 days)</v>
      </c>
      <c r="AF181" t="str">
        <f>VLOOKUP(AA181,[1]dim_date!$A$1:$D$9,2,FALSE)</f>
        <v>Feb</v>
      </c>
      <c r="AG181" t="str">
        <f>VLOOKUP(AA181,[1]dim_date!$A$1:$D$9,3,FALSE)</f>
        <v>Before 5G</v>
      </c>
      <c r="AH181" t="str">
        <f>VLOOKUP(AB181,[1]dim_cities!$A$1:$B$16,2,FALSE)</f>
        <v>Mumbai</v>
      </c>
    </row>
    <row r="182" spans="27:50" x14ac:dyDescent="0.2">
      <c r="AA182" s="1">
        <v>44593</v>
      </c>
      <c r="AB182">
        <v>110001</v>
      </c>
      <c r="AC182" t="s">
        <v>76</v>
      </c>
      <c r="AD182">
        <v>4.7699999999999996</v>
      </c>
      <c r="AE182" t="str">
        <f>VLOOKUP(AC182,[1]dim_plan!$A$1:$B$14,2,FALSE)</f>
        <v>Super Saviour Pack (1.5 GB / Day Combo For 56 days)</v>
      </c>
      <c r="AF182" t="str">
        <f>VLOOKUP(AA182,[1]dim_date!$A$1:$D$9,2,FALSE)</f>
        <v>Feb</v>
      </c>
      <c r="AG182" t="str">
        <f>VLOOKUP(AA182,[1]dim_date!$A$1:$D$9,3,FALSE)</f>
        <v>Before 5G</v>
      </c>
      <c r="AH182" t="str">
        <f>VLOOKUP(AB182,[1]dim_cities!$A$1:$B$16,2,FALSE)</f>
        <v>Delhi</v>
      </c>
    </row>
    <row r="183" spans="27:50" x14ac:dyDescent="0.2">
      <c r="AA183" s="1">
        <v>44593</v>
      </c>
      <c r="AB183">
        <v>700001</v>
      </c>
      <c r="AC183" t="s">
        <v>76</v>
      </c>
      <c r="AD183">
        <v>4.59</v>
      </c>
      <c r="AE183" t="str">
        <f>VLOOKUP(AC183,[1]dim_plan!$A$1:$B$14,2,FALSE)</f>
        <v>Super Saviour Pack (1.5 GB / Day Combo For 56 days)</v>
      </c>
      <c r="AF183" t="str">
        <f>VLOOKUP(AA183,[1]dim_date!$A$1:$D$9,2,FALSE)</f>
        <v>Feb</v>
      </c>
      <c r="AG183" t="str">
        <f>VLOOKUP(AA183,[1]dim_date!$A$1:$D$9,3,FALSE)</f>
        <v>Before 5G</v>
      </c>
      <c r="AH183" t="str">
        <f>VLOOKUP(AB183,[1]dim_cities!$A$1:$B$16,2,FALSE)</f>
        <v>Kolkata</v>
      </c>
    </row>
    <row r="184" spans="27:50" x14ac:dyDescent="0.2">
      <c r="AA184" s="1">
        <v>44593</v>
      </c>
      <c r="AB184">
        <v>560001</v>
      </c>
      <c r="AC184" t="s">
        <v>76</v>
      </c>
      <c r="AD184">
        <v>4.7699999999999996</v>
      </c>
      <c r="AE184" t="str">
        <f>VLOOKUP(AC184,[1]dim_plan!$A$1:$B$14,2,FALSE)</f>
        <v>Super Saviour Pack (1.5 GB / Day Combo For 56 days)</v>
      </c>
      <c r="AF184" t="str">
        <f>VLOOKUP(AA184,[1]dim_date!$A$1:$D$9,2,FALSE)</f>
        <v>Feb</v>
      </c>
      <c r="AG184" t="str">
        <f>VLOOKUP(AA184,[1]dim_date!$A$1:$D$9,3,FALSE)</f>
        <v>Before 5G</v>
      </c>
      <c r="AH184" t="str">
        <f>VLOOKUP(AB184,[1]dim_cities!$A$1:$B$16,2,FALSE)</f>
        <v>Bangalore</v>
      </c>
    </row>
    <row r="185" spans="27:50" x14ac:dyDescent="0.2">
      <c r="AA185" s="1">
        <v>44593</v>
      </c>
      <c r="AB185">
        <v>600001</v>
      </c>
      <c r="AC185" t="s">
        <v>76</v>
      </c>
      <c r="AD185">
        <v>5.95</v>
      </c>
      <c r="AE185" t="str">
        <f>VLOOKUP(AC185,[1]dim_plan!$A$1:$B$14,2,FALSE)</f>
        <v>Super Saviour Pack (1.5 GB / Day Combo For 56 days)</v>
      </c>
      <c r="AF185" t="str">
        <f>VLOOKUP(AA185,[1]dim_date!$A$1:$D$9,2,FALSE)</f>
        <v>Feb</v>
      </c>
      <c r="AG185" t="str">
        <f>VLOOKUP(AA185,[1]dim_date!$A$1:$D$9,3,FALSE)</f>
        <v>Before 5G</v>
      </c>
      <c r="AH185" t="str">
        <f>VLOOKUP(AB185,[1]dim_cities!$A$1:$B$16,2,FALSE)</f>
        <v>Chennai</v>
      </c>
    </row>
    <row r="186" spans="27:50" x14ac:dyDescent="0.2">
      <c r="AA186" s="1">
        <v>44593</v>
      </c>
      <c r="AB186">
        <v>500001</v>
      </c>
      <c r="AC186" t="s">
        <v>76</v>
      </c>
      <c r="AD186">
        <v>3.12</v>
      </c>
      <c r="AE186" t="str">
        <f>VLOOKUP(AC186,[1]dim_plan!$A$1:$B$14,2,FALSE)</f>
        <v>Super Saviour Pack (1.5 GB / Day Combo For 56 days)</v>
      </c>
      <c r="AF186" t="str">
        <f>VLOOKUP(AA186,[1]dim_date!$A$1:$D$9,2,FALSE)</f>
        <v>Feb</v>
      </c>
      <c r="AG186" t="str">
        <f>VLOOKUP(AA186,[1]dim_date!$A$1:$D$9,3,FALSE)</f>
        <v>Before 5G</v>
      </c>
      <c r="AH186" t="str">
        <f>VLOOKUP(AB186,[1]dim_cities!$A$1:$B$16,2,FALSE)</f>
        <v>Hyderabad</v>
      </c>
    </row>
    <row r="187" spans="27:50" x14ac:dyDescent="0.2">
      <c r="AA187" s="1">
        <v>44593</v>
      </c>
      <c r="AB187">
        <v>411001</v>
      </c>
      <c r="AC187" t="s">
        <v>76</v>
      </c>
      <c r="AD187">
        <v>2.66</v>
      </c>
      <c r="AE187" t="str">
        <f>VLOOKUP(AC187,[1]dim_plan!$A$1:$B$14,2,FALSE)</f>
        <v>Super Saviour Pack (1.5 GB / Day Combo For 56 days)</v>
      </c>
      <c r="AF187" t="str">
        <f>VLOOKUP(AA187,[1]dim_date!$A$1:$D$9,2,FALSE)</f>
        <v>Feb</v>
      </c>
      <c r="AG187" t="str">
        <f>VLOOKUP(AA187,[1]dim_date!$A$1:$D$9,3,FALSE)</f>
        <v>Before 5G</v>
      </c>
      <c r="AH187" t="str">
        <f>VLOOKUP(AB187,[1]dim_cities!$A$1:$B$16,2,FALSE)</f>
        <v>Pune</v>
      </c>
    </row>
    <row r="188" spans="27:50" x14ac:dyDescent="0.2">
      <c r="AA188" s="1">
        <v>44593</v>
      </c>
      <c r="AB188">
        <v>380001</v>
      </c>
      <c r="AC188" t="s">
        <v>76</v>
      </c>
      <c r="AD188">
        <v>1.62</v>
      </c>
      <c r="AE188" t="str">
        <f>VLOOKUP(AC188,[1]dim_plan!$A$1:$B$14,2,FALSE)</f>
        <v>Super Saviour Pack (1.5 GB / Day Combo For 56 days)</v>
      </c>
      <c r="AF188" t="str">
        <f>VLOOKUP(AA188,[1]dim_date!$A$1:$D$9,2,FALSE)</f>
        <v>Feb</v>
      </c>
      <c r="AG188" t="str">
        <f>VLOOKUP(AA188,[1]dim_date!$A$1:$D$9,3,FALSE)</f>
        <v>Before 5G</v>
      </c>
      <c r="AH188" t="str">
        <f>VLOOKUP(AB188,[1]dim_cities!$A$1:$B$16,2,FALSE)</f>
        <v>Ahmedabad</v>
      </c>
    </row>
    <row r="189" spans="27:50" x14ac:dyDescent="0.2">
      <c r="AA189" s="1">
        <v>44593</v>
      </c>
      <c r="AB189">
        <v>302001</v>
      </c>
      <c r="AC189" t="s">
        <v>76</v>
      </c>
      <c r="AD189">
        <v>1.21</v>
      </c>
      <c r="AE189" t="str">
        <f>VLOOKUP(AC189,[1]dim_plan!$A$1:$B$14,2,FALSE)</f>
        <v>Super Saviour Pack (1.5 GB / Day Combo For 56 days)</v>
      </c>
      <c r="AF189" t="str">
        <f>VLOOKUP(AA189,[1]dim_date!$A$1:$D$9,2,FALSE)</f>
        <v>Feb</v>
      </c>
      <c r="AG189" t="str">
        <f>VLOOKUP(AA189,[1]dim_date!$A$1:$D$9,3,FALSE)</f>
        <v>Before 5G</v>
      </c>
      <c r="AH189" t="str">
        <f>VLOOKUP(AB189,[1]dim_cities!$A$1:$B$16,2,FALSE)</f>
        <v>Jaipur</v>
      </c>
    </row>
    <row r="190" spans="27:50" x14ac:dyDescent="0.2">
      <c r="AA190" s="1">
        <v>44593</v>
      </c>
      <c r="AB190">
        <v>226001</v>
      </c>
      <c r="AC190" t="s">
        <v>76</v>
      </c>
      <c r="AD190">
        <v>2.8</v>
      </c>
      <c r="AE190" t="str">
        <f>VLOOKUP(AC190,[1]dim_plan!$A$1:$B$14,2,FALSE)</f>
        <v>Super Saviour Pack (1.5 GB / Day Combo For 56 days)</v>
      </c>
      <c r="AF190" t="str">
        <f>VLOOKUP(AA190,[1]dim_date!$A$1:$D$9,2,FALSE)</f>
        <v>Feb</v>
      </c>
      <c r="AG190" t="str">
        <f>VLOOKUP(AA190,[1]dim_date!$A$1:$D$9,3,FALSE)</f>
        <v>Before 5G</v>
      </c>
      <c r="AH190" t="str">
        <f>VLOOKUP(AB190,[1]dim_cities!$A$1:$B$16,2,FALSE)</f>
        <v>Lucknow</v>
      </c>
    </row>
    <row r="191" spans="27:50" x14ac:dyDescent="0.2">
      <c r="AA191" s="1">
        <v>44593</v>
      </c>
      <c r="AB191">
        <v>800008</v>
      </c>
      <c r="AC191" t="s">
        <v>76</v>
      </c>
      <c r="AD191">
        <v>1.06</v>
      </c>
      <c r="AE191" t="str">
        <f>VLOOKUP(AC191,[1]dim_plan!$A$1:$B$14,2,FALSE)</f>
        <v>Super Saviour Pack (1.5 GB / Day Combo For 56 days)</v>
      </c>
      <c r="AF191" t="str">
        <f>VLOOKUP(AA191,[1]dim_date!$A$1:$D$9,2,FALSE)</f>
        <v>Feb</v>
      </c>
      <c r="AG191" t="str">
        <f>VLOOKUP(AA191,[1]dim_date!$A$1:$D$9,3,FALSE)</f>
        <v>Before 5G</v>
      </c>
      <c r="AH191" t="str">
        <f>VLOOKUP(AB191,[1]dim_cities!$A$1:$B$16,2,FALSE)</f>
        <v>Patna</v>
      </c>
    </row>
    <row r="192" spans="27:50" x14ac:dyDescent="0.2">
      <c r="AA192" s="1">
        <v>44593</v>
      </c>
      <c r="AB192">
        <v>641001</v>
      </c>
      <c r="AC192" t="s">
        <v>76</v>
      </c>
      <c r="AD192">
        <v>1.03</v>
      </c>
      <c r="AE192" t="str">
        <f>VLOOKUP(AC192,[1]dim_plan!$A$1:$B$14,2,FALSE)</f>
        <v>Super Saviour Pack (1.5 GB / Day Combo For 56 days)</v>
      </c>
      <c r="AF192" t="str">
        <f>VLOOKUP(AA192,[1]dim_date!$A$1:$D$9,2,FALSE)</f>
        <v>Feb</v>
      </c>
      <c r="AG192" t="str">
        <f>VLOOKUP(AA192,[1]dim_date!$A$1:$D$9,3,FALSE)</f>
        <v>Before 5G</v>
      </c>
      <c r="AH192" t="str">
        <f>VLOOKUP(AB192,[1]dim_cities!$A$1:$B$16,2,FALSE)</f>
        <v>Coimbatore</v>
      </c>
    </row>
    <row r="193" spans="27:34" x14ac:dyDescent="0.2">
      <c r="AA193" s="1">
        <v>44593</v>
      </c>
      <c r="AB193">
        <v>160017</v>
      </c>
      <c r="AC193" t="s">
        <v>76</v>
      </c>
      <c r="AD193">
        <v>0.51</v>
      </c>
      <c r="AE193" t="str">
        <f>VLOOKUP(AC193,[1]dim_plan!$A$1:$B$14,2,FALSE)</f>
        <v>Super Saviour Pack (1.5 GB / Day Combo For 56 days)</v>
      </c>
      <c r="AF193" t="str">
        <f>VLOOKUP(AA193,[1]dim_date!$A$1:$D$9,2,FALSE)</f>
        <v>Feb</v>
      </c>
      <c r="AG193" t="str">
        <f>VLOOKUP(AA193,[1]dim_date!$A$1:$D$9,3,FALSE)</f>
        <v>Before 5G</v>
      </c>
      <c r="AH193" t="str">
        <f>VLOOKUP(AB193,[1]dim_cities!$A$1:$B$16,2,FALSE)</f>
        <v>Chandigarh</v>
      </c>
    </row>
    <row r="194" spans="27:34" x14ac:dyDescent="0.2">
      <c r="AA194" s="1">
        <v>44593</v>
      </c>
      <c r="AB194">
        <v>122001</v>
      </c>
      <c r="AC194" t="s">
        <v>76</v>
      </c>
      <c r="AD194">
        <v>0.79</v>
      </c>
      <c r="AE194" t="str">
        <f>VLOOKUP(AC194,[1]dim_plan!$A$1:$B$14,2,FALSE)</f>
        <v>Super Saviour Pack (1.5 GB / Day Combo For 56 days)</v>
      </c>
      <c r="AF194" t="str">
        <f>VLOOKUP(AA194,[1]dim_date!$A$1:$D$9,2,FALSE)</f>
        <v>Feb</v>
      </c>
      <c r="AG194" t="str">
        <f>VLOOKUP(AA194,[1]dim_date!$A$1:$D$9,3,FALSE)</f>
        <v>Before 5G</v>
      </c>
      <c r="AH194" t="str">
        <f>VLOOKUP(AB194,[1]dim_cities!$A$1:$B$16,2,FALSE)</f>
        <v>Gurgaon</v>
      </c>
    </row>
    <row r="195" spans="27:34" x14ac:dyDescent="0.2">
      <c r="AA195" s="1">
        <v>44593</v>
      </c>
      <c r="AB195">
        <v>492001</v>
      </c>
      <c r="AC195" t="s">
        <v>76</v>
      </c>
      <c r="AD195">
        <v>0.4</v>
      </c>
      <c r="AE195" t="str">
        <f>VLOOKUP(AC195,[1]dim_plan!$A$1:$B$14,2,FALSE)</f>
        <v>Super Saviour Pack (1.5 GB / Day Combo For 56 days)</v>
      </c>
      <c r="AF195" t="str">
        <f>VLOOKUP(AA195,[1]dim_date!$A$1:$D$9,2,FALSE)</f>
        <v>Feb</v>
      </c>
      <c r="AG195" t="str">
        <f>VLOOKUP(AA195,[1]dim_date!$A$1:$D$9,3,FALSE)</f>
        <v>Before 5G</v>
      </c>
      <c r="AH195" t="str">
        <f>VLOOKUP(AB195,[1]dim_cities!$A$1:$B$16,2,FALSE)</f>
        <v>Raipur</v>
      </c>
    </row>
    <row r="196" spans="27:34" x14ac:dyDescent="0.2">
      <c r="AA196" s="1">
        <v>44621</v>
      </c>
      <c r="AB196">
        <v>400001</v>
      </c>
      <c r="AC196" t="s">
        <v>76</v>
      </c>
      <c r="AD196">
        <v>4.93</v>
      </c>
      <c r="AE196" t="str">
        <f>VLOOKUP(AC196,[1]dim_plan!$A$1:$B$14,2,FALSE)</f>
        <v>Super Saviour Pack (1.5 GB / Day Combo For 56 days)</v>
      </c>
      <c r="AF196" t="str">
        <f>VLOOKUP(AA196,[1]dim_date!$A$1:$D$9,2,FALSE)</f>
        <v>Mar</v>
      </c>
      <c r="AG196" t="str">
        <f>VLOOKUP(AA196,[1]dim_date!$A$1:$D$9,3,FALSE)</f>
        <v>Before 5G</v>
      </c>
      <c r="AH196" t="str">
        <f>VLOOKUP(AB196,[1]dim_cities!$A$1:$B$16,2,FALSE)</f>
        <v>Mumbai</v>
      </c>
    </row>
    <row r="197" spans="27:34" x14ac:dyDescent="0.2">
      <c r="AA197" s="1">
        <v>44621</v>
      </c>
      <c r="AB197">
        <v>110001</v>
      </c>
      <c r="AC197" t="s">
        <v>76</v>
      </c>
      <c r="AD197">
        <v>4.38</v>
      </c>
      <c r="AE197" t="str">
        <f>VLOOKUP(AC197,[1]dim_plan!$A$1:$B$14,2,FALSE)</f>
        <v>Super Saviour Pack (1.5 GB / Day Combo For 56 days)</v>
      </c>
      <c r="AF197" t="str">
        <f>VLOOKUP(AA197,[1]dim_date!$A$1:$D$9,2,FALSE)</f>
        <v>Mar</v>
      </c>
      <c r="AG197" t="str">
        <f>VLOOKUP(AA197,[1]dim_date!$A$1:$D$9,3,FALSE)</f>
        <v>Before 5G</v>
      </c>
      <c r="AH197" t="str">
        <f>VLOOKUP(AB197,[1]dim_cities!$A$1:$B$16,2,FALSE)</f>
        <v>Delhi</v>
      </c>
    </row>
    <row r="198" spans="27:34" x14ac:dyDescent="0.2">
      <c r="AA198" s="1">
        <v>44621</v>
      </c>
      <c r="AB198">
        <v>700001</v>
      </c>
      <c r="AC198" t="s">
        <v>76</v>
      </c>
      <c r="AD198">
        <v>6.21</v>
      </c>
      <c r="AE198" t="str">
        <f>VLOOKUP(AC198,[1]dim_plan!$A$1:$B$14,2,FALSE)</f>
        <v>Super Saviour Pack (1.5 GB / Day Combo For 56 days)</v>
      </c>
      <c r="AF198" t="str">
        <f>VLOOKUP(AA198,[1]dim_date!$A$1:$D$9,2,FALSE)</f>
        <v>Mar</v>
      </c>
      <c r="AG198" t="str">
        <f>VLOOKUP(AA198,[1]dim_date!$A$1:$D$9,3,FALSE)</f>
        <v>Before 5G</v>
      </c>
      <c r="AH198" t="str">
        <f>VLOOKUP(AB198,[1]dim_cities!$A$1:$B$16,2,FALSE)</f>
        <v>Kolkata</v>
      </c>
    </row>
    <row r="199" spans="27:34" x14ac:dyDescent="0.2">
      <c r="AA199" s="1">
        <v>44621</v>
      </c>
      <c r="AB199">
        <v>560001</v>
      </c>
      <c r="AC199" t="s">
        <v>76</v>
      </c>
      <c r="AD199">
        <v>4.51</v>
      </c>
      <c r="AE199" t="str">
        <f>VLOOKUP(AC199,[1]dim_plan!$A$1:$B$14,2,FALSE)</f>
        <v>Super Saviour Pack (1.5 GB / Day Combo For 56 days)</v>
      </c>
      <c r="AF199" t="str">
        <f>VLOOKUP(AA199,[1]dim_date!$A$1:$D$9,2,FALSE)</f>
        <v>Mar</v>
      </c>
      <c r="AG199" t="str">
        <f>VLOOKUP(AA199,[1]dim_date!$A$1:$D$9,3,FALSE)</f>
        <v>Before 5G</v>
      </c>
      <c r="AH199" t="str">
        <f>VLOOKUP(AB199,[1]dim_cities!$A$1:$B$16,2,FALSE)</f>
        <v>Bangalore</v>
      </c>
    </row>
    <row r="200" spans="27:34" x14ac:dyDescent="0.2">
      <c r="AA200" s="1">
        <v>44621</v>
      </c>
      <c r="AB200">
        <v>600001</v>
      </c>
      <c r="AC200" t="s">
        <v>76</v>
      </c>
      <c r="AD200">
        <v>2.5</v>
      </c>
      <c r="AE200" t="str">
        <f>VLOOKUP(AC200,[1]dim_plan!$A$1:$B$14,2,FALSE)</f>
        <v>Super Saviour Pack (1.5 GB / Day Combo For 56 days)</v>
      </c>
      <c r="AF200" t="str">
        <f>VLOOKUP(AA200,[1]dim_date!$A$1:$D$9,2,FALSE)</f>
        <v>Mar</v>
      </c>
      <c r="AG200" t="str">
        <f>VLOOKUP(AA200,[1]dim_date!$A$1:$D$9,3,FALSE)</f>
        <v>Before 5G</v>
      </c>
      <c r="AH200" t="str">
        <f>VLOOKUP(AB200,[1]dim_cities!$A$1:$B$16,2,FALSE)</f>
        <v>Chennai</v>
      </c>
    </row>
    <row r="201" spans="27:34" x14ac:dyDescent="0.2">
      <c r="AA201" s="1">
        <v>44621</v>
      </c>
      <c r="AB201">
        <v>500001</v>
      </c>
      <c r="AC201" t="s">
        <v>76</v>
      </c>
      <c r="AD201">
        <v>2.7</v>
      </c>
      <c r="AE201" t="str">
        <f>VLOOKUP(AC201,[1]dim_plan!$A$1:$B$14,2,FALSE)</f>
        <v>Super Saviour Pack (1.5 GB / Day Combo For 56 days)</v>
      </c>
      <c r="AF201" t="str">
        <f>VLOOKUP(AA201,[1]dim_date!$A$1:$D$9,2,FALSE)</f>
        <v>Mar</v>
      </c>
      <c r="AG201" t="str">
        <f>VLOOKUP(AA201,[1]dim_date!$A$1:$D$9,3,FALSE)</f>
        <v>Before 5G</v>
      </c>
      <c r="AH201" t="str">
        <f>VLOOKUP(AB201,[1]dim_cities!$A$1:$B$16,2,FALSE)</f>
        <v>Hyderabad</v>
      </c>
    </row>
    <row r="202" spans="27:34" x14ac:dyDescent="0.2">
      <c r="AA202" s="1">
        <v>44621</v>
      </c>
      <c r="AB202">
        <v>411001</v>
      </c>
      <c r="AC202" t="s">
        <v>76</v>
      </c>
      <c r="AD202">
        <v>3.19</v>
      </c>
      <c r="AE202" t="str">
        <f>VLOOKUP(AC202,[1]dim_plan!$A$1:$B$14,2,FALSE)</f>
        <v>Super Saviour Pack (1.5 GB / Day Combo For 56 days)</v>
      </c>
      <c r="AF202" t="str">
        <f>VLOOKUP(AA202,[1]dim_date!$A$1:$D$9,2,FALSE)</f>
        <v>Mar</v>
      </c>
      <c r="AG202" t="str">
        <f>VLOOKUP(AA202,[1]dim_date!$A$1:$D$9,3,FALSE)</f>
        <v>Before 5G</v>
      </c>
      <c r="AH202" t="str">
        <f>VLOOKUP(AB202,[1]dim_cities!$A$1:$B$16,2,FALSE)</f>
        <v>Pune</v>
      </c>
    </row>
    <row r="203" spans="27:34" x14ac:dyDescent="0.2">
      <c r="AA203" s="1">
        <v>44621</v>
      </c>
      <c r="AB203">
        <v>380001</v>
      </c>
      <c r="AC203" t="s">
        <v>76</v>
      </c>
      <c r="AD203">
        <v>2.89</v>
      </c>
      <c r="AE203" t="str">
        <f>VLOOKUP(AC203,[1]dim_plan!$A$1:$B$14,2,FALSE)</f>
        <v>Super Saviour Pack (1.5 GB / Day Combo For 56 days)</v>
      </c>
      <c r="AF203" t="str">
        <f>VLOOKUP(AA203,[1]dim_date!$A$1:$D$9,2,FALSE)</f>
        <v>Mar</v>
      </c>
      <c r="AG203" t="str">
        <f>VLOOKUP(AA203,[1]dim_date!$A$1:$D$9,3,FALSE)</f>
        <v>Before 5G</v>
      </c>
      <c r="AH203" t="str">
        <f>VLOOKUP(AB203,[1]dim_cities!$A$1:$B$16,2,FALSE)</f>
        <v>Ahmedabad</v>
      </c>
    </row>
    <row r="204" spans="27:34" x14ac:dyDescent="0.2">
      <c r="AA204" s="1">
        <v>44621</v>
      </c>
      <c r="AB204">
        <v>302001</v>
      </c>
      <c r="AC204" t="s">
        <v>76</v>
      </c>
      <c r="AD204">
        <v>1.52</v>
      </c>
      <c r="AE204" t="str">
        <f>VLOOKUP(AC204,[1]dim_plan!$A$1:$B$14,2,FALSE)</f>
        <v>Super Saviour Pack (1.5 GB / Day Combo For 56 days)</v>
      </c>
      <c r="AF204" t="str">
        <f>VLOOKUP(AA204,[1]dim_date!$A$1:$D$9,2,FALSE)</f>
        <v>Mar</v>
      </c>
      <c r="AG204" t="str">
        <f>VLOOKUP(AA204,[1]dim_date!$A$1:$D$9,3,FALSE)</f>
        <v>Before 5G</v>
      </c>
      <c r="AH204" t="str">
        <f>VLOOKUP(AB204,[1]dim_cities!$A$1:$B$16,2,FALSE)</f>
        <v>Jaipur</v>
      </c>
    </row>
    <row r="205" spans="27:34" x14ac:dyDescent="0.2">
      <c r="AA205" s="1">
        <v>44621</v>
      </c>
      <c r="AB205">
        <v>226001</v>
      </c>
      <c r="AC205" t="s">
        <v>76</v>
      </c>
      <c r="AD205">
        <v>1.42</v>
      </c>
      <c r="AE205" t="str">
        <f>VLOOKUP(AC205,[1]dim_plan!$A$1:$B$14,2,FALSE)</f>
        <v>Super Saviour Pack (1.5 GB / Day Combo For 56 days)</v>
      </c>
      <c r="AF205" t="str">
        <f>VLOOKUP(AA205,[1]dim_date!$A$1:$D$9,2,FALSE)</f>
        <v>Mar</v>
      </c>
      <c r="AG205" t="str">
        <f>VLOOKUP(AA205,[1]dim_date!$A$1:$D$9,3,FALSE)</f>
        <v>Before 5G</v>
      </c>
      <c r="AH205" t="str">
        <f>VLOOKUP(AB205,[1]dim_cities!$A$1:$B$16,2,FALSE)</f>
        <v>Lucknow</v>
      </c>
    </row>
    <row r="206" spans="27:34" x14ac:dyDescent="0.2">
      <c r="AA206" s="1">
        <v>44621</v>
      </c>
      <c r="AB206">
        <v>800008</v>
      </c>
      <c r="AC206" t="s">
        <v>76</v>
      </c>
      <c r="AD206">
        <v>0.91</v>
      </c>
      <c r="AE206" t="str">
        <f>VLOOKUP(AC206,[1]dim_plan!$A$1:$B$14,2,FALSE)</f>
        <v>Super Saviour Pack (1.5 GB / Day Combo For 56 days)</v>
      </c>
      <c r="AF206" t="str">
        <f>VLOOKUP(AA206,[1]dim_date!$A$1:$D$9,2,FALSE)</f>
        <v>Mar</v>
      </c>
      <c r="AG206" t="str">
        <f>VLOOKUP(AA206,[1]dim_date!$A$1:$D$9,3,FALSE)</f>
        <v>Before 5G</v>
      </c>
      <c r="AH206" t="str">
        <f>VLOOKUP(AB206,[1]dim_cities!$A$1:$B$16,2,FALSE)</f>
        <v>Patna</v>
      </c>
    </row>
    <row r="207" spans="27:34" x14ac:dyDescent="0.2">
      <c r="AA207" s="1">
        <v>44621</v>
      </c>
      <c r="AB207">
        <v>641001</v>
      </c>
      <c r="AC207" t="s">
        <v>76</v>
      </c>
      <c r="AD207">
        <v>1.72</v>
      </c>
      <c r="AE207" t="str">
        <f>VLOOKUP(AC207,[1]dim_plan!$A$1:$B$14,2,FALSE)</f>
        <v>Super Saviour Pack (1.5 GB / Day Combo For 56 days)</v>
      </c>
      <c r="AF207" t="str">
        <f>VLOOKUP(AA207,[1]dim_date!$A$1:$D$9,2,FALSE)</f>
        <v>Mar</v>
      </c>
      <c r="AG207" t="str">
        <f>VLOOKUP(AA207,[1]dim_date!$A$1:$D$9,3,FALSE)</f>
        <v>Before 5G</v>
      </c>
      <c r="AH207" t="str">
        <f>VLOOKUP(AB207,[1]dim_cities!$A$1:$B$16,2,FALSE)</f>
        <v>Coimbatore</v>
      </c>
    </row>
    <row r="208" spans="27:34" x14ac:dyDescent="0.2">
      <c r="AA208" s="1">
        <v>44621</v>
      </c>
      <c r="AB208">
        <v>160017</v>
      </c>
      <c r="AC208" t="s">
        <v>76</v>
      </c>
      <c r="AD208">
        <v>0.85</v>
      </c>
      <c r="AE208" t="str">
        <f>VLOOKUP(AC208,[1]dim_plan!$A$1:$B$14,2,FALSE)</f>
        <v>Super Saviour Pack (1.5 GB / Day Combo For 56 days)</v>
      </c>
      <c r="AF208" t="str">
        <f>VLOOKUP(AA208,[1]dim_date!$A$1:$D$9,2,FALSE)</f>
        <v>Mar</v>
      </c>
      <c r="AG208" t="str">
        <f>VLOOKUP(AA208,[1]dim_date!$A$1:$D$9,3,FALSE)</f>
        <v>Before 5G</v>
      </c>
      <c r="AH208" t="str">
        <f>VLOOKUP(AB208,[1]dim_cities!$A$1:$B$16,2,FALSE)</f>
        <v>Chandigarh</v>
      </c>
    </row>
    <row r="209" spans="27:34" x14ac:dyDescent="0.2">
      <c r="AA209" s="1">
        <v>44621</v>
      </c>
      <c r="AB209">
        <v>122001</v>
      </c>
      <c r="AC209" t="s">
        <v>76</v>
      </c>
      <c r="AD209">
        <v>0.5</v>
      </c>
      <c r="AE209" t="str">
        <f>VLOOKUP(AC209,[1]dim_plan!$A$1:$B$14,2,FALSE)</f>
        <v>Super Saviour Pack (1.5 GB / Day Combo For 56 days)</v>
      </c>
      <c r="AF209" t="str">
        <f>VLOOKUP(AA209,[1]dim_date!$A$1:$D$9,2,FALSE)</f>
        <v>Mar</v>
      </c>
      <c r="AG209" t="str">
        <f>VLOOKUP(AA209,[1]dim_date!$A$1:$D$9,3,FALSE)</f>
        <v>Before 5G</v>
      </c>
      <c r="AH209" t="str">
        <f>VLOOKUP(AB209,[1]dim_cities!$A$1:$B$16,2,FALSE)</f>
        <v>Gurgaon</v>
      </c>
    </row>
    <row r="210" spans="27:34" x14ac:dyDescent="0.2">
      <c r="AA210" s="1">
        <v>44621</v>
      </c>
      <c r="AB210">
        <v>492001</v>
      </c>
      <c r="AC210" t="s">
        <v>76</v>
      </c>
      <c r="AD210">
        <v>0.33</v>
      </c>
      <c r="AE210" t="str">
        <f>VLOOKUP(AC210,[1]dim_plan!$A$1:$B$14,2,FALSE)</f>
        <v>Super Saviour Pack (1.5 GB / Day Combo For 56 days)</v>
      </c>
      <c r="AF210" t="str">
        <f>VLOOKUP(AA210,[1]dim_date!$A$1:$D$9,2,FALSE)</f>
        <v>Mar</v>
      </c>
      <c r="AG210" t="str">
        <f>VLOOKUP(AA210,[1]dim_date!$A$1:$D$9,3,FALSE)</f>
        <v>Before 5G</v>
      </c>
      <c r="AH210" t="str">
        <f>VLOOKUP(AB210,[1]dim_cities!$A$1:$B$16,2,FALSE)</f>
        <v>Raipur</v>
      </c>
    </row>
    <row r="211" spans="27:34" x14ac:dyDescent="0.2">
      <c r="AA211" s="1">
        <v>44652</v>
      </c>
      <c r="AB211">
        <v>400001</v>
      </c>
      <c r="AC211" t="s">
        <v>76</v>
      </c>
      <c r="AD211">
        <v>5.09</v>
      </c>
      <c r="AE211" t="str">
        <f>VLOOKUP(AC211,[1]dim_plan!$A$1:$B$14,2,FALSE)</f>
        <v>Super Saviour Pack (1.5 GB / Day Combo For 56 days)</v>
      </c>
      <c r="AF211" t="str">
        <f>VLOOKUP(AA211,[1]dim_date!$A$1:$D$9,2,FALSE)</f>
        <v>Apr</v>
      </c>
      <c r="AG211" t="str">
        <f>VLOOKUP(AA211,[1]dim_date!$A$1:$D$9,3,FALSE)</f>
        <v>Before 5G</v>
      </c>
      <c r="AH211" t="str">
        <f>VLOOKUP(AB211,[1]dim_cities!$A$1:$B$16,2,FALSE)</f>
        <v>Mumbai</v>
      </c>
    </row>
    <row r="212" spans="27:34" x14ac:dyDescent="0.2">
      <c r="AA212" s="1">
        <v>44652</v>
      </c>
      <c r="AB212">
        <v>110001</v>
      </c>
      <c r="AC212" t="s">
        <v>76</v>
      </c>
      <c r="AD212">
        <v>3.83</v>
      </c>
      <c r="AE212" t="str">
        <f>VLOOKUP(AC212,[1]dim_plan!$A$1:$B$14,2,FALSE)</f>
        <v>Super Saviour Pack (1.5 GB / Day Combo For 56 days)</v>
      </c>
      <c r="AF212" t="str">
        <f>VLOOKUP(AA212,[1]dim_date!$A$1:$D$9,2,FALSE)</f>
        <v>Apr</v>
      </c>
      <c r="AG212" t="str">
        <f>VLOOKUP(AA212,[1]dim_date!$A$1:$D$9,3,FALSE)</f>
        <v>Before 5G</v>
      </c>
      <c r="AH212" t="str">
        <f>VLOOKUP(AB212,[1]dim_cities!$A$1:$B$16,2,FALSE)</f>
        <v>Delhi</v>
      </c>
    </row>
    <row r="213" spans="27:34" x14ac:dyDescent="0.2">
      <c r="AA213" s="1">
        <v>44652</v>
      </c>
      <c r="AB213">
        <v>700001</v>
      </c>
      <c r="AC213" t="s">
        <v>76</v>
      </c>
      <c r="AD213">
        <v>4.3600000000000003</v>
      </c>
      <c r="AE213" t="str">
        <f>VLOOKUP(AC213,[1]dim_plan!$A$1:$B$14,2,FALSE)</f>
        <v>Super Saviour Pack (1.5 GB / Day Combo For 56 days)</v>
      </c>
      <c r="AF213" t="str">
        <f>VLOOKUP(AA213,[1]dim_date!$A$1:$D$9,2,FALSE)</f>
        <v>Apr</v>
      </c>
      <c r="AG213" t="str">
        <f>VLOOKUP(AA213,[1]dim_date!$A$1:$D$9,3,FALSE)</f>
        <v>Before 5G</v>
      </c>
      <c r="AH213" t="str">
        <f>VLOOKUP(AB213,[1]dim_cities!$A$1:$B$16,2,FALSE)</f>
        <v>Kolkata</v>
      </c>
    </row>
    <row r="214" spans="27:34" x14ac:dyDescent="0.2">
      <c r="AA214" s="1">
        <v>44652</v>
      </c>
      <c r="AB214">
        <v>560001</v>
      </c>
      <c r="AC214" t="s">
        <v>76</v>
      </c>
      <c r="AD214">
        <v>4.22</v>
      </c>
      <c r="AE214" t="str">
        <f>VLOOKUP(AC214,[1]dim_plan!$A$1:$B$14,2,FALSE)</f>
        <v>Super Saviour Pack (1.5 GB / Day Combo For 56 days)</v>
      </c>
      <c r="AF214" t="str">
        <f>VLOOKUP(AA214,[1]dim_date!$A$1:$D$9,2,FALSE)</f>
        <v>Apr</v>
      </c>
      <c r="AG214" t="str">
        <f>VLOOKUP(AA214,[1]dim_date!$A$1:$D$9,3,FALSE)</f>
        <v>Before 5G</v>
      </c>
      <c r="AH214" t="str">
        <f>VLOOKUP(AB214,[1]dim_cities!$A$1:$B$16,2,FALSE)</f>
        <v>Bangalore</v>
      </c>
    </row>
    <row r="215" spans="27:34" x14ac:dyDescent="0.2">
      <c r="AA215" s="1">
        <v>44652</v>
      </c>
      <c r="AB215">
        <v>600001</v>
      </c>
      <c r="AC215" t="s">
        <v>76</v>
      </c>
      <c r="AD215">
        <v>3.31</v>
      </c>
      <c r="AE215" t="str">
        <f>VLOOKUP(AC215,[1]dim_plan!$A$1:$B$14,2,FALSE)</f>
        <v>Super Saviour Pack (1.5 GB / Day Combo For 56 days)</v>
      </c>
      <c r="AF215" t="str">
        <f>VLOOKUP(AA215,[1]dim_date!$A$1:$D$9,2,FALSE)</f>
        <v>Apr</v>
      </c>
      <c r="AG215" t="str">
        <f>VLOOKUP(AA215,[1]dim_date!$A$1:$D$9,3,FALSE)</f>
        <v>Before 5G</v>
      </c>
      <c r="AH215" t="str">
        <f>VLOOKUP(AB215,[1]dim_cities!$A$1:$B$16,2,FALSE)</f>
        <v>Chennai</v>
      </c>
    </row>
    <row r="216" spans="27:34" x14ac:dyDescent="0.2">
      <c r="AA216" s="1">
        <v>44652</v>
      </c>
      <c r="AB216">
        <v>500001</v>
      </c>
      <c r="AC216" t="s">
        <v>76</v>
      </c>
      <c r="AD216">
        <v>2.2200000000000002</v>
      </c>
      <c r="AE216" t="str">
        <f>VLOOKUP(AC216,[1]dim_plan!$A$1:$B$14,2,FALSE)</f>
        <v>Super Saviour Pack (1.5 GB / Day Combo For 56 days)</v>
      </c>
      <c r="AF216" t="str">
        <f>VLOOKUP(AA216,[1]dim_date!$A$1:$D$9,2,FALSE)</f>
        <v>Apr</v>
      </c>
      <c r="AG216" t="str">
        <f>VLOOKUP(AA216,[1]dim_date!$A$1:$D$9,3,FALSE)</f>
        <v>Before 5G</v>
      </c>
      <c r="AH216" t="str">
        <f>VLOOKUP(AB216,[1]dim_cities!$A$1:$B$16,2,FALSE)</f>
        <v>Hyderabad</v>
      </c>
    </row>
    <row r="217" spans="27:34" x14ac:dyDescent="0.2">
      <c r="AA217" s="1">
        <v>44652</v>
      </c>
      <c r="AB217">
        <v>411001</v>
      </c>
      <c r="AC217" t="s">
        <v>76</v>
      </c>
      <c r="AD217">
        <v>4.71</v>
      </c>
      <c r="AE217" t="str">
        <f>VLOOKUP(AC217,[1]dim_plan!$A$1:$B$14,2,FALSE)</f>
        <v>Super Saviour Pack (1.5 GB / Day Combo For 56 days)</v>
      </c>
      <c r="AF217" t="str">
        <f>VLOOKUP(AA217,[1]dim_date!$A$1:$D$9,2,FALSE)</f>
        <v>Apr</v>
      </c>
      <c r="AG217" t="str">
        <f>VLOOKUP(AA217,[1]dim_date!$A$1:$D$9,3,FALSE)</f>
        <v>Before 5G</v>
      </c>
      <c r="AH217" t="str">
        <f>VLOOKUP(AB217,[1]dim_cities!$A$1:$B$16,2,FALSE)</f>
        <v>Pune</v>
      </c>
    </row>
    <row r="218" spans="27:34" x14ac:dyDescent="0.2">
      <c r="AA218" s="1">
        <v>44652</v>
      </c>
      <c r="AB218">
        <v>380001</v>
      </c>
      <c r="AC218" t="s">
        <v>76</v>
      </c>
      <c r="AD218">
        <v>2.56</v>
      </c>
      <c r="AE218" t="str">
        <f>VLOOKUP(AC218,[1]dim_plan!$A$1:$B$14,2,FALSE)</f>
        <v>Super Saviour Pack (1.5 GB / Day Combo For 56 days)</v>
      </c>
      <c r="AF218" t="str">
        <f>VLOOKUP(AA218,[1]dim_date!$A$1:$D$9,2,FALSE)</f>
        <v>Apr</v>
      </c>
      <c r="AG218" t="str">
        <f>VLOOKUP(AA218,[1]dim_date!$A$1:$D$9,3,FALSE)</f>
        <v>Before 5G</v>
      </c>
      <c r="AH218" t="str">
        <f>VLOOKUP(AB218,[1]dim_cities!$A$1:$B$16,2,FALSE)</f>
        <v>Ahmedabad</v>
      </c>
    </row>
    <row r="219" spans="27:34" x14ac:dyDescent="0.2">
      <c r="AA219" s="1">
        <v>44652</v>
      </c>
      <c r="AB219">
        <v>302001</v>
      </c>
      <c r="AC219" t="s">
        <v>76</v>
      </c>
      <c r="AD219">
        <v>1.36</v>
      </c>
      <c r="AE219" t="str">
        <f>VLOOKUP(AC219,[1]dim_plan!$A$1:$B$14,2,FALSE)</f>
        <v>Super Saviour Pack (1.5 GB / Day Combo For 56 days)</v>
      </c>
      <c r="AF219" t="str">
        <f>VLOOKUP(AA219,[1]dim_date!$A$1:$D$9,2,FALSE)</f>
        <v>Apr</v>
      </c>
      <c r="AG219" t="str">
        <f>VLOOKUP(AA219,[1]dim_date!$A$1:$D$9,3,FALSE)</f>
        <v>Before 5G</v>
      </c>
      <c r="AH219" t="str">
        <f>VLOOKUP(AB219,[1]dim_cities!$A$1:$B$16,2,FALSE)</f>
        <v>Jaipur</v>
      </c>
    </row>
    <row r="220" spans="27:34" x14ac:dyDescent="0.2">
      <c r="AA220" s="1">
        <v>44652</v>
      </c>
      <c r="AB220">
        <v>226001</v>
      </c>
      <c r="AC220" t="s">
        <v>76</v>
      </c>
      <c r="AD220">
        <v>1.25</v>
      </c>
      <c r="AE220" t="str">
        <f>VLOOKUP(AC220,[1]dim_plan!$A$1:$B$14,2,FALSE)</f>
        <v>Super Saviour Pack (1.5 GB / Day Combo For 56 days)</v>
      </c>
      <c r="AF220" t="str">
        <f>VLOOKUP(AA220,[1]dim_date!$A$1:$D$9,2,FALSE)</f>
        <v>Apr</v>
      </c>
      <c r="AG220" t="str">
        <f>VLOOKUP(AA220,[1]dim_date!$A$1:$D$9,3,FALSE)</f>
        <v>Before 5G</v>
      </c>
      <c r="AH220" t="str">
        <f>VLOOKUP(AB220,[1]dim_cities!$A$1:$B$16,2,FALSE)</f>
        <v>Lucknow</v>
      </c>
    </row>
    <row r="221" spans="27:34" x14ac:dyDescent="0.2">
      <c r="AA221" s="1">
        <v>44652</v>
      </c>
      <c r="AB221">
        <v>800008</v>
      </c>
      <c r="AC221" t="s">
        <v>76</v>
      </c>
      <c r="AD221">
        <v>1.05</v>
      </c>
      <c r="AE221" t="str">
        <f>VLOOKUP(AC221,[1]dim_plan!$A$1:$B$14,2,FALSE)</f>
        <v>Super Saviour Pack (1.5 GB / Day Combo For 56 days)</v>
      </c>
      <c r="AF221" t="str">
        <f>VLOOKUP(AA221,[1]dim_date!$A$1:$D$9,2,FALSE)</f>
        <v>Apr</v>
      </c>
      <c r="AG221" t="str">
        <f>VLOOKUP(AA221,[1]dim_date!$A$1:$D$9,3,FALSE)</f>
        <v>Before 5G</v>
      </c>
      <c r="AH221" t="str">
        <f>VLOOKUP(AB221,[1]dim_cities!$A$1:$B$16,2,FALSE)</f>
        <v>Patna</v>
      </c>
    </row>
    <row r="222" spans="27:34" x14ac:dyDescent="0.2">
      <c r="AA222" s="1">
        <v>44652</v>
      </c>
      <c r="AB222">
        <v>641001</v>
      </c>
      <c r="AC222" t="s">
        <v>76</v>
      </c>
      <c r="AD222">
        <v>0.92</v>
      </c>
      <c r="AE222" t="str">
        <f>VLOOKUP(AC222,[1]dim_plan!$A$1:$B$14,2,FALSE)</f>
        <v>Super Saviour Pack (1.5 GB / Day Combo For 56 days)</v>
      </c>
      <c r="AF222" t="str">
        <f>VLOOKUP(AA222,[1]dim_date!$A$1:$D$9,2,FALSE)</f>
        <v>Apr</v>
      </c>
      <c r="AG222" t="str">
        <f>VLOOKUP(AA222,[1]dim_date!$A$1:$D$9,3,FALSE)</f>
        <v>Before 5G</v>
      </c>
      <c r="AH222" t="str">
        <f>VLOOKUP(AB222,[1]dim_cities!$A$1:$B$16,2,FALSE)</f>
        <v>Coimbatore</v>
      </c>
    </row>
    <row r="223" spans="27:34" x14ac:dyDescent="0.2">
      <c r="AA223" s="1">
        <v>44652</v>
      </c>
      <c r="AB223">
        <v>160017</v>
      </c>
      <c r="AC223" t="s">
        <v>76</v>
      </c>
      <c r="AD223">
        <v>1.01</v>
      </c>
      <c r="AE223" t="str">
        <f>VLOOKUP(AC223,[1]dim_plan!$A$1:$B$14,2,FALSE)</f>
        <v>Super Saviour Pack (1.5 GB / Day Combo For 56 days)</v>
      </c>
      <c r="AF223" t="str">
        <f>VLOOKUP(AA223,[1]dim_date!$A$1:$D$9,2,FALSE)</f>
        <v>Apr</v>
      </c>
      <c r="AG223" t="str">
        <f>VLOOKUP(AA223,[1]dim_date!$A$1:$D$9,3,FALSE)</f>
        <v>Before 5G</v>
      </c>
      <c r="AH223" t="str">
        <f>VLOOKUP(AB223,[1]dim_cities!$A$1:$B$16,2,FALSE)</f>
        <v>Chandigarh</v>
      </c>
    </row>
    <row r="224" spans="27:34" x14ac:dyDescent="0.2">
      <c r="AA224" s="1">
        <v>44652</v>
      </c>
      <c r="AB224">
        <v>122001</v>
      </c>
      <c r="AC224" t="s">
        <v>76</v>
      </c>
      <c r="AD224">
        <v>0.52</v>
      </c>
      <c r="AE224" t="str">
        <f>VLOOKUP(AC224,[1]dim_plan!$A$1:$B$14,2,FALSE)</f>
        <v>Super Saviour Pack (1.5 GB / Day Combo For 56 days)</v>
      </c>
      <c r="AF224" t="str">
        <f>VLOOKUP(AA224,[1]dim_date!$A$1:$D$9,2,FALSE)</f>
        <v>Apr</v>
      </c>
      <c r="AG224" t="str">
        <f>VLOOKUP(AA224,[1]dim_date!$A$1:$D$9,3,FALSE)</f>
        <v>Before 5G</v>
      </c>
      <c r="AH224" t="str">
        <f>VLOOKUP(AB224,[1]dim_cities!$A$1:$B$16,2,FALSE)</f>
        <v>Gurgaon</v>
      </c>
    </row>
    <row r="225" spans="27:34" x14ac:dyDescent="0.2">
      <c r="AA225" s="1">
        <v>44652</v>
      </c>
      <c r="AB225">
        <v>492001</v>
      </c>
      <c r="AC225" t="s">
        <v>76</v>
      </c>
      <c r="AD225">
        <v>0.36</v>
      </c>
      <c r="AE225" t="str">
        <f>VLOOKUP(AC225,[1]dim_plan!$A$1:$B$14,2,FALSE)</f>
        <v>Super Saviour Pack (1.5 GB / Day Combo For 56 days)</v>
      </c>
      <c r="AF225" t="str">
        <f>VLOOKUP(AA225,[1]dim_date!$A$1:$D$9,2,FALSE)</f>
        <v>Apr</v>
      </c>
      <c r="AG225" t="str">
        <f>VLOOKUP(AA225,[1]dim_date!$A$1:$D$9,3,FALSE)</f>
        <v>Before 5G</v>
      </c>
      <c r="AH225" t="str">
        <f>VLOOKUP(AB225,[1]dim_cities!$A$1:$B$16,2,FALSE)</f>
        <v>Raipur</v>
      </c>
    </row>
    <row r="226" spans="27:34" x14ac:dyDescent="0.2">
      <c r="AA226" s="1">
        <v>44713</v>
      </c>
      <c r="AB226">
        <v>400001</v>
      </c>
      <c r="AC226" t="s">
        <v>76</v>
      </c>
      <c r="AD226">
        <v>6.47</v>
      </c>
      <c r="AE226" t="str">
        <f>VLOOKUP(AC226,[1]dim_plan!$A$1:$B$14,2,FALSE)</f>
        <v>Super Saviour Pack (1.5 GB / Day Combo For 56 days)</v>
      </c>
      <c r="AF226" t="str">
        <f>VLOOKUP(AA226,[1]dim_date!$A$1:$D$9,2,FALSE)</f>
        <v>Jun</v>
      </c>
      <c r="AG226" t="str">
        <f>VLOOKUP(AA226,[1]dim_date!$A$1:$D$9,3,FALSE)</f>
        <v>After 5G</v>
      </c>
      <c r="AH226" t="str">
        <f>VLOOKUP(AB226,[1]dim_cities!$A$1:$B$16,2,FALSE)</f>
        <v>Mumbai</v>
      </c>
    </row>
    <row r="227" spans="27:34" x14ac:dyDescent="0.2">
      <c r="AA227" s="1">
        <v>44713</v>
      </c>
      <c r="AB227">
        <v>110001</v>
      </c>
      <c r="AC227" t="s">
        <v>76</v>
      </c>
      <c r="AD227">
        <v>3.68</v>
      </c>
      <c r="AE227" t="str">
        <f>VLOOKUP(AC227,[1]dim_plan!$A$1:$B$14,2,FALSE)</f>
        <v>Super Saviour Pack (1.5 GB / Day Combo For 56 days)</v>
      </c>
      <c r="AF227" t="str">
        <f>VLOOKUP(AA227,[1]dim_date!$A$1:$D$9,2,FALSE)</f>
        <v>Jun</v>
      </c>
      <c r="AG227" t="str">
        <f>VLOOKUP(AA227,[1]dim_date!$A$1:$D$9,3,FALSE)</f>
        <v>After 5G</v>
      </c>
      <c r="AH227" t="str">
        <f>VLOOKUP(AB227,[1]dim_cities!$A$1:$B$16,2,FALSE)</f>
        <v>Delhi</v>
      </c>
    </row>
    <row r="228" spans="27:34" x14ac:dyDescent="0.2">
      <c r="AA228" s="1">
        <v>44713</v>
      </c>
      <c r="AB228">
        <v>700001</v>
      </c>
      <c r="AC228" t="s">
        <v>76</v>
      </c>
      <c r="AD228">
        <v>3.09</v>
      </c>
      <c r="AE228" t="str">
        <f>VLOOKUP(AC228,[1]dim_plan!$A$1:$B$14,2,FALSE)</f>
        <v>Super Saviour Pack (1.5 GB / Day Combo For 56 days)</v>
      </c>
      <c r="AF228" t="str">
        <f>VLOOKUP(AA228,[1]dim_date!$A$1:$D$9,2,FALSE)</f>
        <v>Jun</v>
      </c>
      <c r="AG228" t="str">
        <f>VLOOKUP(AA228,[1]dim_date!$A$1:$D$9,3,FALSE)</f>
        <v>After 5G</v>
      </c>
      <c r="AH228" t="str">
        <f>VLOOKUP(AB228,[1]dim_cities!$A$1:$B$16,2,FALSE)</f>
        <v>Kolkata</v>
      </c>
    </row>
    <row r="229" spans="27:34" x14ac:dyDescent="0.2">
      <c r="AA229" s="1">
        <v>44713</v>
      </c>
      <c r="AB229">
        <v>560001</v>
      </c>
      <c r="AC229" t="s">
        <v>76</v>
      </c>
      <c r="AD229">
        <v>4.0199999999999996</v>
      </c>
      <c r="AE229" t="str">
        <f>VLOOKUP(AC229,[1]dim_plan!$A$1:$B$14,2,FALSE)</f>
        <v>Super Saviour Pack (1.5 GB / Day Combo For 56 days)</v>
      </c>
      <c r="AF229" t="str">
        <f>VLOOKUP(AA229,[1]dim_date!$A$1:$D$9,2,FALSE)</f>
        <v>Jun</v>
      </c>
      <c r="AG229" t="str">
        <f>VLOOKUP(AA229,[1]dim_date!$A$1:$D$9,3,FALSE)</f>
        <v>After 5G</v>
      </c>
      <c r="AH229" t="str">
        <f>VLOOKUP(AB229,[1]dim_cities!$A$1:$B$16,2,FALSE)</f>
        <v>Bangalore</v>
      </c>
    </row>
    <row r="230" spans="27:34" x14ac:dyDescent="0.2">
      <c r="AA230" s="1">
        <v>44713</v>
      </c>
      <c r="AB230">
        <v>600001</v>
      </c>
      <c r="AC230" t="s">
        <v>76</v>
      </c>
      <c r="AD230">
        <v>2.91</v>
      </c>
      <c r="AE230" t="str">
        <f>VLOOKUP(AC230,[1]dim_plan!$A$1:$B$14,2,FALSE)</f>
        <v>Super Saviour Pack (1.5 GB / Day Combo For 56 days)</v>
      </c>
      <c r="AF230" t="str">
        <f>VLOOKUP(AA230,[1]dim_date!$A$1:$D$9,2,FALSE)</f>
        <v>Jun</v>
      </c>
      <c r="AG230" t="str">
        <f>VLOOKUP(AA230,[1]dim_date!$A$1:$D$9,3,FALSE)</f>
        <v>After 5G</v>
      </c>
      <c r="AH230" t="str">
        <f>VLOOKUP(AB230,[1]dim_cities!$A$1:$B$16,2,FALSE)</f>
        <v>Chennai</v>
      </c>
    </row>
    <row r="231" spans="27:34" x14ac:dyDescent="0.2">
      <c r="AA231" s="1">
        <v>44713</v>
      </c>
      <c r="AB231">
        <v>500001</v>
      </c>
      <c r="AC231" t="s">
        <v>76</v>
      </c>
      <c r="AD231">
        <v>2.64</v>
      </c>
      <c r="AE231" t="str">
        <f>VLOOKUP(AC231,[1]dim_plan!$A$1:$B$14,2,FALSE)</f>
        <v>Super Saviour Pack (1.5 GB / Day Combo For 56 days)</v>
      </c>
      <c r="AF231" t="str">
        <f>VLOOKUP(AA231,[1]dim_date!$A$1:$D$9,2,FALSE)</f>
        <v>Jun</v>
      </c>
      <c r="AG231" t="str">
        <f>VLOOKUP(AA231,[1]dim_date!$A$1:$D$9,3,FALSE)</f>
        <v>After 5G</v>
      </c>
      <c r="AH231" t="str">
        <f>VLOOKUP(AB231,[1]dim_cities!$A$1:$B$16,2,FALSE)</f>
        <v>Hyderabad</v>
      </c>
    </row>
    <row r="232" spans="27:34" x14ac:dyDescent="0.2">
      <c r="AA232" s="1">
        <v>44713</v>
      </c>
      <c r="AB232">
        <v>411001</v>
      </c>
      <c r="AC232" t="s">
        <v>76</v>
      </c>
      <c r="AD232">
        <v>2.16</v>
      </c>
      <c r="AE232" t="str">
        <f>VLOOKUP(AC232,[1]dim_plan!$A$1:$B$14,2,FALSE)</f>
        <v>Super Saviour Pack (1.5 GB / Day Combo For 56 days)</v>
      </c>
      <c r="AF232" t="str">
        <f>VLOOKUP(AA232,[1]dim_date!$A$1:$D$9,2,FALSE)</f>
        <v>Jun</v>
      </c>
      <c r="AG232" t="str">
        <f>VLOOKUP(AA232,[1]dim_date!$A$1:$D$9,3,FALSE)</f>
        <v>After 5G</v>
      </c>
      <c r="AH232" t="str">
        <f>VLOOKUP(AB232,[1]dim_cities!$A$1:$B$16,2,FALSE)</f>
        <v>Pune</v>
      </c>
    </row>
    <row r="233" spans="27:34" x14ac:dyDescent="0.2">
      <c r="AA233" s="1">
        <v>44713</v>
      </c>
      <c r="AB233">
        <v>380001</v>
      </c>
      <c r="AC233" t="s">
        <v>76</v>
      </c>
      <c r="AD233">
        <v>2.1</v>
      </c>
      <c r="AE233" t="str">
        <f>VLOOKUP(AC233,[1]dim_plan!$A$1:$B$14,2,FALSE)</f>
        <v>Super Saviour Pack (1.5 GB / Day Combo For 56 days)</v>
      </c>
      <c r="AF233" t="str">
        <f>VLOOKUP(AA233,[1]dim_date!$A$1:$D$9,2,FALSE)</f>
        <v>Jun</v>
      </c>
      <c r="AG233" t="str">
        <f>VLOOKUP(AA233,[1]dim_date!$A$1:$D$9,3,FALSE)</f>
        <v>After 5G</v>
      </c>
      <c r="AH233" t="str">
        <f>VLOOKUP(AB233,[1]dim_cities!$A$1:$B$16,2,FALSE)</f>
        <v>Ahmedabad</v>
      </c>
    </row>
    <row r="234" spans="27:34" x14ac:dyDescent="0.2">
      <c r="AA234" s="1">
        <v>44713</v>
      </c>
      <c r="AB234">
        <v>302001</v>
      </c>
      <c r="AC234" t="s">
        <v>76</v>
      </c>
      <c r="AD234">
        <v>2.12</v>
      </c>
      <c r="AE234" t="str">
        <f>VLOOKUP(AC234,[1]dim_plan!$A$1:$B$14,2,FALSE)</f>
        <v>Super Saviour Pack (1.5 GB / Day Combo For 56 days)</v>
      </c>
      <c r="AF234" t="str">
        <f>VLOOKUP(AA234,[1]dim_date!$A$1:$D$9,2,FALSE)</f>
        <v>Jun</v>
      </c>
      <c r="AG234" t="str">
        <f>VLOOKUP(AA234,[1]dim_date!$A$1:$D$9,3,FALSE)</f>
        <v>After 5G</v>
      </c>
      <c r="AH234" t="str">
        <f>VLOOKUP(AB234,[1]dim_cities!$A$1:$B$16,2,FALSE)</f>
        <v>Jaipur</v>
      </c>
    </row>
    <row r="235" spans="27:34" x14ac:dyDescent="0.2">
      <c r="AA235" s="1">
        <v>44713</v>
      </c>
      <c r="AB235">
        <v>226001</v>
      </c>
      <c r="AC235" t="s">
        <v>76</v>
      </c>
      <c r="AD235">
        <v>0.99</v>
      </c>
      <c r="AE235" t="str">
        <f>VLOOKUP(AC235,[1]dim_plan!$A$1:$B$14,2,FALSE)</f>
        <v>Super Saviour Pack (1.5 GB / Day Combo For 56 days)</v>
      </c>
      <c r="AF235" t="str">
        <f>VLOOKUP(AA235,[1]dim_date!$A$1:$D$9,2,FALSE)</f>
        <v>Jun</v>
      </c>
      <c r="AG235" t="str">
        <f>VLOOKUP(AA235,[1]dim_date!$A$1:$D$9,3,FALSE)</f>
        <v>After 5G</v>
      </c>
      <c r="AH235" t="str">
        <f>VLOOKUP(AB235,[1]dim_cities!$A$1:$B$16,2,FALSE)</f>
        <v>Lucknow</v>
      </c>
    </row>
    <row r="236" spans="27:34" x14ac:dyDescent="0.2">
      <c r="AA236" s="1">
        <v>44713</v>
      </c>
      <c r="AB236">
        <v>800008</v>
      </c>
      <c r="AC236" t="s">
        <v>76</v>
      </c>
      <c r="AD236">
        <v>1.57</v>
      </c>
      <c r="AE236" t="str">
        <f>VLOOKUP(AC236,[1]dim_plan!$A$1:$B$14,2,FALSE)</f>
        <v>Super Saviour Pack (1.5 GB / Day Combo For 56 days)</v>
      </c>
      <c r="AF236" t="str">
        <f>VLOOKUP(AA236,[1]dim_date!$A$1:$D$9,2,FALSE)</f>
        <v>Jun</v>
      </c>
      <c r="AG236" t="str">
        <f>VLOOKUP(AA236,[1]dim_date!$A$1:$D$9,3,FALSE)</f>
        <v>After 5G</v>
      </c>
      <c r="AH236" t="str">
        <f>VLOOKUP(AB236,[1]dim_cities!$A$1:$B$16,2,FALSE)</f>
        <v>Patna</v>
      </c>
    </row>
    <row r="237" spans="27:34" x14ac:dyDescent="0.2">
      <c r="AA237" s="1">
        <v>44713</v>
      </c>
      <c r="AB237">
        <v>641001</v>
      </c>
      <c r="AC237" t="s">
        <v>76</v>
      </c>
      <c r="AD237">
        <v>0.72</v>
      </c>
      <c r="AE237" t="str">
        <f>VLOOKUP(AC237,[1]dim_plan!$A$1:$B$14,2,FALSE)</f>
        <v>Super Saviour Pack (1.5 GB / Day Combo For 56 days)</v>
      </c>
      <c r="AF237" t="str">
        <f>VLOOKUP(AA237,[1]dim_date!$A$1:$D$9,2,FALSE)</f>
        <v>Jun</v>
      </c>
      <c r="AG237" t="str">
        <f>VLOOKUP(AA237,[1]dim_date!$A$1:$D$9,3,FALSE)</f>
        <v>After 5G</v>
      </c>
      <c r="AH237" t="str">
        <f>VLOOKUP(AB237,[1]dim_cities!$A$1:$B$16,2,FALSE)</f>
        <v>Coimbatore</v>
      </c>
    </row>
    <row r="238" spans="27:34" x14ac:dyDescent="0.2">
      <c r="AA238" s="1">
        <v>44713</v>
      </c>
      <c r="AB238">
        <v>160017</v>
      </c>
      <c r="AC238" t="s">
        <v>76</v>
      </c>
      <c r="AD238">
        <v>0.64</v>
      </c>
      <c r="AE238" t="str">
        <f>VLOOKUP(AC238,[1]dim_plan!$A$1:$B$14,2,FALSE)</f>
        <v>Super Saviour Pack (1.5 GB / Day Combo For 56 days)</v>
      </c>
      <c r="AF238" t="str">
        <f>VLOOKUP(AA238,[1]dim_date!$A$1:$D$9,2,FALSE)</f>
        <v>Jun</v>
      </c>
      <c r="AG238" t="str">
        <f>VLOOKUP(AA238,[1]dim_date!$A$1:$D$9,3,FALSE)</f>
        <v>After 5G</v>
      </c>
      <c r="AH238" t="str">
        <f>VLOOKUP(AB238,[1]dim_cities!$A$1:$B$16,2,FALSE)</f>
        <v>Chandigarh</v>
      </c>
    </row>
    <row r="239" spans="27:34" x14ac:dyDescent="0.2">
      <c r="AA239" s="1">
        <v>44713</v>
      </c>
      <c r="AB239">
        <v>122001</v>
      </c>
      <c r="AC239" t="s">
        <v>76</v>
      </c>
      <c r="AD239">
        <v>0.47</v>
      </c>
      <c r="AE239" t="str">
        <f>VLOOKUP(AC239,[1]dim_plan!$A$1:$B$14,2,FALSE)</f>
        <v>Super Saviour Pack (1.5 GB / Day Combo For 56 days)</v>
      </c>
      <c r="AF239" t="str">
        <f>VLOOKUP(AA239,[1]dim_date!$A$1:$D$9,2,FALSE)</f>
        <v>Jun</v>
      </c>
      <c r="AG239" t="str">
        <f>VLOOKUP(AA239,[1]dim_date!$A$1:$D$9,3,FALSE)</f>
        <v>After 5G</v>
      </c>
      <c r="AH239" t="str">
        <f>VLOOKUP(AB239,[1]dim_cities!$A$1:$B$16,2,FALSE)</f>
        <v>Gurgaon</v>
      </c>
    </row>
    <row r="240" spans="27:34" x14ac:dyDescent="0.2">
      <c r="AA240" s="1">
        <v>44713</v>
      </c>
      <c r="AB240">
        <v>492001</v>
      </c>
      <c r="AC240" t="s">
        <v>76</v>
      </c>
      <c r="AD240">
        <v>0.41</v>
      </c>
      <c r="AE240" t="str">
        <f>VLOOKUP(AC240,[1]dim_plan!$A$1:$B$14,2,FALSE)</f>
        <v>Super Saviour Pack (1.5 GB / Day Combo For 56 days)</v>
      </c>
      <c r="AF240" t="str">
        <f>VLOOKUP(AA240,[1]dim_date!$A$1:$D$9,2,FALSE)</f>
        <v>Jun</v>
      </c>
      <c r="AG240" t="str">
        <f>VLOOKUP(AA240,[1]dim_date!$A$1:$D$9,3,FALSE)</f>
        <v>After 5G</v>
      </c>
      <c r="AH240" t="str">
        <f>VLOOKUP(AB240,[1]dim_cities!$A$1:$B$16,2,FALSE)</f>
        <v>Raipur</v>
      </c>
    </row>
    <row r="241" spans="27:34" x14ac:dyDescent="0.2">
      <c r="AA241" s="1">
        <v>44743</v>
      </c>
      <c r="AB241">
        <v>400001</v>
      </c>
      <c r="AC241" t="s">
        <v>76</v>
      </c>
      <c r="AD241">
        <v>5.81</v>
      </c>
      <c r="AE241" t="str">
        <f>VLOOKUP(AC241,[1]dim_plan!$A$1:$B$14,2,FALSE)</f>
        <v>Super Saviour Pack (1.5 GB / Day Combo For 56 days)</v>
      </c>
      <c r="AF241" t="str">
        <f>VLOOKUP(AA241,[1]dim_date!$A$1:$D$9,2,FALSE)</f>
        <v>Jul</v>
      </c>
      <c r="AG241" t="str">
        <f>VLOOKUP(AA241,[1]dim_date!$A$1:$D$9,3,FALSE)</f>
        <v>After 5G</v>
      </c>
      <c r="AH241" t="str">
        <f>VLOOKUP(AB241,[1]dim_cities!$A$1:$B$16,2,FALSE)</f>
        <v>Mumbai</v>
      </c>
    </row>
    <row r="242" spans="27:34" x14ac:dyDescent="0.2">
      <c r="AA242" s="1">
        <v>44743</v>
      </c>
      <c r="AB242">
        <v>110001</v>
      </c>
      <c r="AC242" t="s">
        <v>76</v>
      </c>
      <c r="AD242">
        <v>4.79</v>
      </c>
      <c r="AE242" t="str">
        <f>VLOOKUP(AC242,[1]dim_plan!$A$1:$B$14,2,FALSE)</f>
        <v>Super Saviour Pack (1.5 GB / Day Combo For 56 days)</v>
      </c>
      <c r="AF242" t="str">
        <f>VLOOKUP(AA242,[1]dim_date!$A$1:$D$9,2,FALSE)</f>
        <v>Jul</v>
      </c>
      <c r="AG242" t="str">
        <f>VLOOKUP(AA242,[1]dim_date!$A$1:$D$9,3,FALSE)</f>
        <v>After 5G</v>
      </c>
      <c r="AH242" t="str">
        <f>VLOOKUP(AB242,[1]dim_cities!$A$1:$B$16,2,FALSE)</f>
        <v>Delhi</v>
      </c>
    </row>
    <row r="243" spans="27:34" x14ac:dyDescent="0.2">
      <c r="AA243" s="1">
        <v>44743</v>
      </c>
      <c r="AB243">
        <v>700001</v>
      </c>
      <c r="AC243" t="s">
        <v>76</v>
      </c>
      <c r="AD243">
        <v>3.41</v>
      </c>
      <c r="AE243" t="str">
        <f>VLOOKUP(AC243,[1]dim_plan!$A$1:$B$14,2,FALSE)</f>
        <v>Super Saviour Pack (1.5 GB / Day Combo For 56 days)</v>
      </c>
      <c r="AF243" t="str">
        <f>VLOOKUP(AA243,[1]dim_date!$A$1:$D$9,2,FALSE)</f>
        <v>Jul</v>
      </c>
      <c r="AG243" t="str">
        <f>VLOOKUP(AA243,[1]dim_date!$A$1:$D$9,3,FALSE)</f>
        <v>After 5G</v>
      </c>
      <c r="AH243" t="str">
        <f>VLOOKUP(AB243,[1]dim_cities!$A$1:$B$16,2,FALSE)</f>
        <v>Kolkata</v>
      </c>
    </row>
    <row r="244" spans="27:34" x14ac:dyDescent="0.2">
      <c r="AA244" s="1">
        <v>44743</v>
      </c>
      <c r="AB244">
        <v>560001</v>
      </c>
      <c r="AC244" t="s">
        <v>76</v>
      </c>
      <c r="AD244">
        <v>4.3899999999999997</v>
      </c>
      <c r="AE244" t="str">
        <f>VLOOKUP(AC244,[1]dim_plan!$A$1:$B$14,2,FALSE)</f>
        <v>Super Saviour Pack (1.5 GB / Day Combo For 56 days)</v>
      </c>
      <c r="AF244" t="str">
        <f>VLOOKUP(AA244,[1]dim_date!$A$1:$D$9,2,FALSE)</f>
        <v>Jul</v>
      </c>
      <c r="AG244" t="str">
        <f>VLOOKUP(AA244,[1]dim_date!$A$1:$D$9,3,FALSE)</f>
        <v>After 5G</v>
      </c>
      <c r="AH244" t="str">
        <f>VLOOKUP(AB244,[1]dim_cities!$A$1:$B$16,2,FALSE)</f>
        <v>Bangalore</v>
      </c>
    </row>
    <row r="245" spans="27:34" x14ac:dyDescent="0.2">
      <c r="AA245" s="1">
        <v>44743</v>
      </c>
      <c r="AB245">
        <v>600001</v>
      </c>
      <c r="AC245" t="s">
        <v>76</v>
      </c>
      <c r="AD245">
        <v>5.09</v>
      </c>
      <c r="AE245" t="str">
        <f>VLOOKUP(AC245,[1]dim_plan!$A$1:$B$14,2,FALSE)</f>
        <v>Super Saviour Pack (1.5 GB / Day Combo For 56 days)</v>
      </c>
      <c r="AF245" t="str">
        <f>VLOOKUP(AA245,[1]dim_date!$A$1:$D$9,2,FALSE)</f>
        <v>Jul</v>
      </c>
      <c r="AG245" t="str">
        <f>VLOOKUP(AA245,[1]dim_date!$A$1:$D$9,3,FALSE)</f>
        <v>After 5G</v>
      </c>
      <c r="AH245" t="str">
        <f>VLOOKUP(AB245,[1]dim_cities!$A$1:$B$16,2,FALSE)</f>
        <v>Chennai</v>
      </c>
    </row>
    <row r="246" spans="27:34" x14ac:dyDescent="0.2">
      <c r="AA246" s="1">
        <v>44743</v>
      </c>
      <c r="AB246">
        <v>500001</v>
      </c>
      <c r="AC246" t="s">
        <v>76</v>
      </c>
      <c r="AD246">
        <v>3.12</v>
      </c>
      <c r="AE246" t="str">
        <f>VLOOKUP(AC246,[1]dim_plan!$A$1:$B$14,2,FALSE)</f>
        <v>Super Saviour Pack (1.5 GB / Day Combo For 56 days)</v>
      </c>
      <c r="AF246" t="str">
        <f>VLOOKUP(AA246,[1]dim_date!$A$1:$D$9,2,FALSE)</f>
        <v>Jul</v>
      </c>
      <c r="AG246" t="str">
        <f>VLOOKUP(AA246,[1]dim_date!$A$1:$D$9,3,FALSE)</f>
        <v>After 5G</v>
      </c>
      <c r="AH246" t="str">
        <f>VLOOKUP(AB246,[1]dim_cities!$A$1:$B$16,2,FALSE)</f>
        <v>Hyderabad</v>
      </c>
    </row>
    <row r="247" spans="27:34" x14ac:dyDescent="0.2">
      <c r="AA247" s="1">
        <v>44743</v>
      </c>
      <c r="AB247">
        <v>411001</v>
      </c>
      <c r="AC247" t="s">
        <v>76</v>
      </c>
      <c r="AD247">
        <v>2.44</v>
      </c>
      <c r="AE247" t="str">
        <f>VLOOKUP(AC247,[1]dim_plan!$A$1:$B$14,2,FALSE)</f>
        <v>Super Saviour Pack (1.5 GB / Day Combo For 56 days)</v>
      </c>
      <c r="AF247" t="str">
        <f>VLOOKUP(AA247,[1]dim_date!$A$1:$D$9,2,FALSE)</f>
        <v>Jul</v>
      </c>
      <c r="AG247" t="str">
        <f>VLOOKUP(AA247,[1]dim_date!$A$1:$D$9,3,FALSE)</f>
        <v>After 5G</v>
      </c>
      <c r="AH247" t="str">
        <f>VLOOKUP(AB247,[1]dim_cities!$A$1:$B$16,2,FALSE)</f>
        <v>Pune</v>
      </c>
    </row>
    <row r="248" spans="27:34" x14ac:dyDescent="0.2">
      <c r="AA248" s="1">
        <v>44743</v>
      </c>
      <c r="AB248">
        <v>380001</v>
      </c>
      <c r="AC248" t="s">
        <v>76</v>
      </c>
      <c r="AD248">
        <v>2.06</v>
      </c>
      <c r="AE248" t="str">
        <f>VLOOKUP(AC248,[1]dim_plan!$A$1:$B$14,2,FALSE)</f>
        <v>Super Saviour Pack (1.5 GB / Day Combo For 56 days)</v>
      </c>
      <c r="AF248" t="str">
        <f>VLOOKUP(AA248,[1]dim_date!$A$1:$D$9,2,FALSE)</f>
        <v>Jul</v>
      </c>
      <c r="AG248" t="str">
        <f>VLOOKUP(AA248,[1]dim_date!$A$1:$D$9,3,FALSE)</f>
        <v>After 5G</v>
      </c>
      <c r="AH248" t="str">
        <f>VLOOKUP(AB248,[1]dim_cities!$A$1:$B$16,2,FALSE)</f>
        <v>Ahmedabad</v>
      </c>
    </row>
    <row r="249" spans="27:34" x14ac:dyDescent="0.2">
      <c r="AA249" s="1">
        <v>44743</v>
      </c>
      <c r="AB249">
        <v>302001</v>
      </c>
      <c r="AC249" t="s">
        <v>76</v>
      </c>
      <c r="AD249">
        <v>1.38</v>
      </c>
      <c r="AE249" t="str">
        <f>VLOOKUP(AC249,[1]dim_plan!$A$1:$B$14,2,FALSE)</f>
        <v>Super Saviour Pack (1.5 GB / Day Combo For 56 days)</v>
      </c>
      <c r="AF249" t="str">
        <f>VLOOKUP(AA249,[1]dim_date!$A$1:$D$9,2,FALSE)</f>
        <v>Jul</v>
      </c>
      <c r="AG249" t="str">
        <f>VLOOKUP(AA249,[1]dim_date!$A$1:$D$9,3,FALSE)</f>
        <v>After 5G</v>
      </c>
      <c r="AH249" t="str">
        <f>VLOOKUP(AB249,[1]dim_cities!$A$1:$B$16,2,FALSE)</f>
        <v>Jaipur</v>
      </c>
    </row>
    <row r="250" spans="27:34" x14ac:dyDescent="0.2">
      <c r="AA250" s="1">
        <v>44743</v>
      </c>
      <c r="AB250">
        <v>226001</v>
      </c>
      <c r="AC250" t="s">
        <v>76</v>
      </c>
      <c r="AD250">
        <v>2.2799999999999998</v>
      </c>
      <c r="AE250" t="str">
        <f>VLOOKUP(AC250,[1]dim_plan!$A$1:$B$14,2,FALSE)</f>
        <v>Super Saviour Pack (1.5 GB / Day Combo For 56 days)</v>
      </c>
      <c r="AF250" t="str">
        <f>VLOOKUP(AA250,[1]dim_date!$A$1:$D$9,2,FALSE)</f>
        <v>Jul</v>
      </c>
      <c r="AG250" t="str">
        <f>VLOOKUP(AA250,[1]dim_date!$A$1:$D$9,3,FALSE)</f>
        <v>After 5G</v>
      </c>
      <c r="AH250" t="str">
        <f>VLOOKUP(AB250,[1]dim_cities!$A$1:$B$16,2,FALSE)</f>
        <v>Lucknow</v>
      </c>
    </row>
    <row r="251" spans="27:34" x14ac:dyDescent="0.2">
      <c r="AA251" s="1">
        <v>44743</v>
      </c>
      <c r="AB251">
        <v>800008</v>
      </c>
      <c r="AC251" t="s">
        <v>76</v>
      </c>
      <c r="AD251">
        <v>0.92</v>
      </c>
      <c r="AE251" t="str">
        <f>VLOOKUP(AC251,[1]dim_plan!$A$1:$B$14,2,FALSE)</f>
        <v>Super Saviour Pack (1.5 GB / Day Combo For 56 days)</v>
      </c>
      <c r="AF251" t="str">
        <f>VLOOKUP(AA251,[1]dim_date!$A$1:$D$9,2,FALSE)</f>
        <v>Jul</v>
      </c>
      <c r="AG251" t="str">
        <f>VLOOKUP(AA251,[1]dim_date!$A$1:$D$9,3,FALSE)</f>
        <v>After 5G</v>
      </c>
      <c r="AH251" t="str">
        <f>VLOOKUP(AB251,[1]dim_cities!$A$1:$B$16,2,FALSE)</f>
        <v>Patna</v>
      </c>
    </row>
    <row r="252" spans="27:34" x14ac:dyDescent="0.2">
      <c r="AA252" s="1">
        <v>44743</v>
      </c>
      <c r="AB252">
        <v>641001</v>
      </c>
      <c r="AC252" t="s">
        <v>76</v>
      </c>
      <c r="AD252">
        <v>1.1200000000000001</v>
      </c>
      <c r="AE252" t="str">
        <f>VLOOKUP(AC252,[1]dim_plan!$A$1:$B$14,2,FALSE)</f>
        <v>Super Saviour Pack (1.5 GB / Day Combo For 56 days)</v>
      </c>
      <c r="AF252" t="str">
        <f>VLOOKUP(AA252,[1]dim_date!$A$1:$D$9,2,FALSE)</f>
        <v>Jul</v>
      </c>
      <c r="AG252" t="str">
        <f>VLOOKUP(AA252,[1]dim_date!$A$1:$D$9,3,FALSE)</f>
        <v>After 5G</v>
      </c>
      <c r="AH252" t="str">
        <f>VLOOKUP(AB252,[1]dim_cities!$A$1:$B$16,2,FALSE)</f>
        <v>Coimbatore</v>
      </c>
    </row>
    <row r="253" spans="27:34" x14ac:dyDescent="0.2">
      <c r="AA253" s="1">
        <v>44743</v>
      </c>
      <c r="AB253">
        <v>160017</v>
      </c>
      <c r="AC253" t="s">
        <v>76</v>
      </c>
      <c r="AD253">
        <v>0.56000000000000005</v>
      </c>
      <c r="AE253" t="str">
        <f>VLOOKUP(AC253,[1]dim_plan!$A$1:$B$14,2,FALSE)</f>
        <v>Super Saviour Pack (1.5 GB / Day Combo For 56 days)</v>
      </c>
      <c r="AF253" t="str">
        <f>VLOOKUP(AA253,[1]dim_date!$A$1:$D$9,2,FALSE)</f>
        <v>Jul</v>
      </c>
      <c r="AG253" t="str">
        <f>VLOOKUP(AA253,[1]dim_date!$A$1:$D$9,3,FALSE)</f>
        <v>After 5G</v>
      </c>
      <c r="AH253" t="str">
        <f>VLOOKUP(AB253,[1]dim_cities!$A$1:$B$16,2,FALSE)</f>
        <v>Chandigarh</v>
      </c>
    </row>
    <row r="254" spans="27:34" x14ac:dyDescent="0.2">
      <c r="AA254" s="1">
        <v>44743</v>
      </c>
      <c r="AB254">
        <v>122001</v>
      </c>
      <c r="AC254" t="s">
        <v>76</v>
      </c>
      <c r="AD254">
        <v>0.96</v>
      </c>
      <c r="AE254" t="str">
        <f>VLOOKUP(AC254,[1]dim_plan!$A$1:$B$14,2,FALSE)</f>
        <v>Super Saviour Pack (1.5 GB / Day Combo For 56 days)</v>
      </c>
      <c r="AF254" t="str">
        <f>VLOOKUP(AA254,[1]dim_date!$A$1:$D$9,2,FALSE)</f>
        <v>Jul</v>
      </c>
      <c r="AG254" t="str">
        <f>VLOOKUP(AA254,[1]dim_date!$A$1:$D$9,3,FALSE)</f>
        <v>After 5G</v>
      </c>
      <c r="AH254" t="str">
        <f>VLOOKUP(AB254,[1]dim_cities!$A$1:$B$16,2,FALSE)</f>
        <v>Gurgaon</v>
      </c>
    </row>
    <row r="255" spans="27:34" x14ac:dyDescent="0.2">
      <c r="AA255" s="1">
        <v>44743</v>
      </c>
      <c r="AB255">
        <v>492001</v>
      </c>
      <c r="AC255" t="s">
        <v>76</v>
      </c>
      <c r="AD255">
        <v>0.46</v>
      </c>
      <c r="AE255" t="str">
        <f>VLOOKUP(AC255,[1]dim_plan!$A$1:$B$14,2,FALSE)</f>
        <v>Super Saviour Pack (1.5 GB / Day Combo For 56 days)</v>
      </c>
      <c r="AF255" t="str">
        <f>VLOOKUP(AA255,[1]dim_date!$A$1:$D$9,2,FALSE)</f>
        <v>Jul</v>
      </c>
      <c r="AG255" t="str">
        <f>VLOOKUP(AA255,[1]dim_date!$A$1:$D$9,3,FALSE)</f>
        <v>After 5G</v>
      </c>
      <c r="AH255" t="str">
        <f>VLOOKUP(AB255,[1]dim_cities!$A$1:$B$16,2,FALSE)</f>
        <v>Raipur</v>
      </c>
    </row>
    <row r="256" spans="27:34" x14ac:dyDescent="0.2">
      <c r="AA256" s="1">
        <v>44774</v>
      </c>
      <c r="AB256">
        <v>400001</v>
      </c>
      <c r="AC256" t="s">
        <v>76</v>
      </c>
      <c r="AD256">
        <v>5.26</v>
      </c>
      <c r="AE256" t="str">
        <f>VLOOKUP(AC256,[1]dim_plan!$A$1:$B$14,2,FALSE)</f>
        <v>Super Saviour Pack (1.5 GB / Day Combo For 56 days)</v>
      </c>
      <c r="AF256" t="str">
        <f>VLOOKUP(AA256,[1]dim_date!$A$1:$D$9,2,FALSE)</f>
        <v>Aug</v>
      </c>
      <c r="AG256" t="str">
        <f>VLOOKUP(AA256,[1]dim_date!$A$1:$D$9,3,FALSE)</f>
        <v>After 5G</v>
      </c>
      <c r="AH256" t="str">
        <f>VLOOKUP(AB256,[1]dim_cities!$A$1:$B$16,2,FALSE)</f>
        <v>Mumbai</v>
      </c>
    </row>
    <row r="257" spans="27:34" x14ac:dyDescent="0.2">
      <c r="AA257" s="1">
        <v>44774</v>
      </c>
      <c r="AB257">
        <v>110001</v>
      </c>
      <c r="AC257" t="s">
        <v>76</v>
      </c>
      <c r="AD257">
        <v>4.49</v>
      </c>
      <c r="AE257" t="str">
        <f>VLOOKUP(AC257,[1]dim_plan!$A$1:$B$14,2,FALSE)</f>
        <v>Super Saviour Pack (1.5 GB / Day Combo For 56 days)</v>
      </c>
      <c r="AF257" t="str">
        <f>VLOOKUP(AA257,[1]dim_date!$A$1:$D$9,2,FALSE)</f>
        <v>Aug</v>
      </c>
      <c r="AG257" t="str">
        <f>VLOOKUP(AA257,[1]dim_date!$A$1:$D$9,3,FALSE)</f>
        <v>After 5G</v>
      </c>
      <c r="AH257" t="str">
        <f>VLOOKUP(AB257,[1]dim_cities!$A$1:$B$16,2,FALSE)</f>
        <v>Delhi</v>
      </c>
    </row>
    <row r="258" spans="27:34" x14ac:dyDescent="0.2">
      <c r="AA258" s="1">
        <v>44774</v>
      </c>
      <c r="AB258">
        <v>700001</v>
      </c>
      <c r="AC258" t="s">
        <v>76</v>
      </c>
      <c r="AD258">
        <v>6.82</v>
      </c>
      <c r="AE258" t="str">
        <f>VLOOKUP(AC258,[1]dim_plan!$A$1:$B$14,2,FALSE)</f>
        <v>Super Saviour Pack (1.5 GB / Day Combo For 56 days)</v>
      </c>
      <c r="AF258" t="str">
        <f>VLOOKUP(AA258,[1]dim_date!$A$1:$D$9,2,FALSE)</f>
        <v>Aug</v>
      </c>
      <c r="AG258" t="str">
        <f>VLOOKUP(AA258,[1]dim_date!$A$1:$D$9,3,FALSE)</f>
        <v>After 5G</v>
      </c>
      <c r="AH258" t="str">
        <f>VLOOKUP(AB258,[1]dim_cities!$A$1:$B$16,2,FALSE)</f>
        <v>Kolkata</v>
      </c>
    </row>
    <row r="259" spans="27:34" x14ac:dyDescent="0.2">
      <c r="AA259" s="1">
        <v>44774</v>
      </c>
      <c r="AB259">
        <v>560001</v>
      </c>
      <c r="AC259" t="s">
        <v>76</v>
      </c>
      <c r="AD259">
        <v>4.16</v>
      </c>
      <c r="AE259" t="str">
        <f>VLOOKUP(AC259,[1]dim_plan!$A$1:$B$14,2,FALSE)</f>
        <v>Super Saviour Pack (1.5 GB / Day Combo For 56 days)</v>
      </c>
      <c r="AF259" t="str">
        <f>VLOOKUP(AA259,[1]dim_date!$A$1:$D$9,2,FALSE)</f>
        <v>Aug</v>
      </c>
      <c r="AG259" t="str">
        <f>VLOOKUP(AA259,[1]dim_date!$A$1:$D$9,3,FALSE)</f>
        <v>After 5G</v>
      </c>
      <c r="AH259" t="str">
        <f>VLOOKUP(AB259,[1]dim_cities!$A$1:$B$16,2,FALSE)</f>
        <v>Bangalore</v>
      </c>
    </row>
    <row r="260" spans="27:34" x14ac:dyDescent="0.2">
      <c r="AA260" s="1">
        <v>44774</v>
      </c>
      <c r="AB260">
        <v>600001</v>
      </c>
      <c r="AC260" t="s">
        <v>76</v>
      </c>
      <c r="AD260">
        <v>3.26</v>
      </c>
      <c r="AE260" t="str">
        <f>VLOOKUP(AC260,[1]dim_plan!$A$1:$B$14,2,FALSE)</f>
        <v>Super Saviour Pack (1.5 GB / Day Combo For 56 days)</v>
      </c>
      <c r="AF260" t="str">
        <f>VLOOKUP(AA260,[1]dim_date!$A$1:$D$9,2,FALSE)</f>
        <v>Aug</v>
      </c>
      <c r="AG260" t="str">
        <f>VLOOKUP(AA260,[1]dim_date!$A$1:$D$9,3,FALSE)</f>
        <v>After 5G</v>
      </c>
      <c r="AH260" t="str">
        <f>VLOOKUP(AB260,[1]dim_cities!$A$1:$B$16,2,FALSE)</f>
        <v>Chennai</v>
      </c>
    </row>
    <row r="261" spans="27:34" x14ac:dyDescent="0.2">
      <c r="AA261" s="1">
        <v>44774</v>
      </c>
      <c r="AB261">
        <v>500001</v>
      </c>
      <c r="AC261" t="s">
        <v>76</v>
      </c>
      <c r="AD261">
        <v>2.76</v>
      </c>
      <c r="AE261" t="str">
        <f>VLOOKUP(AC261,[1]dim_plan!$A$1:$B$14,2,FALSE)</f>
        <v>Super Saviour Pack (1.5 GB / Day Combo For 56 days)</v>
      </c>
      <c r="AF261" t="str">
        <f>VLOOKUP(AA261,[1]dim_date!$A$1:$D$9,2,FALSE)</f>
        <v>Aug</v>
      </c>
      <c r="AG261" t="str">
        <f>VLOOKUP(AA261,[1]dim_date!$A$1:$D$9,3,FALSE)</f>
        <v>After 5G</v>
      </c>
      <c r="AH261" t="str">
        <f>VLOOKUP(AB261,[1]dim_cities!$A$1:$B$16,2,FALSE)</f>
        <v>Hyderabad</v>
      </c>
    </row>
    <row r="262" spans="27:34" x14ac:dyDescent="0.2">
      <c r="AA262" s="1">
        <v>44774</v>
      </c>
      <c r="AB262">
        <v>411001</v>
      </c>
      <c r="AC262" t="s">
        <v>76</v>
      </c>
      <c r="AD262">
        <v>2.6</v>
      </c>
      <c r="AE262" t="str">
        <f>VLOOKUP(AC262,[1]dim_plan!$A$1:$B$14,2,FALSE)</f>
        <v>Super Saviour Pack (1.5 GB / Day Combo For 56 days)</v>
      </c>
      <c r="AF262" t="str">
        <f>VLOOKUP(AA262,[1]dim_date!$A$1:$D$9,2,FALSE)</f>
        <v>Aug</v>
      </c>
      <c r="AG262" t="str">
        <f>VLOOKUP(AA262,[1]dim_date!$A$1:$D$9,3,FALSE)</f>
        <v>After 5G</v>
      </c>
      <c r="AH262" t="str">
        <f>VLOOKUP(AB262,[1]dim_cities!$A$1:$B$16,2,FALSE)</f>
        <v>Pune</v>
      </c>
    </row>
    <row r="263" spans="27:34" x14ac:dyDescent="0.2">
      <c r="AA263" s="1">
        <v>44774</v>
      </c>
      <c r="AB263">
        <v>380001</v>
      </c>
      <c r="AC263" t="s">
        <v>76</v>
      </c>
      <c r="AD263">
        <v>2.54</v>
      </c>
      <c r="AE263" t="str">
        <f>VLOOKUP(AC263,[1]dim_plan!$A$1:$B$14,2,FALSE)</f>
        <v>Super Saviour Pack (1.5 GB / Day Combo For 56 days)</v>
      </c>
      <c r="AF263" t="str">
        <f>VLOOKUP(AA263,[1]dim_date!$A$1:$D$9,2,FALSE)</f>
        <v>Aug</v>
      </c>
      <c r="AG263" t="str">
        <f>VLOOKUP(AA263,[1]dim_date!$A$1:$D$9,3,FALSE)</f>
        <v>After 5G</v>
      </c>
      <c r="AH263" t="str">
        <f>VLOOKUP(AB263,[1]dim_cities!$A$1:$B$16,2,FALSE)</f>
        <v>Ahmedabad</v>
      </c>
    </row>
    <row r="264" spans="27:34" x14ac:dyDescent="0.2">
      <c r="AA264" s="1">
        <v>44774</v>
      </c>
      <c r="AB264">
        <v>302001</v>
      </c>
      <c r="AC264" t="s">
        <v>76</v>
      </c>
      <c r="AD264">
        <v>1.52</v>
      </c>
      <c r="AE264" t="str">
        <f>VLOOKUP(AC264,[1]dim_plan!$A$1:$B$14,2,FALSE)</f>
        <v>Super Saviour Pack (1.5 GB / Day Combo For 56 days)</v>
      </c>
      <c r="AF264" t="str">
        <f>VLOOKUP(AA264,[1]dim_date!$A$1:$D$9,2,FALSE)</f>
        <v>Aug</v>
      </c>
      <c r="AG264" t="str">
        <f>VLOOKUP(AA264,[1]dim_date!$A$1:$D$9,3,FALSE)</f>
        <v>After 5G</v>
      </c>
      <c r="AH264" t="str">
        <f>VLOOKUP(AB264,[1]dim_cities!$A$1:$B$16,2,FALSE)</f>
        <v>Jaipur</v>
      </c>
    </row>
    <row r="265" spans="27:34" x14ac:dyDescent="0.2">
      <c r="AA265" s="1">
        <v>44774</v>
      </c>
      <c r="AB265">
        <v>226001</v>
      </c>
      <c r="AC265" t="s">
        <v>76</v>
      </c>
      <c r="AD265">
        <v>1.57</v>
      </c>
      <c r="AE265" t="str">
        <f>VLOOKUP(AC265,[1]dim_plan!$A$1:$B$14,2,FALSE)</f>
        <v>Super Saviour Pack (1.5 GB / Day Combo For 56 days)</v>
      </c>
      <c r="AF265" t="str">
        <f>VLOOKUP(AA265,[1]dim_date!$A$1:$D$9,2,FALSE)</f>
        <v>Aug</v>
      </c>
      <c r="AG265" t="str">
        <f>VLOOKUP(AA265,[1]dim_date!$A$1:$D$9,3,FALSE)</f>
        <v>After 5G</v>
      </c>
      <c r="AH265" t="str">
        <f>VLOOKUP(AB265,[1]dim_cities!$A$1:$B$16,2,FALSE)</f>
        <v>Lucknow</v>
      </c>
    </row>
    <row r="266" spans="27:34" x14ac:dyDescent="0.2">
      <c r="AA266" s="1">
        <v>44774</v>
      </c>
      <c r="AB266">
        <v>800008</v>
      </c>
      <c r="AC266" t="s">
        <v>76</v>
      </c>
      <c r="AD266">
        <v>0.98</v>
      </c>
      <c r="AE266" t="str">
        <f>VLOOKUP(AC266,[1]dim_plan!$A$1:$B$14,2,FALSE)</f>
        <v>Super Saviour Pack (1.5 GB / Day Combo For 56 days)</v>
      </c>
      <c r="AF266" t="str">
        <f>VLOOKUP(AA266,[1]dim_date!$A$1:$D$9,2,FALSE)</f>
        <v>Aug</v>
      </c>
      <c r="AG266" t="str">
        <f>VLOOKUP(AA266,[1]dim_date!$A$1:$D$9,3,FALSE)</f>
        <v>After 5G</v>
      </c>
      <c r="AH266" t="str">
        <f>VLOOKUP(AB266,[1]dim_cities!$A$1:$B$16,2,FALSE)</f>
        <v>Patna</v>
      </c>
    </row>
    <row r="267" spans="27:34" x14ac:dyDescent="0.2">
      <c r="AA267" s="1">
        <v>44774</v>
      </c>
      <c r="AB267">
        <v>641001</v>
      </c>
      <c r="AC267" t="s">
        <v>76</v>
      </c>
      <c r="AD267">
        <v>1.63</v>
      </c>
      <c r="AE267" t="str">
        <f>VLOOKUP(AC267,[1]dim_plan!$A$1:$B$14,2,FALSE)</f>
        <v>Super Saviour Pack (1.5 GB / Day Combo For 56 days)</v>
      </c>
      <c r="AF267" t="str">
        <f>VLOOKUP(AA267,[1]dim_date!$A$1:$D$9,2,FALSE)</f>
        <v>Aug</v>
      </c>
      <c r="AG267" t="str">
        <f>VLOOKUP(AA267,[1]dim_date!$A$1:$D$9,3,FALSE)</f>
        <v>After 5G</v>
      </c>
      <c r="AH267" t="str">
        <f>VLOOKUP(AB267,[1]dim_cities!$A$1:$B$16,2,FALSE)</f>
        <v>Coimbatore</v>
      </c>
    </row>
    <row r="268" spans="27:34" x14ac:dyDescent="0.2">
      <c r="AA268" s="1">
        <v>44774</v>
      </c>
      <c r="AB268">
        <v>160017</v>
      </c>
      <c r="AC268" t="s">
        <v>76</v>
      </c>
      <c r="AD268">
        <v>0.66</v>
      </c>
      <c r="AE268" t="str">
        <f>VLOOKUP(AC268,[1]dim_plan!$A$1:$B$14,2,FALSE)</f>
        <v>Super Saviour Pack (1.5 GB / Day Combo For 56 days)</v>
      </c>
      <c r="AF268" t="str">
        <f>VLOOKUP(AA268,[1]dim_date!$A$1:$D$9,2,FALSE)</f>
        <v>Aug</v>
      </c>
      <c r="AG268" t="str">
        <f>VLOOKUP(AA268,[1]dim_date!$A$1:$D$9,3,FALSE)</f>
        <v>After 5G</v>
      </c>
      <c r="AH268" t="str">
        <f>VLOOKUP(AB268,[1]dim_cities!$A$1:$B$16,2,FALSE)</f>
        <v>Chandigarh</v>
      </c>
    </row>
    <row r="269" spans="27:34" x14ac:dyDescent="0.2">
      <c r="AA269" s="1">
        <v>44774</v>
      </c>
      <c r="AB269">
        <v>122001</v>
      </c>
      <c r="AC269" t="s">
        <v>76</v>
      </c>
      <c r="AD269">
        <v>0.56999999999999995</v>
      </c>
      <c r="AE269" t="str">
        <f>VLOOKUP(AC269,[1]dim_plan!$A$1:$B$14,2,FALSE)</f>
        <v>Super Saviour Pack (1.5 GB / Day Combo For 56 days)</v>
      </c>
      <c r="AF269" t="str">
        <f>VLOOKUP(AA269,[1]dim_date!$A$1:$D$9,2,FALSE)</f>
        <v>Aug</v>
      </c>
      <c r="AG269" t="str">
        <f>VLOOKUP(AA269,[1]dim_date!$A$1:$D$9,3,FALSE)</f>
        <v>After 5G</v>
      </c>
      <c r="AH269" t="str">
        <f>VLOOKUP(AB269,[1]dim_cities!$A$1:$B$16,2,FALSE)</f>
        <v>Gurgaon</v>
      </c>
    </row>
    <row r="270" spans="27:34" x14ac:dyDescent="0.2">
      <c r="AA270" s="1">
        <v>44774</v>
      </c>
      <c r="AB270">
        <v>492001</v>
      </c>
      <c r="AC270" t="s">
        <v>76</v>
      </c>
      <c r="AD270">
        <v>0.37</v>
      </c>
      <c r="AE270" t="str">
        <f>VLOOKUP(AC270,[1]dim_plan!$A$1:$B$14,2,FALSE)</f>
        <v>Super Saviour Pack (1.5 GB / Day Combo For 56 days)</v>
      </c>
      <c r="AF270" t="str">
        <f>VLOOKUP(AA270,[1]dim_date!$A$1:$D$9,2,FALSE)</f>
        <v>Aug</v>
      </c>
      <c r="AG270" t="str">
        <f>VLOOKUP(AA270,[1]dim_date!$A$1:$D$9,3,FALSE)</f>
        <v>After 5G</v>
      </c>
      <c r="AH270" t="str">
        <f>VLOOKUP(AB270,[1]dim_cities!$A$1:$B$16,2,FALSE)</f>
        <v>Raipur</v>
      </c>
    </row>
    <row r="271" spans="27:34" x14ac:dyDescent="0.2">
      <c r="AA271" s="1">
        <v>44805</v>
      </c>
      <c r="AB271">
        <v>400001</v>
      </c>
      <c r="AC271" t="s">
        <v>76</v>
      </c>
      <c r="AD271">
        <v>5.46</v>
      </c>
      <c r="AE271" t="str">
        <f>VLOOKUP(AC271,[1]dim_plan!$A$1:$B$14,2,FALSE)</f>
        <v>Super Saviour Pack (1.5 GB / Day Combo For 56 days)</v>
      </c>
      <c r="AF271" t="str">
        <f>VLOOKUP(AA271,[1]dim_date!$A$1:$D$9,2,FALSE)</f>
        <v>Sep</v>
      </c>
      <c r="AG271" t="str">
        <f>VLOOKUP(AA271,[1]dim_date!$A$1:$D$9,3,FALSE)</f>
        <v>After 5G</v>
      </c>
      <c r="AH271" t="str">
        <f>VLOOKUP(AB271,[1]dim_cities!$A$1:$B$16,2,FALSE)</f>
        <v>Mumbai</v>
      </c>
    </row>
    <row r="272" spans="27:34" x14ac:dyDescent="0.2">
      <c r="AA272" s="1">
        <v>44805</v>
      </c>
      <c r="AB272">
        <v>110001</v>
      </c>
      <c r="AC272" t="s">
        <v>76</v>
      </c>
      <c r="AD272">
        <v>5.47</v>
      </c>
      <c r="AE272" t="str">
        <f>VLOOKUP(AC272,[1]dim_plan!$A$1:$B$14,2,FALSE)</f>
        <v>Super Saviour Pack (1.5 GB / Day Combo For 56 days)</v>
      </c>
      <c r="AF272" t="str">
        <f>VLOOKUP(AA272,[1]dim_date!$A$1:$D$9,2,FALSE)</f>
        <v>Sep</v>
      </c>
      <c r="AG272" t="str">
        <f>VLOOKUP(AA272,[1]dim_date!$A$1:$D$9,3,FALSE)</f>
        <v>After 5G</v>
      </c>
      <c r="AH272" t="str">
        <f>VLOOKUP(AB272,[1]dim_cities!$A$1:$B$16,2,FALSE)</f>
        <v>Delhi</v>
      </c>
    </row>
    <row r="273" spans="27:34" x14ac:dyDescent="0.2">
      <c r="AA273" s="1">
        <v>44805</v>
      </c>
      <c r="AB273">
        <v>700001</v>
      </c>
      <c r="AC273" t="s">
        <v>76</v>
      </c>
      <c r="AD273">
        <v>4.32</v>
      </c>
      <c r="AE273" t="str">
        <f>VLOOKUP(AC273,[1]dim_plan!$A$1:$B$14,2,FALSE)</f>
        <v>Super Saviour Pack (1.5 GB / Day Combo For 56 days)</v>
      </c>
      <c r="AF273" t="str">
        <f>VLOOKUP(AA273,[1]dim_date!$A$1:$D$9,2,FALSE)</f>
        <v>Sep</v>
      </c>
      <c r="AG273" t="str">
        <f>VLOOKUP(AA273,[1]dim_date!$A$1:$D$9,3,FALSE)</f>
        <v>After 5G</v>
      </c>
      <c r="AH273" t="str">
        <f>VLOOKUP(AB273,[1]dim_cities!$A$1:$B$16,2,FALSE)</f>
        <v>Kolkata</v>
      </c>
    </row>
    <row r="274" spans="27:34" x14ac:dyDescent="0.2">
      <c r="AA274" s="1">
        <v>44805</v>
      </c>
      <c r="AB274">
        <v>560001</v>
      </c>
      <c r="AC274" t="s">
        <v>76</v>
      </c>
      <c r="AD274">
        <v>3.85</v>
      </c>
      <c r="AE274" t="str">
        <f>VLOOKUP(AC274,[1]dim_plan!$A$1:$B$14,2,FALSE)</f>
        <v>Super Saviour Pack (1.5 GB / Day Combo For 56 days)</v>
      </c>
      <c r="AF274" t="str">
        <f>VLOOKUP(AA274,[1]dim_date!$A$1:$D$9,2,FALSE)</f>
        <v>Sep</v>
      </c>
      <c r="AG274" t="str">
        <f>VLOOKUP(AA274,[1]dim_date!$A$1:$D$9,3,FALSE)</f>
        <v>After 5G</v>
      </c>
      <c r="AH274" t="str">
        <f>VLOOKUP(AB274,[1]dim_cities!$A$1:$B$16,2,FALSE)</f>
        <v>Bangalore</v>
      </c>
    </row>
    <row r="275" spans="27:34" x14ac:dyDescent="0.2">
      <c r="AA275" s="1">
        <v>44805</v>
      </c>
      <c r="AB275">
        <v>600001</v>
      </c>
      <c r="AC275" t="s">
        <v>76</v>
      </c>
      <c r="AD275">
        <v>2.6</v>
      </c>
      <c r="AE275" t="str">
        <f>VLOOKUP(AC275,[1]dim_plan!$A$1:$B$14,2,FALSE)</f>
        <v>Super Saviour Pack (1.5 GB / Day Combo For 56 days)</v>
      </c>
      <c r="AF275" t="str">
        <f>VLOOKUP(AA275,[1]dim_date!$A$1:$D$9,2,FALSE)</f>
        <v>Sep</v>
      </c>
      <c r="AG275" t="str">
        <f>VLOOKUP(AA275,[1]dim_date!$A$1:$D$9,3,FALSE)</f>
        <v>After 5G</v>
      </c>
      <c r="AH275" t="str">
        <f>VLOOKUP(AB275,[1]dim_cities!$A$1:$B$16,2,FALSE)</f>
        <v>Chennai</v>
      </c>
    </row>
    <row r="276" spans="27:34" x14ac:dyDescent="0.2">
      <c r="AA276" s="1">
        <v>44805</v>
      </c>
      <c r="AB276">
        <v>500001</v>
      </c>
      <c r="AC276" t="s">
        <v>76</v>
      </c>
      <c r="AD276">
        <v>2.34</v>
      </c>
      <c r="AE276" t="str">
        <f>VLOOKUP(AC276,[1]dim_plan!$A$1:$B$14,2,FALSE)</f>
        <v>Super Saviour Pack (1.5 GB / Day Combo For 56 days)</v>
      </c>
      <c r="AF276" t="str">
        <f>VLOOKUP(AA276,[1]dim_date!$A$1:$D$9,2,FALSE)</f>
        <v>Sep</v>
      </c>
      <c r="AG276" t="str">
        <f>VLOOKUP(AA276,[1]dim_date!$A$1:$D$9,3,FALSE)</f>
        <v>After 5G</v>
      </c>
      <c r="AH276" t="str">
        <f>VLOOKUP(AB276,[1]dim_cities!$A$1:$B$16,2,FALSE)</f>
        <v>Hyderabad</v>
      </c>
    </row>
    <row r="277" spans="27:34" x14ac:dyDescent="0.2">
      <c r="AA277" s="1">
        <v>44805</v>
      </c>
      <c r="AB277">
        <v>411001</v>
      </c>
      <c r="AC277" t="s">
        <v>76</v>
      </c>
      <c r="AD277">
        <v>4.16</v>
      </c>
      <c r="AE277" t="str">
        <f>VLOOKUP(AC277,[1]dim_plan!$A$1:$B$14,2,FALSE)</f>
        <v>Super Saviour Pack (1.5 GB / Day Combo For 56 days)</v>
      </c>
      <c r="AF277" t="str">
        <f>VLOOKUP(AA277,[1]dim_date!$A$1:$D$9,2,FALSE)</f>
        <v>Sep</v>
      </c>
      <c r="AG277" t="str">
        <f>VLOOKUP(AA277,[1]dim_date!$A$1:$D$9,3,FALSE)</f>
        <v>After 5G</v>
      </c>
      <c r="AH277" t="str">
        <f>VLOOKUP(AB277,[1]dim_cities!$A$1:$B$16,2,FALSE)</f>
        <v>Pune</v>
      </c>
    </row>
    <row r="278" spans="27:34" x14ac:dyDescent="0.2">
      <c r="AA278" s="1">
        <v>44805</v>
      </c>
      <c r="AB278">
        <v>380001</v>
      </c>
      <c r="AC278" t="s">
        <v>76</v>
      </c>
      <c r="AD278">
        <v>2.08</v>
      </c>
      <c r="AE278" t="str">
        <f>VLOOKUP(AC278,[1]dim_plan!$A$1:$B$14,2,FALSE)</f>
        <v>Super Saviour Pack (1.5 GB / Day Combo For 56 days)</v>
      </c>
      <c r="AF278" t="str">
        <f>VLOOKUP(AA278,[1]dim_date!$A$1:$D$9,2,FALSE)</f>
        <v>Sep</v>
      </c>
      <c r="AG278" t="str">
        <f>VLOOKUP(AA278,[1]dim_date!$A$1:$D$9,3,FALSE)</f>
        <v>After 5G</v>
      </c>
      <c r="AH278" t="str">
        <f>VLOOKUP(AB278,[1]dim_cities!$A$1:$B$16,2,FALSE)</f>
        <v>Ahmedabad</v>
      </c>
    </row>
    <row r="279" spans="27:34" x14ac:dyDescent="0.2">
      <c r="AA279" s="1">
        <v>44805</v>
      </c>
      <c r="AB279">
        <v>302001</v>
      </c>
      <c r="AC279" t="s">
        <v>76</v>
      </c>
      <c r="AD279">
        <v>1.48</v>
      </c>
      <c r="AE279" t="str">
        <f>VLOOKUP(AC279,[1]dim_plan!$A$1:$B$14,2,FALSE)</f>
        <v>Super Saviour Pack (1.5 GB / Day Combo For 56 days)</v>
      </c>
      <c r="AF279" t="str">
        <f>VLOOKUP(AA279,[1]dim_date!$A$1:$D$9,2,FALSE)</f>
        <v>Sep</v>
      </c>
      <c r="AG279" t="str">
        <f>VLOOKUP(AA279,[1]dim_date!$A$1:$D$9,3,FALSE)</f>
        <v>After 5G</v>
      </c>
      <c r="AH279" t="str">
        <f>VLOOKUP(AB279,[1]dim_cities!$A$1:$B$16,2,FALSE)</f>
        <v>Jaipur</v>
      </c>
    </row>
    <row r="280" spans="27:34" x14ac:dyDescent="0.2">
      <c r="AA280" s="1">
        <v>44805</v>
      </c>
      <c r="AB280">
        <v>226001</v>
      </c>
      <c r="AC280" t="s">
        <v>76</v>
      </c>
      <c r="AD280">
        <v>1.31</v>
      </c>
      <c r="AE280" t="str">
        <f>VLOOKUP(AC280,[1]dim_plan!$A$1:$B$14,2,FALSE)</f>
        <v>Super Saviour Pack (1.5 GB / Day Combo For 56 days)</v>
      </c>
      <c r="AF280" t="str">
        <f>VLOOKUP(AA280,[1]dim_date!$A$1:$D$9,2,FALSE)</f>
        <v>Sep</v>
      </c>
      <c r="AG280" t="str">
        <f>VLOOKUP(AA280,[1]dim_date!$A$1:$D$9,3,FALSE)</f>
        <v>After 5G</v>
      </c>
      <c r="AH280" t="str">
        <f>VLOOKUP(AB280,[1]dim_cities!$A$1:$B$16,2,FALSE)</f>
        <v>Lucknow</v>
      </c>
    </row>
    <row r="281" spans="27:34" x14ac:dyDescent="0.2">
      <c r="AA281" s="1">
        <v>44805</v>
      </c>
      <c r="AB281">
        <v>800008</v>
      </c>
      <c r="AC281" t="s">
        <v>76</v>
      </c>
      <c r="AD281">
        <v>1.07</v>
      </c>
      <c r="AE281" t="str">
        <f>VLOOKUP(AC281,[1]dim_plan!$A$1:$B$14,2,FALSE)</f>
        <v>Super Saviour Pack (1.5 GB / Day Combo For 56 days)</v>
      </c>
      <c r="AF281" t="str">
        <f>VLOOKUP(AA281,[1]dim_date!$A$1:$D$9,2,FALSE)</f>
        <v>Sep</v>
      </c>
      <c r="AG281" t="str">
        <f>VLOOKUP(AA281,[1]dim_date!$A$1:$D$9,3,FALSE)</f>
        <v>After 5G</v>
      </c>
      <c r="AH281" t="str">
        <f>VLOOKUP(AB281,[1]dim_cities!$A$1:$B$16,2,FALSE)</f>
        <v>Patna</v>
      </c>
    </row>
    <row r="282" spans="27:34" x14ac:dyDescent="0.2">
      <c r="AA282" s="1">
        <v>44805</v>
      </c>
      <c r="AB282">
        <v>641001</v>
      </c>
      <c r="AC282" t="s">
        <v>76</v>
      </c>
      <c r="AD282">
        <v>0.78</v>
      </c>
      <c r="AE282" t="str">
        <f>VLOOKUP(AC282,[1]dim_plan!$A$1:$B$14,2,FALSE)</f>
        <v>Super Saviour Pack (1.5 GB / Day Combo For 56 days)</v>
      </c>
      <c r="AF282" t="str">
        <f>VLOOKUP(AA282,[1]dim_date!$A$1:$D$9,2,FALSE)</f>
        <v>Sep</v>
      </c>
      <c r="AG282" t="str">
        <f>VLOOKUP(AA282,[1]dim_date!$A$1:$D$9,3,FALSE)</f>
        <v>After 5G</v>
      </c>
      <c r="AH282" t="str">
        <f>VLOOKUP(AB282,[1]dim_cities!$A$1:$B$16,2,FALSE)</f>
        <v>Coimbatore</v>
      </c>
    </row>
    <row r="283" spans="27:34" x14ac:dyDescent="0.2">
      <c r="AA283" s="1">
        <v>44805</v>
      </c>
      <c r="AB283">
        <v>160017</v>
      </c>
      <c r="AC283" t="s">
        <v>76</v>
      </c>
      <c r="AD283">
        <v>0.89</v>
      </c>
      <c r="AE283" t="str">
        <f>VLOOKUP(AC283,[1]dim_plan!$A$1:$B$14,2,FALSE)</f>
        <v>Super Saviour Pack (1.5 GB / Day Combo For 56 days)</v>
      </c>
      <c r="AF283" t="str">
        <f>VLOOKUP(AA283,[1]dim_date!$A$1:$D$9,2,FALSE)</f>
        <v>Sep</v>
      </c>
      <c r="AG283" t="str">
        <f>VLOOKUP(AA283,[1]dim_date!$A$1:$D$9,3,FALSE)</f>
        <v>After 5G</v>
      </c>
      <c r="AH283" t="str">
        <f>VLOOKUP(AB283,[1]dim_cities!$A$1:$B$16,2,FALSE)</f>
        <v>Chandigarh</v>
      </c>
    </row>
    <row r="284" spans="27:34" x14ac:dyDescent="0.2">
      <c r="AA284" s="1">
        <v>44805</v>
      </c>
      <c r="AB284">
        <v>122001</v>
      </c>
      <c r="AC284" t="s">
        <v>76</v>
      </c>
      <c r="AD284">
        <v>0.54</v>
      </c>
      <c r="AE284" t="str">
        <f>VLOOKUP(AC284,[1]dim_plan!$A$1:$B$14,2,FALSE)</f>
        <v>Super Saviour Pack (1.5 GB / Day Combo For 56 days)</v>
      </c>
      <c r="AF284" t="str">
        <f>VLOOKUP(AA284,[1]dim_date!$A$1:$D$9,2,FALSE)</f>
        <v>Sep</v>
      </c>
      <c r="AG284" t="str">
        <f>VLOOKUP(AA284,[1]dim_date!$A$1:$D$9,3,FALSE)</f>
        <v>After 5G</v>
      </c>
      <c r="AH284" t="str">
        <f>VLOOKUP(AB284,[1]dim_cities!$A$1:$B$16,2,FALSE)</f>
        <v>Gurgaon</v>
      </c>
    </row>
    <row r="285" spans="27:34" x14ac:dyDescent="0.2">
      <c r="AA285" s="1">
        <v>44805</v>
      </c>
      <c r="AB285">
        <v>492001</v>
      </c>
      <c r="AC285" t="s">
        <v>76</v>
      </c>
      <c r="AD285">
        <v>0.41</v>
      </c>
      <c r="AE285" t="str">
        <f>VLOOKUP(AC285,[1]dim_plan!$A$1:$B$14,2,FALSE)</f>
        <v>Super Saviour Pack (1.5 GB / Day Combo For 56 days)</v>
      </c>
      <c r="AF285" t="str">
        <f>VLOOKUP(AA285,[1]dim_date!$A$1:$D$9,2,FALSE)</f>
        <v>Sep</v>
      </c>
      <c r="AG285" t="str">
        <f>VLOOKUP(AA285,[1]dim_date!$A$1:$D$9,3,FALSE)</f>
        <v>After 5G</v>
      </c>
      <c r="AH285" t="str">
        <f>VLOOKUP(AB285,[1]dim_cities!$A$1:$B$16,2,FALSE)</f>
        <v>Raipur</v>
      </c>
    </row>
    <row r="286" spans="27:34" x14ac:dyDescent="0.2">
      <c r="AA286" s="1">
        <v>44562</v>
      </c>
      <c r="AB286">
        <v>400001</v>
      </c>
      <c r="AC286" t="s">
        <v>77</v>
      </c>
      <c r="AD286">
        <v>4.17</v>
      </c>
      <c r="AE286" t="str">
        <f>VLOOKUP(AC286,[1]dim_plan!$A$1:$B$14,2,FALSE)</f>
        <v>Elite saver Pack (1 GB/ Day) Valid: 28 Days</v>
      </c>
      <c r="AF286" t="str">
        <f>VLOOKUP(AA286,[1]dim_date!$A$1:$D$9,2,FALSE)</f>
        <v>Jan</v>
      </c>
      <c r="AG286" t="str">
        <f>VLOOKUP(AA286,[1]dim_date!$A$1:$D$9,3,FALSE)</f>
        <v>Before 5G</v>
      </c>
      <c r="AH286" t="str">
        <f>VLOOKUP(AB286,[1]dim_cities!$A$1:$B$16,2,FALSE)</f>
        <v>Mumbai</v>
      </c>
    </row>
    <row r="287" spans="27:34" x14ac:dyDescent="0.2">
      <c r="AA287" s="1">
        <v>44562</v>
      </c>
      <c r="AB287">
        <v>110001</v>
      </c>
      <c r="AC287" t="s">
        <v>77</v>
      </c>
      <c r="AD287">
        <v>4.01</v>
      </c>
      <c r="AE287" t="str">
        <f>VLOOKUP(AC287,[1]dim_plan!$A$1:$B$14,2,FALSE)</f>
        <v>Elite saver Pack (1 GB/ Day) Valid: 28 Days</v>
      </c>
      <c r="AF287" t="str">
        <f>VLOOKUP(AA287,[1]dim_date!$A$1:$D$9,2,FALSE)</f>
        <v>Jan</v>
      </c>
      <c r="AG287" t="str">
        <f>VLOOKUP(AA287,[1]dim_date!$A$1:$D$9,3,FALSE)</f>
        <v>Before 5G</v>
      </c>
      <c r="AH287" t="str">
        <f>VLOOKUP(AB287,[1]dim_cities!$A$1:$B$16,2,FALSE)</f>
        <v>Delhi</v>
      </c>
    </row>
    <row r="288" spans="27:34" x14ac:dyDescent="0.2">
      <c r="AA288" s="1">
        <v>44562</v>
      </c>
      <c r="AB288">
        <v>700001</v>
      </c>
      <c r="AC288" t="s">
        <v>77</v>
      </c>
      <c r="AD288">
        <v>3.88</v>
      </c>
      <c r="AE288" t="str">
        <f>VLOOKUP(AC288,[1]dim_plan!$A$1:$B$14,2,FALSE)</f>
        <v>Elite saver Pack (1 GB/ Day) Valid: 28 Days</v>
      </c>
      <c r="AF288" t="str">
        <f>VLOOKUP(AA288,[1]dim_date!$A$1:$D$9,2,FALSE)</f>
        <v>Jan</v>
      </c>
      <c r="AG288" t="str">
        <f>VLOOKUP(AA288,[1]dim_date!$A$1:$D$9,3,FALSE)</f>
        <v>Before 5G</v>
      </c>
      <c r="AH288" t="str">
        <f>VLOOKUP(AB288,[1]dim_cities!$A$1:$B$16,2,FALSE)</f>
        <v>Kolkata</v>
      </c>
    </row>
    <row r="289" spans="27:34" x14ac:dyDescent="0.2">
      <c r="AA289" s="1">
        <v>44562</v>
      </c>
      <c r="AB289">
        <v>560001</v>
      </c>
      <c r="AC289" t="s">
        <v>77</v>
      </c>
      <c r="AD289">
        <v>3.01</v>
      </c>
      <c r="AE289" t="str">
        <f>VLOOKUP(AC289,[1]dim_plan!$A$1:$B$14,2,FALSE)</f>
        <v>Elite saver Pack (1 GB/ Day) Valid: 28 Days</v>
      </c>
      <c r="AF289" t="str">
        <f>VLOOKUP(AA289,[1]dim_date!$A$1:$D$9,2,FALSE)</f>
        <v>Jan</v>
      </c>
      <c r="AG289" t="str">
        <f>VLOOKUP(AA289,[1]dim_date!$A$1:$D$9,3,FALSE)</f>
        <v>Before 5G</v>
      </c>
      <c r="AH289" t="str">
        <f>VLOOKUP(AB289,[1]dim_cities!$A$1:$B$16,2,FALSE)</f>
        <v>Bangalore</v>
      </c>
    </row>
    <row r="290" spans="27:34" x14ac:dyDescent="0.2">
      <c r="AA290" s="1">
        <v>44562</v>
      </c>
      <c r="AB290">
        <v>600001</v>
      </c>
      <c r="AC290" t="s">
        <v>77</v>
      </c>
      <c r="AD290">
        <v>2.5299999999999998</v>
      </c>
      <c r="AE290" t="str">
        <f>VLOOKUP(AC290,[1]dim_plan!$A$1:$B$14,2,FALSE)</f>
        <v>Elite saver Pack (1 GB/ Day) Valid: 28 Days</v>
      </c>
      <c r="AF290" t="str">
        <f>VLOOKUP(AA290,[1]dim_date!$A$1:$D$9,2,FALSE)</f>
        <v>Jan</v>
      </c>
      <c r="AG290" t="str">
        <f>VLOOKUP(AA290,[1]dim_date!$A$1:$D$9,3,FALSE)</f>
        <v>Before 5G</v>
      </c>
      <c r="AH290" t="str">
        <f>VLOOKUP(AB290,[1]dim_cities!$A$1:$B$16,2,FALSE)</f>
        <v>Chennai</v>
      </c>
    </row>
    <row r="291" spans="27:34" x14ac:dyDescent="0.2">
      <c r="AA291" s="1">
        <v>44562</v>
      </c>
      <c r="AB291">
        <v>500001</v>
      </c>
      <c r="AC291" t="s">
        <v>77</v>
      </c>
      <c r="AD291">
        <v>2.09</v>
      </c>
      <c r="AE291" t="str">
        <f>VLOOKUP(AC291,[1]dim_plan!$A$1:$B$14,2,FALSE)</f>
        <v>Elite saver Pack (1 GB/ Day) Valid: 28 Days</v>
      </c>
      <c r="AF291" t="str">
        <f>VLOOKUP(AA291,[1]dim_date!$A$1:$D$9,2,FALSE)</f>
        <v>Jan</v>
      </c>
      <c r="AG291" t="str">
        <f>VLOOKUP(AA291,[1]dim_date!$A$1:$D$9,3,FALSE)</f>
        <v>Before 5G</v>
      </c>
      <c r="AH291" t="str">
        <f>VLOOKUP(AB291,[1]dim_cities!$A$1:$B$16,2,FALSE)</f>
        <v>Hyderabad</v>
      </c>
    </row>
    <row r="292" spans="27:34" x14ac:dyDescent="0.2">
      <c r="AA292" s="1">
        <v>44562</v>
      </c>
      <c r="AB292">
        <v>411001</v>
      </c>
      <c r="AC292" t="s">
        <v>77</v>
      </c>
      <c r="AD292">
        <v>2.0499999999999998</v>
      </c>
      <c r="AE292" t="str">
        <f>VLOOKUP(AC292,[1]dim_plan!$A$1:$B$14,2,FALSE)</f>
        <v>Elite saver Pack (1 GB/ Day) Valid: 28 Days</v>
      </c>
      <c r="AF292" t="str">
        <f>VLOOKUP(AA292,[1]dim_date!$A$1:$D$9,2,FALSE)</f>
        <v>Jan</v>
      </c>
      <c r="AG292" t="str">
        <f>VLOOKUP(AA292,[1]dim_date!$A$1:$D$9,3,FALSE)</f>
        <v>Before 5G</v>
      </c>
      <c r="AH292" t="str">
        <f>VLOOKUP(AB292,[1]dim_cities!$A$1:$B$16,2,FALSE)</f>
        <v>Pune</v>
      </c>
    </row>
    <row r="293" spans="27:34" x14ac:dyDescent="0.2">
      <c r="AA293" s="1">
        <v>44562</v>
      </c>
      <c r="AB293">
        <v>380001</v>
      </c>
      <c r="AC293" t="s">
        <v>77</v>
      </c>
      <c r="AD293">
        <v>1.79</v>
      </c>
      <c r="AE293" t="str">
        <f>VLOOKUP(AC293,[1]dim_plan!$A$1:$B$14,2,FALSE)</f>
        <v>Elite saver Pack (1 GB/ Day) Valid: 28 Days</v>
      </c>
      <c r="AF293" t="str">
        <f>VLOOKUP(AA293,[1]dim_date!$A$1:$D$9,2,FALSE)</f>
        <v>Jan</v>
      </c>
      <c r="AG293" t="str">
        <f>VLOOKUP(AA293,[1]dim_date!$A$1:$D$9,3,FALSE)</f>
        <v>Before 5G</v>
      </c>
      <c r="AH293" t="str">
        <f>VLOOKUP(AB293,[1]dim_cities!$A$1:$B$16,2,FALSE)</f>
        <v>Ahmedabad</v>
      </c>
    </row>
    <row r="294" spans="27:34" x14ac:dyDescent="0.2">
      <c r="AA294" s="1">
        <v>44562</v>
      </c>
      <c r="AB294">
        <v>302001</v>
      </c>
      <c r="AC294" t="s">
        <v>77</v>
      </c>
      <c r="AD294">
        <v>1.64</v>
      </c>
      <c r="AE294" t="str">
        <f>VLOOKUP(AC294,[1]dim_plan!$A$1:$B$14,2,FALSE)</f>
        <v>Elite saver Pack (1 GB/ Day) Valid: 28 Days</v>
      </c>
      <c r="AF294" t="str">
        <f>VLOOKUP(AA294,[1]dim_date!$A$1:$D$9,2,FALSE)</f>
        <v>Jan</v>
      </c>
      <c r="AG294" t="str">
        <f>VLOOKUP(AA294,[1]dim_date!$A$1:$D$9,3,FALSE)</f>
        <v>Before 5G</v>
      </c>
      <c r="AH294" t="str">
        <f>VLOOKUP(AB294,[1]dim_cities!$A$1:$B$16,2,FALSE)</f>
        <v>Jaipur</v>
      </c>
    </row>
    <row r="295" spans="27:34" x14ac:dyDescent="0.2">
      <c r="AA295" s="1">
        <v>44562</v>
      </c>
      <c r="AB295">
        <v>226001</v>
      </c>
      <c r="AC295" t="s">
        <v>77</v>
      </c>
      <c r="AD295">
        <v>1.18</v>
      </c>
      <c r="AE295" t="str">
        <f>VLOOKUP(AC295,[1]dim_plan!$A$1:$B$14,2,FALSE)</f>
        <v>Elite saver Pack (1 GB/ Day) Valid: 28 Days</v>
      </c>
      <c r="AF295" t="str">
        <f>VLOOKUP(AA295,[1]dim_date!$A$1:$D$9,2,FALSE)</f>
        <v>Jan</v>
      </c>
      <c r="AG295" t="str">
        <f>VLOOKUP(AA295,[1]dim_date!$A$1:$D$9,3,FALSE)</f>
        <v>Before 5G</v>
      </c>
      <c r="AH295" t="str">
        <f>VLOOKUP(AB295,[1]dim_cities!$A$1:$B$16,2,FALSE)</f>
        <v>Lucknow</v>
      </c>
    </row>
    <row r="296" spans="27:34" x14ac:dyDescent="0.2">
      <c r="AA296" s="1">
        <v>44562</v>
      </c>
      <c r="AB296">
        <v>800008</v>
      </c>
      <c r="AC296" t="s">
        <v>77</v>
      </c>
      <c r="AD296">
        <v>1.53</v>
      </c>
      <c r="AE296" t="str">
        <f>VLOOKUP(AC296,[1]dim_plan!$A$1:$B$14,2,FALSE)</f>
        <v>Elite saver Pack (1 GB/ Day) Valid: 28 Days</v>
      </c>
      <c r="AF296" t="str">
        <f>VLOOKUP(AA296,[1]dim_date!$A$1:$D$9,2,FALSE)</f>
        <v>Jan</v>
      </c>
      <c r="AG296" t="str">
        <f>VLOOKUP(AA296,[1]dim_date!$A$1:$D$9,3,FALSE)</f>
        <v>Before 5G</v>
      </c>
      <c r="AH296" t="str">
        <f>VLOOKUP(AB296,[1]dim_cities!$A$1:$B$16,2,FALSE)</f>
        <v>Patna</v>
      </c>
    </row>
    <row r="297" spans="27:34" x14ac:dyDescent="0.2">
      <c r="AA297" s="1">
        <v>44562</v>
      </c>
      <c r="AB297">
        <v>641001</v>
      </c>
      <c r="AC297" t="s">
        <v>77</v>
      </c>
      <c r="AD297">
        <v>0.49</v>
      </c>
      <c r="AE297" t="str">
        <f>VLOOKUP(AC297,[1]dim_plan!$A$1:$B$14,2,FALSE)</f>
        <v>Elite saver Pack (1 GB/ Day) Valid: 28 Days</v>
      </c>
      <c r="AF297" t="str">
        <f>VLOOKUP(AA297,[1]dim_date!$A$1:$D$9,2,FALSE)</f>
        <v>Jan</v>
      </c>
      <c r="AG297" t="str">
        <f>VLOOKUP(AA297,[1]dim_date!$A$1:$D$9,3,FALSE)</f>
        <v>Before 5G</v>
      </c>
      <c r="AH297" t="str">
        <f>VLOOKUP(AB297,[1]dim_cities!$A$1:$B$16,2,FALSE)</f>
        <v>Coimbatore</v>
      </c>
    </row>
    <row r="298" spans="27:34" x14ac:dyDescent="0.2">
      <c r="AA298" s="1">
        <v>44562</v>
      </c>
      <c r="AB298">
        <v>160017</v>
      </c>
      <c r="AC298" t="s">
        <v>77</v>
      </c>
      <c r="AD298">
        <v>0.53</v>
      </c>
      <c r="AE298" t="str">
        <f>VLOOKUP(AC298,[1]dim_plan!$A$1:$B$14,2,FALSE)</f>
        <v>Elite saver Pack (1 GB/ Day) Valid: 28 Days</v>
      </c>
      <c r="AF298" t="str">
        <f>VLOOKUP(AA298,[1]dim_date!$A$1:$D$9,2,FALSE)</f>
        <v>Jan</v>
      </c>
      <c r="AG298" t="str">
        <f>VLOOKUP(AA298,[1]dim_date!$A$1:$D$9,3,FALSE)</f>
        <v>Before 5G</v>
      </c>
      <c r="AH298" t="str">
        <f>VLOOKUP(AB298,[1]dim_cities!$A$1:$B$16,2,FALSE)</f>
        <v>Chandigarh</v>
      </c>
    </row>
    <row r="299" spans="27:34" x14ac:dyDescent="0.2">
      <c r="AA299" s="1">
        <v>44562</v>
      </c>
      <c r="AB299">
        <v>122001</v>
      </c>
      <c r="AC299" t="s">
        <v>77</v>
      </c>
      <c r="AD299">
        <v>0.45</v>
      </c>
      <c r="AE299" t="str">
        <f>VLOOKUP(AC299,[1]dim_plan!$A$1:$B$14,2,FALSE)</f>
        <v>Elite saver Pack (1 GB/ Day) Valid: 28 Days</v>
      </c>
      <c r="AF299" t="str">
        <f>VLOOKUP(AA299,[1]dim_date!$A$1:$D$9,2,FALSE)</f>
        <v>Jan</v>
      </c>
      <c r="AG299" t="str">
        <f>VLOOKUP(AA299,[1]dim_date!$A$1:$D$9,3,FALSE)</f>
        <v>Before 5G</v>
      </c>
      <c r="AH299" t="str">
        <f>VLOOKUP(AB299,[1]dim_cities!$A$1:$B$16,2,FALSE)</f>
        <v>Gurgaon</v>
      </c>
    </row>
    <row r="300" spans="27:34" x14ac:dyDescent="0.2">
      <c r="AA300" s="1">
        <v>44562</v>
      </c>
      <c r="AB300">
        <v>492001</v>
      </c>
      <c r="AC300" t="s">
        <v>77</v>
      </c>
      <c r="AD300">
        <v>0.28999999999999998</v>
      </c>
      <c r="AE300" t="str">
        <f>VLOOKUP(AC300,[1]dim_plan!$A$1:$B$14,2,FALSE)</f>
        <v>Elite saver Pack (1 GB/ Day) Valid: 28 Days</v>
      </c>
      <c r="AF300" t="str">
        <f>VLOOKUP(AA300,[1]dim_date!$A$1:$D$9,2,FALSE)</f>
        <v>Jan</v>
      </c>
      <c r="AG300" t="str">
        <f>VLOOKUP(AA300,[1]dim_date!$A$1:$D$9,3,FALSE)</f>
        <v>Before 5G</v>
      </c>
      <c r="AH300" t="str">
        <f>VLOOKUP(AB300,[1]dim_cities!$A$1:$B$16,2,FALSE)</f>
        <v>Raipur</v>
      </c>
    </row>
    <row r="301" spans="27:34" x14ac:dyDescent="0.2">
      <c r="AA301" s="1">
        <v>44593</v>
      </c>
      <c r="AB301">
        <v>400001</v>
      </c>
      <c r="AC301" t="s">
        <v>77</v>
      </c>
      <c r="AD301">
        <v>4.63</v>
      </c>
      <c r="AE301" t="str">
        <f>VLOOKUP(AC301,[1]dim_plan!$A$1:$B$14,2,FALSE)</f>
        <v>Elite saver Pack (1 GB/ Day) Valid: 28 Days</v>
      </c>
      <c r="AF301" t="str">
        <f>VLOOKUP(AA301,[1]dim_date!$A$1:$D$9,2,FALSE)</f>
        <v>Feb</v>
      </c>
      <c r="AG301" t="str">
        <f>VLOOKUP(AA301,[1]dim_date!$A$1:$D$9,3,FALSE)</f>
        <v>Before 5G</v>
      </c>
      <c r="AH301" t="str">
        <f>VLOOKUP(AB301,[1]dim_cities!$A$1:$B$16,2,FALSE)</f>
        <v>Mumbai</v>
      </c>
    </row>
    <row r="302" spans="27:34" x14ac:dyDescent="0.2">
      <c r="AA302" s="1">
        <v>44593</v>
      </c>
      <c r="AB302">
        <v>110001</v>
      </c>
      <c r="AC302" t="s">
        <v>77</v>
      </c>
      <c r="AD302">
        <v>3.62</v>
      </c>
      <c r="AE302" t="str">
        <f>VLOOKUP(AC302,[1]dim_plan!$A$1:$B$14,2,FALSE)</f>
        <v>Elite saver Pack (1 GB/ Day) Valid: 28 Days</v>
      </c>
      <c r="AF302" t="str">
        <f>VLOOKUP(AA302,[1]dim_date!$A$1:$D$9,2,FALSE)</f>
        <v>Feb</v>
      </c>
      <c r="AG302" t="str">
        <f>VLOOKUP(AA302,[1]dim_date!$A$1:$D$9,3,FALSE)</f>
        <v>Before 5G</v>
      </c>
      <c r="AH302" t="str">
        <f>VLOOKUP(AB302,[1]dim_cities!$A$1:$B$16,2,FALSE)</f>
        <v>Delhi</v>
      </c>
    </row>
    <row r="303" spans="27:34" x14ac:dyDescent="0.2">
      <c r="AA303" s="1">
        <v>44593</v>
      </c>
      <c r="AB303">
        <v>700001</v>
      </c>
      <c r="AC303" t="s">
        <v>77</v>
      </c>
      <c r="AD303">
        <v>3.37</v>
      </c>
      <c r="AE303" t="str">
        <f>VLOOKUP(AC303,[1]dim_plan!$A$1:$B$14,2,FALSE)</f>
        <v>Elite saver Pack (1 GB/ Day) Valid: 28 Days</v>
      </c>
      <c r="AF303" t="str">
        <f>VLOOKUP(AA303,[1]dim_date!$A$1:$D$9,2,FALSE)</f>
        <v>Feb</v>
      </c>
      <c r="AG303" t="str">
        <f>VLOOKUP(AA303,[1]dim_date!$A$1:$D$9,3,FALSE)</f>
        <v>Before 5G</v>
      </c>
      <c r="AH303" t="str">
        <f>VLOOKUP(AB303,[1]dim_cities!$A$1:$B$16,2,FALSE)</f>
        <v>Kolkata</v>
      </c>
    </row>
    <row r="304" spans="27:34" x14ac:dyDescent="0.2">
      <c r="AA304" s="1">
        <v>44593</v>
      </c>
      <c r="AB304">
        <v>560001</v>
      </c>
      <c r="AC304" t="s">
        <v>77</v>
      </c>
      <c r="AD304">
        <v>3.88</v>
      </c>
      <c r="AE304" t="str">
        <f>VLOOKUP(AC304,[1]dim_plan!$A$1:$B$14,2,FALSE)</f>
        <v>Elite saver Pack (1 GB/ Day) Valid: 28 Days</v>
      </c>
      <c r="AF304" t="str">
        <f>VLOOKUP(AA304,[1]dim_date!$A$1:$D$9,2,FALSE)</f>
        <v>Feb</v>
      </c>
      <c r="AG304" t="str">
        <f>VLOOKUP(AA304,[1]dim_date!$A$1:$D$9,3,FALSE)</f>
        <v>Before 5G</v>
      </c>
      <c r="AH304" t="str">
        <f>VLOOKUP(AB304,[1]dim_cities!$A$1:$B$16,2,FALSE)</f>
        <v>Bangalore</v>
      </c>
    </row>
    <row r="305" spans="27:34" x14ac:dyDescent="0.2">
      <c r="AA305" s="1">
        <v>44593</v>
      </c>
      <c r="AB305">
        <v>600001</v>
      </c>
      <c r="AC305" t="s">
        <v>77</v>
      </c>
      <c r="AD305">
        <v>5.0999999999999996</v>
      </c>
      <c r="AE305" t="str">
        <f>VLOOKUP(AC305,[1]dim_plan!$A$1:$B$14,2,FALSE)</f>
        <v>Elite saver Pack (1 GB/ Day) Valid: 28 Days</v>
      </c>
      <c r="AF305" t="str">
        <f>VLOOKUP(AA305,[1]dim_date!$A$1:$D$9,2,FALSE)</f>
        <v>Feb</v>
      </c>
      <c r="AG305" t="str">
        <f>VLOOKUP(AA305,[1]dim_date!$A$1:$D$9,3,FALSE)</f>
        <v>Before 5G</v>
      </c>
      <c r="AH305" t="str">
        <f>VLOOKUP(AB305,[1]dim_cities!$A$1:$B$16,2,FALSE)</f>
        <v>Chennai</v>
      </c>
    </row>
    <row r="306" spans="27:34" x14ac:dyDescent="0.2">
      <c r="AA306" s="1">
        <v>44593</v>
      </c>
      <c r="AB306">
        <v>500001</v>
      </c>
      <c r="AC306" t="s">
        <v>77</v>
      </c>
      <c r="AD306">
        <v>3.01</v>
      </c>
      <c r="AE306" t="str">
        <f>VLOOKUP(AC306,[1]dim_plan!$A$1:$B$14,2,FALSE)</f>
        <v>Elite saver Pack (1 GB/ Day) Valid: 28 Days</v>
      </c>
      <c r="AF306" t="str">
        <f>VLOOKUP(AA306,[1]dim_date!$A$1:$D$9,2,FALSE)</f>
        <v>Feb</v>
      </c>
      <c r="AG306" t="str">
        <f>VLOOKUP(AA306,[1]dim_date!$A$1:$D$9,3,FALSE)</f>
        <v>Before 5G</v>
      </c>
      <c r="AH306" t="str">
        <f>VLOOKUP(AB306,[1]dim_cities!$A$1:$B$16,2,FALSE)</f>
        <v>Hyderabad</v>
      </c>
    </row>
    <row r="307" spans="27:34" x14ac:dyDescent="0.2">
      <c r="AA307" s="1">
        <v>44593</v>
      </c>
      <c r="AB307">
        <v>411001</v>
      </c>
      <c r="AC307" t="s">
        <v>77</v>
      </c>
      <c r="AD307">
        <v>2.75</v>
      </c>
      <c r="AE307" t="str">
        <f>VLOOKUP(AC307,[1]dim_plan!$A$1:$B$14,2,FALSE)</f>
        <v>Elite saver Pack (1 GB/ Day) Valid: 28 Days</v>
      </c>
      <c r="AF307" t="str">
        <f>VLOOKUP(AA307,[1]dim_date!$A$1:$D$9,2,FALSE)</f>
        <v>Feb</v>
      </c>
      <c r="AG307" t="str">
        <f>VLOOKUP(AA307,[1]dim_date!$A$1:$D$9,3,FALSE)</f>
        <v>Before 5G</v>
      </c>
      <c r="AH307" t="str">
        <f>VLOOKUP(AB307,[1]dim_cities!$A$1:$B$16,2,FALSE)</f>
        <v>Pune</v>
      </c>
    </row>
    <row r="308" spans="27:34" x14ac:dyDescent="0.2">
      <c r="AA308" s="1">
        <v>44593</v>
      </c>
      <c r="AB308">
        <v>380001</v>
      </c>
      <c r="AC308" t="s">
        <v>77</v>
      </c>
      <c r="AD308">
        <v>1.62</v>
      </c>
      <c r="AE308" t="str">
        <f>VLOOKUP(AC308,[1]dim_plan!$A$1:$B$14,2,FALSE)</f>
        <v>Elite saver Pack (1 GB/ Day) Valid: 28 Days</v>
      </c>
      <c r="AF308" t="str">
        <f>VLOOKUP(AA308,[1]dim_date!$A$1:$D$9,2,FALSE)</f>
        <v>Feb</v>
      </c>
      <c r="AG308" t="str">
        <f>VLOOKUP(AA308,[1]dim_date!$A$1:$D$9,3,FALSE)</f>
        <v>Before 5G</v>
      </c>
      <c r="AH308" t="str">
        <f>VLOOKUP(AB308,[1]dim_cities!$A$1:$B$16,2,FALSE)</f>
        <v>Ahmedabad</v>
      </c>
    </row>
    <row r="309" spans="27:34" x14ac:dyDescent="0.2">
      <c r="AA309" s="1">
        <v>44593</v>
      </c>
      <c r="AB309">
        <v>302001</v>
      </c>
      <c r="AC309" t="s">
        <v>77</v>
      </c>
      <c r="AD309">
        <v>0.95</v>
      </c>
      <c r="AE309" t="str">
        <f>VLOOKUP(AC309,[1]dim_plan!$A$1:$B$14,2,FALSE)</f>
        <v>Elite saver Pack (1 GB/ Day) Valid: 28 Days</v>
      </c>
      <c r="AF309" t="str">
        <f>VLOOKUP(AA309,[1]dim_date!$A$1:$D$9,2,FALSE)</f>
        <v>Feb</v>
      </c>
      <c r="AG309" t="str">
        <f>VLOOKUP(AA309,[1]dim_date!$A$1:$D$9,3,FALSE)</f>
        <v>Before 5G</v>
      </c>
      <c r="AH309" t="str">
        <f>VLOOKUP(AB309,[1]dim_cities!$A$1:$B$16,2,FALSE)</f>
        <v>Jaipur</v>
      </c>
    </row>
    <row r="310" spans="27:34" x14ac:dyDescent="0.2">
      <c r="AA310" s="1">
        <v>44593</v>
      </c>
      <c r="AB310">
        <v>226001</v>
      </c>
      <c r="AC310" t="s">
        <v>77</v>
      </c>
      <c r="AD310">
        <v>2.33</v>
      </c>
      <c r="AE310" t="str">
        <f>VLOOKUP(AC310,[1]dim_plan!$A$1:$B$14,2,FALSE)</f>
        <v>Elite saver Pack (1 GB/ Day) Valid: 28 Days</v>
      </c>
      <c r="AF310" t="str">
        <f>VLOOKUP(AA310,[1]dim_date!$A$1:$D$9,2,FALSE)</f>
        <v>Feb</v>
      </c>
      <c r="AG310" t="str">
        <f>VLOOKUP(AA310,[1]dim_date!$A$1:$D$9,3,FALSE)</f>
        <v>Before 5G</v>
      </c>
      <c r="AH310" t="str">
        <f>VLOOKUP(AB310,[1]dim_cities!$A$1:$B$16,2,FALSE)</f>
        <v>Lucknow</v>
      </c>
    </row>
    <row r="311" spans="27:34" x14ac:dyDescent="0.2">
      <c r="AA311" s="1">
        <v>44593</v>
      </c>
      <c r="AB311">
        <v>800008</v>
      </c>
      <c r="AC311" t="s">
        <v>77</v>
      </c>
      <c r="AD311">
        <v>1.02</v>
      </c>
      <c r="AE311" t="str">
        <f>VLOOKUP(AC311,[1]dim_plan!$A$1:$B$14,2,FALSE)</f>
        <v>Elite saver Pack (1 GB/ Day) Valid: 28 Days</v>
      </c>
      <c r="AF311" t="str">
        <f>VLOOKUP(AA311,[1]dim_date!$A$1:$D$9,2,FALSE)</f>
        <v>Feb</v>
      </c>
      <c r="AG311" t="str">
        <f>VLOOKUP(AA311,[1]dim_date!$A$1:$D$9,3,FALSE)</f>
        <v>Before 5G</v>
      </c>
      <c r="AH311" t="str">
        <f>VLOOKUP(AB311,[1]dim_cities!$A$1:$B$16,2,FALSE)</f>
        <v>Patna</v>
      </c>
    </row>
    <row r="312" spans="27:34" x14ac:dyDescent="0.2">
      <c r="AA312" s="1">
        <v>44593</v>
      </c>
      <c r="AB312">
        <v>641001</v>
      </c>
      <c r="AC312" t="s">
        <v>77</v>
      </c>
      <c r="AD312">
        <v>1.1100000000000001</v>
      </c>
      <c r="AE312" t="str">
        <f>VLOOKUP(AC312,[1]dim_plan!$A$1:$B$14,2,FALSE)</f>
        <v>Elite saver Pack (1 GB/ Day) Valid: 28 Days</v>
      </c>
      <c r="AF312" t="str">
        <f>VLOOKUP(AA312,[1]dim_date!$A$1:$D$9,2,FALSE)</f>
        <v>Feb</v>
      </c>
      <c r="AG312" t="str">
        <f>VLOOKUP(AA312,[1]dim_date!$A$1:$D$9,3,FALSE)</f>
        <v>Before 5G</v>
      </c>
      <c r="AH312" t="str">
        <f>VLOOKUP(AB312,[1]dim_cities!$A$1:$B$16,2,FALSE)</f>
        <v>Coimbatore</v>
      </c>
    </row>
    <row r="313" spans="27:34" x14ac:dyDescent="0.2">
      <c r="AA313" s="1">
        <v>44593</v>
      </c>
      <c r="AB313">
        <v>160017</v>
      </c>
      <c r="AC313" t="s">
        <v>77</v>
      </c>
      <c r="AD313">
        <v>0.51</v>
      </c>
      <c r="AE313" t="str">
        <f>VLOOKUP(AC313,[1]dim_plan!$A$1:$B$14,2,FALSE)</f>
        <v>Elite saver Pack (1 GB/ Day) Valid: 28 Days</v>
      </c>
      <c r="AF313" t="str">
        <f>VLOOKUP(AA313,[1]dim_date!$A$1:$D$9,2,FALSE)</f>
        <v>Feb</v>
      </c>
      <c r="AG313" t="str">
        <f>VLOOKUP(AA313,[1]dim_date!$A$1:$D$9,3,FALSE)</f>
        <v>Before 5G</v>
      </c>
      <c r="AH313" t="str">
        <f>VLOOKUP(AB313,[1]dim_cities!$A$1:$B$16,2,FALSE)</f>
        <v>Chandigarh</v>
      </c>
    </row>
    <row r="314" spans="27:34" x14ac:dyDescent="0.2">
      <c r="AA314" s="1">
        <v>44593</v>
      </c>
      <c r="AB314">
        <v>122001</v>
      </c>
      <c r="AC314" t="s">
        <v>77</v>
      </c>
      <c r="AD314">
        <v>0.66</v>
      </c>
      <c r="AE314" t="str">
        <f>VLOOKUP(AC314,[1]dim_plan!$A$1:$B$14,2,FALSE)</f>
        <v>Elite saver Pack (1 GB/ Day) Valid: 28 Days</v>
      </c>
      <c r="AF314" t="str">
        <f>VLOOKUP(AA314,[1]dim_date!$A$1:$D$9,2,FALSE)</f>
        <v>Feb</v>
      </c>
      <c r="AG314" t="str">
        <f>VLOOKUP(AA314,[1]dim_date!$A$1:$D$9,3,FALSE)</f>
        <v>Before 5G</v>
      </c>
      <c r="AH314" t="str">
        <f>VLOOKUP(AB314,[1]dim_cities!$A$1:$B$16,2,FALSE)</f>
        <v>Gurgaon</v>
      </c>
    </row>
    <row r="315" spans="27:34" x14ac:dyDescent="0.2">
      <c r="AA315" s="1">
        <v>44593</v>
      </c>
      <c r="AB315">
        <v>492001</v>
      </c>
      <c r="AC315" t="s">
        <v>77</v>
      </c>
      <c r="AD315">
        <v>0.34</v>
      </c>
      <c r="AE315" t="str">
        <f>VLOOKUP(AC315,[1]dim_plan!$A$1:$B$14,2,FALSE)</f>
        <v>Elite saver Pack (1 GB/ Day) Valid: 28 Days</v>
      </c>
      <c r="AF315" t="str">
        <f>VLOOKUP(AA315,[1]dim_date!$A$1:$D$9,2,FALSE)</f>
        <v>Feb</v>
      </c>
      <c r="AG315" t="str">
        <f>VLOOKUP(AA315,[1]dim_date!$A$1:$D$9,3,FALSE)</f>
        <v>Before 5G</v>
      </c>
      <c r="AH315" t="str">
        <f>VLOOKUP(AB315,[1]dim_cities!$A$1:$B$16,2,FALSE)</f>
        <v>Raipur</v>
      </c>
    </row>
    <row r="316" spans="27:34" x14ac:dyDescent="0.2">
      <c r="AA316" s="1">
        <v>44621</v>
      </c>
      <c r="AB316">
        <v>400001</v>
      </c>
      <c r="AC316" t="s">
        <v>77</v>
      </c>
      <c r="AD316">
        <v>4.5599999999999996</v>
      </c>
      <c r="AE316" t="str">
        <f>VLOOKUP(AC316,[1]dim_plan!$A$1:$B$14,2,FALSE)</f>
        <v>Elite saver Pack (1 GB/ Day) Valid: 28 Days</v>
      </c>
      <c r="AF316" t="str">
        <f>VLOOKUP(AA316,[1]dim_date!$A$1:$D$9,2,FALSE)</f>
        <v>Mar</v>
      </c>
      <c r="AG316" t="str">
        <f>VLOOKUP(AA316,[1]dim_date!$A$1:$D$9,3,FALSE)</f>
        <v>Before 5G</v>
      </c>
      <c r="AH316" t="str">
        <f>VLOOKUP(AB316,[1]dim_cities!$A$1:$B$16,2,FALSE)</f>
        <v>Mumbai</v>
      </c>
    </row>
    <row r="317" spans="27:34" x14ac:dyDescent="0.2">
      <c r="AA317" s="1">
        <v>44621</v>
      </c>
      <c r="AB317">
        <v>110001</v>
      </c>
      <c r="AC317" t="s">
        <v>77</v>
      </c>
      <c r="AD317">
        <v>3.9</v>
      </c>
      <c r="AE317" t="str">
        <f>VLOOKUP(AC317,[1]dim_plan!$A$1:$B$14,2,FALSE)</f>
        <v>Elite saver Pack (1 GB/ Day) Valid: 28 Days</v>
      </c>
      <c r="AF317" t="str">
        <f>VLOOKUP(AA317,[1]dim_date!$A$1:$D$9,2,FALSE)</f>
        <v>Mar</v>
      </c>
      <c r="AG317" t="str">
        <f>VLOOKUP(AA317,[1]dim_date!$A$1:$D$9,3,FALSE)</f>
        <v>Before 5G</v>
      </c>
      <c r="AH317" t="str">
        <f>VLOOKUP(AB317,[1]dim_cities!$A$1:$B$16,2,FALSE)</f>
        <v>Delhi</v>
      </c>
    </row>
    <row r="318" spans="27:34" x14ac:dyDescent="0.2">
      <c r="AA318" s="1">
        <v>44621</v>
      </c>
      <c r="AB318">
        <v>700001</v>
      </c>
      <c r="AC318" t="s">
        <v>77</v>
      </c>
      <c r="AD318">
        <v>5.99</v>
      </c>
      <c r="AE318" t="str">
        <f>VLOOKUP(AC318,[1]dim_plan!$A$1:$B$14,2,FALSE)</f>
        <v>Elite saver Pack (1 GB/ Day) Valid: 28 Days</v>
      </c>
      <c r="AF318" t="str">
        <f>VLOOKUP(AA318,[1]dim_date!$A$1:$D$9,2,FALSE)</f>
        <v>Mar</v>
      </c>
      <c r="AG318" t="str">
        <f>VLOOKUP(AA318,[1]dim_date!$A$1:$D$9,3,FALSE)</f>
        <v>Before 5G</v>
      </c>
      <c r="AH318" t="str">
        <f>VLOOKUP(AB318,[1]dim_cities!$A$1:$B$16,2,FALSE)</f>
        <v>Kolkata</v>
      </c>
    </row>
    <row r="319" spans="27:34" x14ac:dyDescent="0.2">
      <c r="AA319" s="1">
        <v>44621</v>
      </c>
      <c r="AB319">
        <v>560001</v>
      </c>
      <c r="AC319" t="s">
        <v>77</v>
      </c>
      <c r="AD319">
        <v>3.88</v>
      </c>
      <c r="AE319" t="str">
        <f>VLOOKUP(AC319,[1]dim_plan!$A$1:$B$14,2,FALSE)</f>
        <v>Elite saver Pack (1 GB/ Day) Valid: 28 Days</v>
      </c>
      <c r="AF319" t="str">
        <f>VLOOKUP(AA319,[1]dim_date!$A$1:$D$9,2,FALSE)</f>
        <v>Mar</v>
      </c>
      <c r="AG319" t="str">
        <f>VLOOKUP(AA319,[1]dim_date!$A$1:$D$9,3,FALSE)</f>
        <v>Before 5G</v>
      </c>
      <c r="AH319" t="str">
        <f>VLOOKUP(AB319,[1]dim_cities!$A$1:$B$16,2,FALSE)</f>
        <v>Bangalore</v>
      </c>
    </row>
    <row r="320" spans="27:34" x14ac:dyDescent="0.2">
      <c r="AA320" s="1">
        <v>44621</v>
      </c>
      <c r="AB320">
        <v>600001</v>
      </c>
      <c r="AC320" t="s">
        <v>77</v>
      </c>
      <c r="AD320">
        <v>2.59</v>
      </c>
      <c r="AE320" t="str">
        <f>VLOOKUP(AC320,[1]dim_plan!$A$1:$B$14,2,FALSE)</f>
        <v>Elite saver Pack (1 GB/ Day) Valid: 28 Days</v>
      </c>
      <c r="AF320" t="str">
        <f>VLOOKUP(AA320,[1]dim_date!$A$1:$D$9,2,FALSE)</f>
        <v>Mar</v>
      </c>
      <c r="AG320" t="str">
        <f>VLOOKUP(AA320,[1]dim_date!$A$1:$D$9,3,FALSE)</f>
        <v>Before 5G</v>
      </c>
      <c r="AH320" t="str">
        <f>VLOOKUP(AB320,[1]dim_cities!$A$1:$B$16,2,FALSE)</f>
        <v>Chennai</v>
      </c>
    </row>
    <row r="321" spans="27:34" x14ac:dyDescent="0.2">
      <c r="AA321" s="1">
        <v>44621</v>
      </c>
      <c r="AB321">
        <v>500001</v>
      </c>
      <c r="AC321" t="s">
        <v>77</v>
      </c>
      <c r="AD321">
        <v>2.41</v>
      </c>
      <c r="AE321" t="str">
        <f>VLOOKUP(AC321,[1]dim_plan!$A$1:$B$14,2,FALSE)</f>
        <v>Elite saver Pack (1 GB/ Day) Valid: 28 Days</v>
      </c>
      <c r="AF321" t="str">
        <f>VLOOKUP(AA321,[1]dim_date!$A$1:$D$9,2,FALSE)</f>
        <v>Mar</v>
      </c>
      <c r="AG321" t="str">
        <f>VLOOKUP(AA321,[1]dim_date!$A$1:$D$9,3,FALSE)</f>
        <v>Before 5G</v>
      </c>
      <c r="AH321" t="str">
        <f>VLOOKUP(AB321,[1]dim_cities!$A$1:$B$16,2,FALSE)</f>
        <v>Hyderabad</v>
      </c>
    </row>
    <row r="322" spans="27:34" x14ac:dyDescent="0.2">
      <c r="AA322" s="1">
        <v>44621</v>
      </c>
      <c r="AB322">
        <v>411001</v>
      </c>
      <c r="AC322" t="s">
        <v>77</v>
      </c>
      <c r="AD322">
        <v>2.64</v>
      </c>
      <c r="AE322" t="str">
        <f>VLOOKUP(AC322,[1]dim_plan!$A$1:$B$14,2,FALSE)</f>
        <v>Elite saver Pack (1 GB/ Day) Valid: 28 Days</v>
      </c>
      <c r="AF322" t="str">
        <f>VLOOKUP(AA322,[1]dim_date!$A$1:$D$9,2,FALSE)</f>
        <v>Mar</v>
      </c>
      <c r="AG322" t="str">
        <f>VLOOKUP(AA322,[1]dim_date!$A$1:$D$9,3,FALSE)</f>
        <v>Before 5G</v>
      </c>
      <c r="AH322" t="str">
        <f>VLOOKUP(AB322,[1]dim_cities!$A$1:$B$16,2,FALSE)</f>
        <v>Pune</v>
      </c>
    </row>
    <row r="323" spans="27:34" x14ac:dyDescent="0.2">
      <c r="AA323" s="1">
        <v>44621</v>
      </c>
      <c r="AB323">
        <v>380001</v>
      </c>
      <c r="AC323" t="s">
        <v>77</v>
      </c>
      <c r="AD323">
        <v>2.8</v>
      </c>
      <c r="AE323" t="str">
        <f>VLOOKUP(AC323,[1]dim_plan!$A$1:$B$14,2,FALSE)</f>
        <v>Elite saver Pack (1 GB/ Day) Valid: 28 Days</v>
      </c>
      <c r="AF323" t="str">
        <f>VLOOKUP(AA323,[1]dim_date!$A$1:$D$9,2,FALSE)</f>
        <v>Mar</v>
      </c>
      <c r="AG323" t="str">
        <f>VLOOKUP(AA323,[1]dim_date!$A$1:$D$9,3,FALSE)</f>
        <v>Before 5G</v>
      </c>
      <c r="AH323" t="str">
        <f>VLOOKUP(AB323,[1]dim_cities!$A$1:$B$16,2,FALSE)</f>
        <v>Ahmedabad</v>
      </c>
    </row>
    <row r="324" spans="27:34" x14ac:dyDescent="0.2">
      <c r="AA324" s="1">
        <v>44621</v>
      </c>
      <c r="AB324">
        <v>302001</v>
      </c>
      <c r="AC324" t="s">
        <v>77</v>
      </c>
      <c r="AD324">
        <v>1.46</v>
      </c>
      <c r="AE324" t="str">
        <f>VLOOKUP(AC324,[1]dim_plan!$A$1:$B$14,2,FALSE)</f>
        <v>Elite saver Pack (1 GB/ Day) Valid: 28 Days</v>
      </c>
      <c r="AF324" t="str">
        <f>VLOOKUP(AA324,[1]dim_date!$A$1:$D$9,2,FALSE)</f>
        <v>Mar</v>
      </c>
      <c r="AG324" t="str">
        <f>VLOOKUP(AA324,[1]dim_date!$A$1:$D$9,3,FALSE)</f>
        <v>Before 5G</v>
      </c>
      <c r="AH324" t="str">
        <f>VLOOKUP(AB324,[1]dim_cities!$A$1:$B$16,2,FALSE)</f>
        <v>Jaipur</v>
      </c>
    </row>
    <row r="325" spans="27:34" x14ac:dyDescent="0.2">
      <c r="AA325" s="1">
        <v>44621</v>
      </c>
      <c r="AB325">
        <v>226001</v>
      </c>
      <c r="AC325" t="s">
        <v>77</v>
      </c>
      <c r="AD325">
        <v>1.23</v>
      </c>
      <c r="AE325" t="str">
        <f>VLOOKUP(AC325,[1]dim_plan!$A$1:$B$14,2,FALSE)</f>
        <v>Elite saver Pack (1 GB/ Day) Valid: 28 Days</v>
      </c>
      <c r="AF325" t="str">
        <f>VLOOKUP(AA325,[1]dim_date!$A$1:$D$9,2,FALSE)</f>
        <v>Mar</v>
      </c>
      <c r="AG325" t="str">
        <f>VLOOKUP(AA325,[1]dim_date!$A$1:$D$9,3,FALSE)</f>
        <v>Before 5G</v>
      </c>
      <c r="AH325" t="str">
        <f>VLOOKUP(AB325,[1]dim_cities!$A$1:$B$16,2,FALSE)</f>
        <v>Lucknow</v>
      </c>
    </row>
    <row r="326" spans="27:34" x14ac:dyDescent="0.2">
      <c r="AA326" s="1">
        <v>44621</v>
      </c>
      <c r="AB326">
        <v>800008</v>
      </c>
      <c r="AC326" t="s">
        <v>77</v>
      </c>
      <c r="AD326">
        <v>0.78</v>
      </c>
      <c r="AE326" t="str">
        <f>VLOOKUP(AC326,[1]dim_plan!$A$1:$B$14,2,FALSE)</f>
        <v>Elite saver Pack (1 GB/ Day) Valid: 28 Days</v>
      </c>
      <c r="AF326" t="str">
        <f>VLOOKUP(AA326,[1]dim_date!$A$1:$D$9,2,FALSE)</f>
        <v>Mar</v>
      </c>
      <c r="AG326" t="str">
        <f>VLOOKUP(AA326,[1]dim_date!$A$1:$D$9,3,FALSE)</f>
        <v>Before 5G</v>
      </c>
      <c r="AH326" t="str">
        <f>VLOOKUP(AB326,[1]dim_cities!$A$1:$B$16,2,FALSE)</f>
        <v>Patna</v>
      </c>
    </row>
    <row r="327" spans="27:34" x14ac:dyDescent="0.2">
      <c r="AA327" s="1">
        <v>44621</v>
      </c>
      <c r="AB327">
        <v>641001</v>
      </c>
      <c r="AC327" t="s">
        <v>77</v>
      </c>
      <c r="AD327">
        <v>1.61</v>
      </c>
      <c r="AE327" t="str">
        <f>VLOOKUP(AC327,[1]dim_plan!$A$1:$B$14,2,FALSE)</f>
        <v>Elite saver Pack (1 GB/ Day) Valid: 28 Days</v>
      </c>
      <c r="AF327" t="str">
        <f>VLOOKUP(AA327,[1]dim_date!$A$1:$D$9,2,FALSE)</f>
        <v>Mar</v>
      </c>
      <c r="AG327" t="str">
        <f>VLOOKUP(AA327,[1]dim_date!$A$1:$D$9,3,FALSE)</f>
        <v>Before 5G</v>
      </c>
      <c r="AH327" t="str">
        <f>VLOOKUP(AB327,[1]dim_cities!$A$1:$B$16,2,FALSE)</f>
        <v>Coimbatore</v>
      </c>
    </row>
    <row r="328" spans="27:34" x14ac:dyDescent="0.2">
      <c r="AA328" s="1">
        <v>44621</v>
      </c>
      <c r="AB328">
        <v>160017</v>
      </c>
      <c r="AC328" t="s">
        <v>77</v>
      </c>
      <c r="AD328">
        <v>0.65</v>
      </c>
      <c r="AE328" t="str">
        <f>VLOOKUP(AC328,[1]dim_plan!$A$1:$B$14,2,FALSE)</f>
        <v>Elite saver Pack (1 GB/ Day) Valid: 28 Days</v>
      </c>
      <c r="AF328" t="str">
        <f>VLOOKUP(AA328,[1]dim_date!$A$1:$D$9,2,FALSE)</f>
        <v>Mar</v>
      </c>
      <c r="AG328" t="str">
        <f>VLOOKUP(AA328,[1]dim_date!$A$1:$D$9,3,FALSE)</f>
        <v>Before 5G</v>
      </c>
      <c r="AH328" t="str">
        <f>VLOOKUP(AB328,[1]dim_cities!$A$1:$B$16,2,FALSE)</f>
        <v>Chandigarh</v>
      </c>
    </row>
    <row r="329" spans="27:34" x14ac:dyDescent="0.2">
      <c r="AA329" s="1">
        <v>44621</v>
      </c>
      <c r="AB329">
        <v>122001</v>
      </c>
      <c r="AC329" t="s">
        <v>77</v>
      </c>
      <c r="AD329">
        <v>0.53</v>
      </c>
      <c r="AE329" t="str">
        <f>VLOOKUP(AC329,[1]dim_plan!$A$1:$B$14,2,FALSE)</f>
        <v>Elite saver Pack (1 GB/ Day) Valid: 28 Days</v>
      </c>
      <c r="AF329" t="str">
        <f>VLOOKUP(AA329,[1]dim_date!$A$1:$D$9,2,FALSE)</f>
        <v>Mar</v>
      </c>
      <c r="AG329" t="str">
        <f>VLOOKUP(AA329,[1]dim_date!$A$1:$D$9,3,FALSE)</f>
        <v>Before 5G</v>
      </c>
      <c r="AH329" t="str">
        <f>VLOOKUP(AB329,[1]dim_cities!$A$1:$B$16,2,FALSE)</f>
        <v>Gurgaon</v>
      </c>
    </row>
    <row r="330" spans="27:34" x14ac:dyDescent="0.2">
      <c r="AA330" s="1">
        <v>44621</v>
      </c>
      <c r="AB330">
        <v>492001</v>
      </c>
      <c r="AC330" t="s">
        <v>77</v>
      </c>
      <c r="AD330">
        <v>0.28999999999999998</v>
      </c>
      <c r="AE330" t="str">
        <f>VLOOKUP(AC330,[1]dim_plan!$A$1:$B$14,2,FALSE)</f>
        <v>Elite saver Pack (1 GB/ Day) Valid: 28 Days</v>
      </c>
      <c r="AF330" t="str">
        <f>VLOOKUP(AA330,[1]dim_date!$A$1:$D$9,2,FALSE)</f>
        <v>Mar</v>
      </c>
      <c r="AG330" t="str">
        <f>VLOOKUP(AA330,[1]dim_date!$A$1:$D$9,3,FALSE)</f>
        <v>Before 5G</v>
      </c>
      <c r="AH330" t="str">
        <f>VLOOKUP(AB330,[1]dim_cities!$A$1:$B$16,2,FALSE)</f>
        <v>Raipur</v>
      </c>
    </row>
    <row r="331" spans="27:34" x14ac:dyDescent="0.2">
      <c r="AA331" s="1">
        <v>44652</v>
      </c>
      <c r="AB331">
        <v>400001</v>
      </c>
      <c r="AC331" t="s">
        <v>77</v>
      </c>
      <c r="AD331">
        <v>3.73</v>
      </c>
      <c r="AE331" t="str">
        <f>VLOOKUP(AC331,[1]dim_plan!$A$1:$B$14,2,FALSE)</f>
        <v>Elite saver Pack (1 GB/ Day) Valid: 28 Days</v>
      </c>
      <c r="AF331" t="str">
        <f>VLOOKUP(AA331,[1]dim_date!$A$1:$D$9,2,FALSE)</f>
        <v>Apr</v>
      </c>
      <c r="AG331" t="str">
        <f>VLOOKUP(AA331,[1]dim_date!$A$1:$D$9,3,FALSE)</f>
        <v>Before 5G</v>
      </c>
      <c r="AH331" t="str">
        <f>VLOOKUP(AB331,[1]dim_cities!$A$1:$B$16,2,FALSE)</f>
        <v>Mumbai</v>
      </c>
    </row>
    <row r="332" spans="27:34" x14ac:dyDescent="0.2">
      <c r="AA332" s="1">
        <v>44652</v>
      </c>
      <c r="AB332">
        <v>110001</v>
      </c>
      <c r="AC332" t="s">
        <v>77</v>
      </c>
      <c r="AD332">
        <v>3.15</v>
      </c>
      <c r="AE332" t="str">
        <f>VLOOKUP(AC332,[1]dim_plan!$A$1:$B$14,2,FALSE)</f>
        <v>Elite saver Pack (1 GB/ Day) Valid: 28 Days</v>
      </c>
      <c r="AF332" t="str">
        <f>VLOOKUP(AA332,[1]dim_date!$A$1:$D$9,2,FALSE)</f>
        <v>Apr</v>
      </c>
      <c r="AG332" t="str">
        <f>VLOOKUP(AA332,[1]dim_date!$A$1:$D$9,3,FALSE)</f>
        <v>Before 5G</v>
      </c>
      <c r="AH332" t="str">
        <f>VLOOKUP(AB332,[1]dim_cities!$A$1:$B$16,2,FALSE)</f>
        <v>Delhi</v>
      </c>
    </row>
    <row r="333" spans="27:34" x14ac:dyDescent="0.2">
      <c r="AA333" s="1">
        <v>44652</v>
      </c>
      <c r="AB333">
        <v>700001</v>
      </c>
      <c r="AC333" t="s">
        <v>77</v>
      </c>
      <c r="AD333">
        <v>3.34</v>
      </c>
      <c r="AE333" t="str">
        <f>VLOOKUP(AC333,[1]dim_plan!$A$1:$B$14,2,FALSE)</f>
        <v>Elite saver Pack (1 GB/ Day) Valid: 28 Days</v>
      </c>
      <c r="AF333" t="str">
        <f>VLOOKUP(AA333,[1]dim_date!$A$1:$D$9,2,FALSE)</f>
        <v>Apr</v>
      </c>
      <c r="AG333" t="str">
        <f>VLOOKUP(AA333,[1]dim_date!$A$1:$D$9,3,FALSE)</f>
        <v>Before 5G</v>
      </c>
      <c r="AH333" t="str">
        <f>VLOOKUP(AB333,[1]dim_cities!$A$1:$B$16,2,FALSE)</f>
        <v>Kolkata</v>
      </c>
    </row>
    <row r="334" spans="27:34" x14ac:dyDescent="0.2">
      <c r="AA334" s="1">
        <v>44652</v>
      </c>
      <c r="AB334">
        <v>560001</v>
      </c>
      <c r="AC334" t="s">
        <v>77</v>
      </c>
      <c r="AD334">
        <v>3.62</v>
      </c>
      <c r="AE334" t="str">
        <f>VLOOKUP(AC334,[1]dim_plan!$A$1:$B$14,2,FALSE)</f>
        <v>Elite saver Pack (1 GB/ Day) Valid: 28 Days</v>
      </c>
      <c r="AF334" t="str">
        <f>VLOOKUP(AA334,[1]dim_date!$A$1:$D$9,2,FALSE)</f>
        <v>Apr</v>
      </c>
      <c r="AG334" t="str">
        <f>VLOOKUP(AA334,[1]dim_date!$A$1:$D$9,3,FALSE)</f>
        <v>Before 5G</v>
      </c>
      <c r="AH334" t="str">
        <f>VLOOKUP(AB334,[1]dim_cities!$A$1:$B$16,2,FALSE)</f>
        <v>Bangalore</v>
      </c>
    </row>
    <row r="335" spans="27:34" x14ac:dyDescent="0.2">
      <c r="AA335" s="1">
        <v>44652</v>
      </c>
      <c r="AB335">
        <v>600001</v>
      </c>
      <c r="AC335" t="s">
        <v>77</v>
      </c>
      <c r="AD335">
        <v>3.31</v>
      </c>
      <c r="AE335" t="str">
        <f>VLOOKUP(AC335,[1]dim_plan!$A$1:$B$14,2,FALSE)</f>
        <v>Elite saver Pack (1 GB/ Day) Valid: 28 Days</v>
      </c>
      <c r="AF335" t="str">
        <f>VLOOKUP(AA335,[1]dim_date!$A$1:$D$9,2,FALSE)</f>
        <v>Apr</v>
      </c>
      <c r="AG335" t="str">
        <f>VLOOKUP(AA335,[1]dim_date!$A$1:$D$9,3,FALSE)</f>
        <v>Before 5G</v>
      </c>
      <c r="AH335" t="str">
        <f>VLOOKUP(AB335,[1]dim_cities!$A$1:$B$16,2,FALSE)</f>
        <v>Chennai</v>
      </c>
    </row>
    <row r="336" spans="27:34" x14ac:dyDescent="0.2">
      <c r="AA336" s="1">
        <v>44652</v>
      </c>
      <c r="AB336">
        <v>500001</v>
      </c>
      <c r="AC336" t="s">
        <v>77</v>
      </c>
      <c r="AD336">
        <v>2.06</v>
      </c>
      <c r="AE336" t="str">
        <f>VLOOKUP(AC336,[1]dim_plan!$A$1:$B$14,2,FALSE)</f>
        <v>Elite saver Pack (1 GB/ Day) Valid: 28 Days</v>
      </c>
      <c r="AF336" t="str">
        <f>VLOOKUP(AA336,[1]dim_date!$A$1:$D$9,2,FALSE)</f>
        <v>Apr</v>
      </c>
      <c r="AG336" t="str">
        <f>VLOOKUP(AA336,[1]dim_date!$A$1:$D$9,3,FALSE)</f>
        <v>Before 5G</v>
      </c>
      <c r="AH336" t="str">
        <f>VLOOKUP(AB336,[1]dim_cities!$A$1:$B$16,2,FALSE)</f>
        <v>Hyderabad</v>
      </c>
    </row>
    <row r="337" spans="27:34" x14ac:dyDescent="0.2">
      <c r="AA337" s="1">
        <v>44652</v>
      </c>
      <c r="AB337">
        <v>411001</v>
      </c>
      <c r="AC337" t="s">
        <v>77</v>
      </c>
      <c r="AD337">
        <v>4.22</v>
      </c>
      <c r="AE337" t="str">
        <f>VLOOKUP(AC337,[1]dim_plan!$A$1:$B$14,2,FALSE)</f>
        <v>Elite saver Pack (1 GB/ Day) Valid: 28 Days</v>
      </c>
      <c r="AF337" t="str">
        <f>VLOOKUP(AA337,[1]dim_date!$A$1:$D$9,2,FALSE)</f>
        <v>Apr</v>
      </c>
      <c r="AG337" t="str">
        <f>VLOOKUP(AA337,[1]dim_date!$A$1:$D$9,3,FALSE)</f>
        <v>Before 5G</v>
      </c>
      <c r="AH337" t="str">
        <f>VLOOKUP(AB337,[1]dim_cities!$A$1:$B$16,2,FALSE)</f>
        <v>Pune</v>
      </c>
    </row>
    <row r="338" spans="27:34" x14ac:dyDescent="0.2">
      <c r="AA338" s="1">
        <v>44652</v>
      </c>
      <c r="AB338">
        <v>380001</v>
      </c>
      <c r="AC338" t="s">
        <v>77</v>
      </c>
      <c r="AD338">
        <v>2.48</v>
      </c>
      <c r="AE338" t="str">
        <f>VLOOKUP(AC338,[1]dim_plan!$A$1:$B$14,2,FALSE)</f>
        <v>Elite saver Pack (1 GB/ Day) Valid: 28 Days</v>
      </c>
      <c r="AF338" t="str">
        <f>VLOOKUP(AA338,[1]dim_date!$A$1:$D$9,2,FALSE)</f>
        <v>Apr</v>
      </c>
      <c r="AG338" t="str">
        <f>VLOOKUP(AA338,[1]dim_date!$A$1:$D$9,3,FALSE)</f>
        <v>Before 5G</v>
      </c>
      <c r="AH338" t="str">
        <f>VLOOKUP(AB338,[1]dim_cities!$A$1:$B$16,2,FALSE)</f>
        <v>Ahmedabad</v>
      </c>
    </row>
    <row r="339" spans="27:34" x14ac:dyDescent="0.2">
      <c r="AA339" s="1">
        <v>44652</v>
      </c>
      <c r="AB339">
        <v>302001</v>
      </c>
      <c r="AC339" t="s">
        <v>77</v>
      </c>
      <c r="AD339">
        <v>1.22</v>
      </c>
      <c r="AE339" t="str">
        <f>VLOOKUP(AC339,[1]dim_plan!$A$1:$B$14,2,FALSE)</f>
        <v>Elite saver Pack (1 GB/ Day) Valid: 28 Days</v>
      </c>
      <c r="AF339" t="str">
        <f>VLOOKUP(AA339,[1]dim_date!$A$1:$D$9,2,FALSE)</f>
        <v>Apr</v>
      </c>
      <c r="AG339" t="str">
        <f>VLOOKUP(AA339,[1]dim_date!$A$1:$D$9,3,FALSE)</f>
        <v>Before 5G</v>
      </c>
      <c r="AH339" t="str">
        <f>VLOOKUP(AB339,[1]dim_cities!$A$1:$B$16,2,FALSE)</f>
        <v>Jaipur</v>
      </c>
    </row>
    <row r="340" spans="27:34" x14ac:dyDescent="0.2">
      <c r="AA340" s="1">
        <v>44652</v>
      </c>
      <c r="AB340">
        <v>226001</v>
      </c>
      <c r="AC340" t="s">
        <v>77</v>
      </c>
      <c r="AD340">
        <v>1.3</v>
      </c>
      <c r="AE340" t="str">
        <f>VLOOKUP(AC340,[1]dim_plan!$A$1:$B$14,2,FALSE)</f>
        <v>Elite saver Pack (1 GB/ Day) Valid: 28 Days</v>
      </c>
      <c r="AF340" t="str">
        <f>VLOOKUP(AA340,[1]dim_date!$A$1:$D$9,2,FALSE)</f>
        <v>Apr</v>
      </c>
      <c r="AG340" t="str">
        <f>VLOOKUP(AA340,[1]dim_date!$A$1:$D$9,3,FALSE)</f>
        <v>Before 5G</v>
      </c>
      <c r="AH340" t="str">
        <f>VLOOKUP(AB340,[1]dim_cities!$A$1:$B$16,2,FALSE)</f>
        <v>Lucknow</v>
      </c>
    </row>
    <row r="341" spans="27:34" x14ac:dyDescent="0.2">
      <c r="AA341" s="1">
        <v>44652</v>
      </c>
      <c r="AB341">
        <v>800008</v>
      </c>
      <c r="AC341" t="s">
        <v>77</v>
      </c>
      <c r="AD341">
        <v>1.0900000000000001</v>
      </c>
      <c r="AE341" t="str">
        <f>VLOOKUP(AC341,[1]dim_plan!$A$1:$B$14,2,FALSE)</f>
        <v>Elite saver Pack (1 GB/ Day) Valid: 28 Days</v>
      </c>
      <c r="AF341" t="str">
        <f>VLOOKUP(AA341,[1]dim_date!$A$1:$D$9,2,FALSE)</f>
        <v>Apr</v>
      </c>
      <c r="AG341" t="str">
        <f>VLOOKUP(AA341,[1]dim_date!$A$1:$D$9,3,FALSE)</f>
        <v>Before 5G</v>
      </c>
      <c r="AH341" t="str">
        <f>VLOOKUP(AB341,[1]dim_cities!$A$1:$B$16,2,FALSE)</f>
        <v>Patna</v>
      </c>
    </row>
    <row r="342" spans="27:34" x14ac:dyDescent="0.2">
      <c r="AA342" s="1">
        <v>44652</v>
      </c>
      <c r="AB342">
        <v>641001</v>
      </c>
      <c r="AC342" t="s">
        <v>77</v>
      </c>
      <c r="AD342">
        <v>0.76</v>
      </c>
      <c r="AE342" t="str">
        <f>VLOOKUP(AC342,[1]dim_plan!$A$1:$B$14,2,FALSE)</f>
        <v>Elite saver Pack (1 GB/ Day) Valid: 28 Days</v>
      </c>
      <c r="AF342" t="str">
        <f>VLOOKUP(AA342,[1]dim_date!$A$1:$D$9,2,FALSE)</f>
        <v>Apr</v>
      </c>
      <c r="AG342" t="str">
        <f>VLOOKUP(AA342,[1]dim_date!$A$1:$D$9,3,FALSE)</f>
        <v>Before 5G</v>
      </c>
      <c r="AH342" t="str">
        <f>VLOOKUP(AB342,[1]dim_cities!$A$1:$B$16,2,FALSE)</f>
        <v>Coimbatore</v>
      </c>
    </row>
    <row r="343" spans="27:34" x14ac:dyDescent="0.2">
      <c r="AA343" s="1">
        <v>44652</v>
      </c>
      <c r="AB343">
        <v>160017</v>
      </c>
      <c r="AC343" t="s">
        <v>77</v>
      </c>
      <c r="AD343">
        <v>0.94</v>
      </c>
      <c r="AE343" t="str">
        <f>VLOOKUP(AC343,[1]dim_plan!$A$1:$B$14,2,FALSE)</f>
        <v>Elite saver Pack (1 GB/ Day) Valid: 28 Days</v>
      </c>
      <c r="AF343" t="str">
        <f>VLOOKUP(AA343,[1]dim_date!$A$1:$D$9,2,FALSE)</f>
        <v>Apr</v>
      </c>
      <c r="AG343" t="str">
        <f>VLOOKUP(AA343,[1]dim_date!$A$1:$D$9,3,FALSE)</f>
        <v>Before 5G</v>
      </c>
      <c r="AH343" t="str">
        <f>VLOOKUP(AB343,[1]dim_cities!$A$1:$B$16,2,FALSE)</f>
        <v>Chandigarh</v>
      </c>
    </row>
    <row r="344" spans="27:34" x14ac:dyDescent="0.2">
      <c r="AA344" s="1">
        <v>44652</v>
      </c>
      <c r="AB344">
        <v>122001</v>
      </c>
      <c r="AC344" t="s">
        <v>77</v>
      </c>
      <c r="AD344">
        <v>0.45</v>
      </c>
      <c r="AE344" t="str">
        <f>VLOOKUP(AC344,[1]dim_plan!$A$1:$B$14,2,FALSE)</f>
        <v>Elite saver Pack (1 GB/ Day) Valid: 28 Days</v>
      </c>
      <c r="AF344" t="str">
        <f>VLOOKUP(AA344,[1]dim_date!$A$1:$D$9,2,FALSE)</f>
        <v>Apr</v>
      </c>
      <c r="AG344" t="str">
        <f>VLOOKUP(AA344,[1]dim_date!$A$1:$D$9,3,FALSE)</f>
        <v>Before 5G</v>
      </c>
      <c r="AH344" t="str">
        <f>VLOOKUP(AB344,[1]dim_cities!$A$1:$B$16,2,FALSE)</f>
        <v>Gurgaon</v>
      </c>
    </row>
    <row r="345" spans="27:34" x14ac:dyDescent="0.2">
      <c r="AA345" s="1">
        <v>44652</v>
      </c>
      <c r="AB345">
        <v>492001</v>
      </c>
      <c r="AC345" t="s">
        <v>77</v>
      </c>
      <c r="AD345">
        <v>0.4</v>
      </c>
      <c r="AE345" t="str">
        <f>VLOOKUP(AC345,[1]dim_plan!$A$1:$B$14,2,FALSE)</f>
        <v>Elite saver Pack (1 GB/ Day) Valid: 28 Days</v>
      </c>
      <c r="AF345" t="str">
        <f>VLOOKUP(AA345,[1]dim_date!$A$1:$D$9,2,FALSE)</f>
        <v>Apr</v>
      </c>
      <c r="AG345" t="str">
        <f>VLOOKUP(AA345,[1]dim_date!$A$1:$D$9,3,FALSE)</f>
        <v>Before 5G</v>
      </c>
      <c r="AH345" t="str">
        <f>VLOOKUP(AB345,[1]dim_cities!$A$1:$B$16,2,FALSE)</f>
        <v>Raipur</v>
      </c>
    </row>
    <row r="346" spans="27:34" x14ac:dyDescent="0.2">
      <c r="AA346" s="1">
        <v>44713</v>
      </c>
      <c r="AB346">
        <v>400001</v>
      </c>
      <c r="AC346" t="s">
        <v>77</v>
      </c>
      <c r="AD346">
        <v>5.95</v>
      </c>
      <c r="AE346" t="str">
        <f>VLOOKUP(AC346,[1]dim_plan!$A$1:$B$14,2,FALSE)</f>
        <v>Elite saver Pack (1 GB/ Day) Valid: 28 Days</v>
      </c>
      <c r="AF346" t="str">
        <f>VLOOKUP(AA346,[1]dim_date!$A$1:$D$9,2,FALSE)</f>
        <v>Jun</v>
      </c>
      <c r="AG346" t="str">
        <f>VLOOKUP(AA346,[1]dim_date!$A$1:$D$9,3,FALSE)</f>
        <v>After 5G</v>
      </c>
      <c r="AH346" t="str">
        <f>VLOOKUP(AB346,[1]dim_cities!$A$1:$B$16,2,FALSE)</f>
        <v>Mumbai</v>
      </c>
    </row>
    <row r="347" spans="27:34" x14ac:dyDescent="0.2">
      <c r="AA347" s="1">
        <v>44713</v>
      </c>
      <c r="AB347">
        <v>110001</v>
      </c>
      <c r="AC347" t="s">
        <v>77</v>
      </c>
      <c r="AD347">
        <v>3.53</v>
      </c>
      <c r="AE347" t="str">
        <f>VLOOKUP(AC347,[1]dim_plan!$A$1:$B$14,2,FALSE)</f>
        <v>Elite saver Pack (1 GB/ Day) Valid: 28 Days</v>
      </c>
      <c r="AF347" t="str">
        <f>VLOOKUP(AA347,[1]dim_date!$A$1:$D$9,2,FALSE)</f>
        <v>Jun</v>
      </c>
      <c r="AG347" t="str">
        <f>VLOOKUP(AA347,[1]dim_date!$A$1:$D$9,3,FALSE)</f>
        <v>After 5G</v>
      </c>
      <c r="AH347" t="str">
        <f>VLOOKUP(AB347,[1]dim_cities!$A$1:$B$16,2,FALSE)</f>
        <v>Delhi</v>
      </c>
    </row>
    <row r="348" spans="27:34" x14ac:dyDescent="0.2">
      <c r="AA348" s="1">
        <v>44713</v>
      </c>
      <c r="AB348">
        <v>700001</v>
      </c>
      <c r="AC348" t="s">
        <v>77</v>
      </c>
      <c r="AD348">
        <v>2.95</v>
      </c>
      <c r="AE348" t="str">
        <f>VLOOKUP(AC348,[1]dim_plan!$A$1:$B$14,2,FALSE)</f>
        <v>Elite saver Pack (1 GB/ Day) Valid: 28 Days</v>
      </c>
      <c r="AF348" t="str">
        <f>VLOOKUP(AA348,[1]dim_date!$A$1:$D$9,2,FALSE)</f>
        <v>Jun</v>
      </c>
      <c r="AG348" t="str">
        <f>VLOOKUP(AA348,[1]dim_date!$A$1:$D$9,3,FALSE)</f>
        <v>After 5G</v>
      </c>
      <c r="AH348" t="str">
        <f>VLOOKUP(AB348,[1]dim_cities!$A$1:$B$16,2,FALSE)</f>
        <v>Kolkata</v>
      </c>
    </row>
    <row r="349" spans="27:34" x14ac:dyDescent="0.2">
      <c r="AA349" s="1">
        <v>44713</v>
      </c>
      <c r="AB349">
        <v>560001</v>
      </c>
      <c r="AC349" t="s">
        <v>77</v>
      </c>
      <c r="AD349">
        <v>3.37</v>
      </c>
      <c r="AE349" t="str">
        <f>VLOOKUP(AC349,[1]dim_plan!$A$1:$B$14,2,FALSE)</f>
        <v>Elite saver Pack (1 GB/ Day) Valid: 28 Days</v>
      </c>
      <c r="AF349" t="str">
        <f>VLOOKUP(AA349,[1]dim_date!$A$1:$D$9,2,FALSE)</f>
        <v>Jun</v>
      </c>
      <c r="AG349" t="str">
        <f>VLOOKUP(AA349,[1]dim_date!$A$1:$D$9,3,FALSE)</f>
        <v>After 5G</v>
      </c>
      <c r="AH349" t="str">
        <f>VLOOKUP(AB349,[1]dim_cities!$A$1:$B$16,2,FALSE)</f>
        <v>Bangalore</v>
      </c>
    </row>
    <row r="350" spans="27:34" x14ac:dyDescent="0.2">
      <c r="AA350" s="1">
        <v>44713</v>
      </c>
      <c r="AB350">
        <v>600001</v>
      </c>
      <c r="AC350" t="s">
        <v>77</v>
      </c>
      <c r="AD350">
        <v>3.04</v>
      </c>
      <c r="AE350" t="str">
        <f>VLOOKUP(AC350,[1]dim_plan!$A$1:$B$14,2,FALSE)</f>
        <v>Elite saver Pack (1 GB/ Day) Valid: 28 Days</v>
      </c>
      <c r="AF350" t="str">
        <f>VLOOKUP(AA350,[1]dim_date!$A$1:$D$9,2,FALSE)</f>
        <v>Jun</v>
      </c>
      <c r="AG350" t="str">
        <f>VLOOKUP(AA350,[1]dim_date!$A$1:$D$9,3,FALSE)</f>
        <v>After 5G</v>
      </c>
      <c r="AH350" t="str">
        <f>VLOOKUP(AB350,[1]dim_cities!$A$1:$B$16,2,FALSE)</f>
        <v>Chennai</v>
      </c>
    </row>
    <row r="351" spans="27:34" x14ac:dyDescent="0.2">
      <c r="AA351" s="1">
        <v>44713</v>
      </c>
      <c r="AB351">
        <v>500001</v>
      </c>
      <c r="AC351" t="s">
        <v>77</v>
      </c>
      <c r="AD351">
        <v>2.5299999999999998</v>
      </c>
      <c r="AE351" t="str">
        <f>VLOOKUP(AC351,[1]dim_plan!$A$1:$B$14,2,FALSE)</f>
        <v>Elite saver Pack (1 GB/ Day) Valid: 28 Days</v>
      </c>
      <c r="AF351" t="str">
        <f>VLOOKUP(AA351,[1]dim_date!$A$1:$D$9,2,FALSE)</f>
        <v>Jun</v>
      </c>
      <c r="AG351" t="str">
        <f>VLOOKUP(AA351,[1]dim_date!$A$1:$D$9,3,FALSE)</f>
        <v>After 5G</v>
      </c>
      <c r="AH351" t="str">
        <f>VLOOKUP(AB351,[1]dim_cities!$A$1:$B$16,2,FALSE)</f>
        <v>Hyderabad</v>
      </c>
    </row>
    <row r="352" spans="27:34" x14ac:dyDescent="0.2">
      <c r="AA352" s="1">
        <v>44713</v>
      </c>
      <c r="AB352">
        <v>411001</v>
      </c>
      <c r="AC352" t="s">
        <v>77</v>
      </c>
      <c r="AD352">
        <v>1.71</v>
      </c>
      <c r="AE352" t="str">
        <f>VLOOKUP(AC352,[1]dim_plan!$A$1:$B$14,2,FALSE)</f>
        <v>Elite saver Pack (1 GB/ Day) Valid: 28 Days</v>
      </c>
      <c r="AF352" t="str">
        <f>VLOOKUP(AA352,[1]dim_date!$A$1:$D$9,2,FALSE)</f>
        <v>Jun</v>
      </c>
      <c r="AG352" t="str">
        <f>VLOOKUP(AA352,[1]dim_date!$A$1:$D$9,3,FALSE)</f>
        <v>After 5G</v>
      </c>
      <c r="AH352" t="str">
        <f>VLOOKUP(AB352,[1]dim_cities!$A$1:$B$16,2,FALSE)</f>
        <v>Pune</v>
      </c>
    </row>
    <row r="353" spans="27:34" x14ac:dyDescent="0.2">
      <c r="AA353" s="1">
        <v>44713</v>
      </c>
      <c r="AB353">
        <v>380001</v>
      </c>
      <c r="AC353" t="s">
        <v>77</v>
      </c>
      <c r="AD353">
        <v>1.53</v>
      </c>
      <c r="AE353" t="str">
        <f>VLOOKUP(AC353,[1]dim_plan!$A$1:$B$14,2,FALSE)</f>
        <v>Elite saver Pack (1 GB/ Day) Valid: 28 Days</v>
      </c>
      <c r="AF353" t="str">
        <f>VLOOKUP(AA353,[1]dim_date!$A$1:$D$9,2,FALSE)</f>
        <v>Jun</v>
      </c>
      <c r="AG353" t="str">
        <f>VLOOKUP(AA353,[1]dim_date!$A$1:$D$9,3,FALSE)</f>
        <v>After 5G</v>
      </c>
      <c r="AH353" t="str">
        <f>VLOOKUP(AB353,[1]dim_cities!$A$1:$B$16,2,FALSE)</f>
        <v>Ahmedabad</v>
      </c>
    </row>
    <row r="354" spans="27:34" x14ac:dyDescent="0.2">
      <c r="AA354" s="1">
        <v>44713</v>
      </c>
      <c r="AB354">
        <v>302001</v>
      </c>
      <c r="AC354" t="s">
        <v>77</v>
      </c>
      <c r="AD354">
        <v>1.71</v>
      </c>
      <c r="AE354" t="str">
        <f>VLOOKUP(AC354,[1]dim_plan!$A$1:$B$14,2,FALSE)</f>
        <v>Elite saver Pack (1 GB/ Day) Valid: 28 Days</v>
      </c>
      <c r="AF354" t="str">
        <f>VLOOKUP(AA354,[1]dim_date!$A$1:$D$9,2,FALSE)</f>
        <v>Jun</v>
      </c>
      <c r="AG354" t="str">
        <f>VLOOKUP(AA354,[1]dim_date!$A$1:$D$9,3,FALSE)</f>
        <v>After 5G</v>
      </c>
      <c r="AH354" t="str">
        <f>VLOOKUP(AB354,[1]dim_cities!$A$1:$B$16,2,FALSE)</f>
        <v>Jaipur</v>
      </c>
    </row>
    <row r="355" spans="27:34" x14ac:dyDescent="0.2">
      <c r="AA355" s="1">
        <v>44713</v>
      </c>
      <c r="AB355">
        <v>226001</v>
      </c>
      <c r="AC355" t="s">
        <v>77</v>
      </c>
      <c r="AD355">
        <v>0.99</v>
      </c>
      <c r="AE355" t="str">
        <f>VLOOKUP(AC355,[1]dim_plan!$A$1:$B$14,2,FALSE)</f>
        <v>Elite saver Pack (1 GB/ Day) Valid: 28 Days</v>
      </c>
      <c r="AF355" t="str">
        <f>VLOOKUP(AA355,[1]dim_date!$A$1:$D$9,2,FALSE)</f>
        <v>Jun</v>
      </c>
      <c r="AG355" t="str">
        <f>VLOOKUP(AA355,[1]dim_date!$A$1:$D$9,3,FALSE)</f>
        <v>After 5G</v>
      </c>
      <c r="AH355" t="str">
        <f>VLOOKUP(AB355,[1]dim_cities!$A$1:$B$16,2,FALSE)</f>
        <v>Lucknow</v>
      </c>
    </row>
    <row r="356" spans="27:34" x14ac:dyDescent="0.2">
      <c r="AA356" s="1">
        <v>44713</v>
      </c>
      <c r="AB356">
        <v>800008</v>
      </c>
      <c r="AC356" t="s">
        <v>77</v>
      </c>
      <c r="AD356">
        <v>1.24</v>
      </c>
      <c r="AE356" t="str">
        <f>VLOOKUP(AC356,[1]dim_plan!$A$1:$B$14,2,FALSE)</f>
        <v>Elite saver Pack (1 GB/ Day) Valid: 28 Days</v>
      </c>
      <c r="AF356" t="str">
        <f>VLOOKUP(AA356,[1]dim_date!$A$1:$D$9,2,FALSE)</f>
        <v>Jun</v>
      </c>
      <c r="AG356" t="str">
        <f>VLOOKUP(AA356,[1]dim_date!$A$1:$D$9,3,FALSE)</f>
        <v>After 5G</v>
      </c>
      <c r="AH356" t="str">
        <f>VLOOKUP(AB356,[1]dim_cities!$A$1:$B$16,2,FALSE)</f>
        <v>Patna</v>
      </c>
    </row>
    <row r="357" spans="27:34" x14ac:dyDescent="0.2">
      <c r="AA357" s="1">
        <v>44713</v>
      </c>
      <c r="AB357">
        <v>641001</v>
      </c>
      <c r="AC357" t="s">
        <v>77</v>
      </c>
      <c r="AD357">
        <v>0.5</v>
      </c>
      <c r="AE357" t="str">
        <f>VLOOKUP(AC357,[1]dim_plan!$A$1:$B$14,2,FALSE)</f>
        <v>Elite saver Pack (1 GB/ Day) Valid: 28 Days</v>
      </c>
      <c r="AF357" t="str">
        <f>VLOOKUP(AA357,[1]dim_date!$A$1:$D$9,2,FALSE)</f>
        <v>Jun</v>
      </c>
      <c r="AG357" t="str">
        <f>VLOOKUP(AA357,[1]dim_date!$A$1:$D$9,3,FALSE)</f>
        <v>After 5G</v>
      </c>
      <c r="AH357" t="str">
        <f>VLOOKUP(AB357,[1]dim_cities!$A$1:$B$16,2,FALSE)</f>
        <v>Coimbatore</v>
      </c>
    </row>
    <row r="358" spans="27:34" x14ac:dyDescent="0.2">
      <c r="AA358" s="1">
        <v>44713</v>
      </c>
      <c r="AB358">
        <v>160017</v>
      </c>
      <c r="AC358" t="s">
        <v>77</v>
      </c>
      <c r="AD358">
        <v>0.5</v>
      </c>
      <c r="AE358" t="str">
        <f>VLOOKUP(AC358,[1]dim_plan!$A$1:$B$14,2,FALSE)</f>
        <v>Elite saver Pack (1 GB/ Day) Valid: 28 Days</v>
      </c>
      <c r="AF358" t="str">
        <f>VLOOKUP(AA358,[1]dim_date!$A$1:$D$9,2,FALSE)</f>
        <v>Jun</v>
      </c>
      <c r="AG358" t="str">
        <f>VLOOKUP(AA358,[1]dim_date!$A$1:$D$9,3,FALSE)</f>
        <v>After 5G</v>
      </c>
      <c r="AH358" t="str">
        <f>VLOOKUP(AB358,[1]dim_cities!$A$1:$B$16,2,FALSE)</f>
        <v>Chandigarh</v>
      </c>
    </row>
    <row r="359" spans="27:34" x14ac:dyDescent="0.2">
      <c r="AA359" s="1">
        <v>44713</v>
      </c>
      <c r="AB359">
        <v>122001</v>
      </c>
      <c r="AC359" t="s">
        <v>77</v>
      </c>
      <c r="AD359">
        <v>0.45</v>
      </c>
      <c r="AE359" t="str">
        <f>VLOOKUP(AC359,[1]dim_plan!$A$1:$B$14,2,FALSE)</f>
        <v>Elite saver Pack (1 GB/ Day) Valid: 28 Days</v>
      </c>
      <c r="AF359" t="str">
        <f>VLOOKUP(AA359,[1]dim_date!$A$1:$D$9,2,FALSE)</f>
        <v>Jun</v>
      </c>
      <c r="AG359" t="str">
        <f>VLOOKUP(AA359,[1]dim_date!$A$1:$D$9,3,FALSE)</f>
        <v>After 5G</v>
      </c>
      <c r="AH359" t="str">
        <f>VLOOKUP(AB359,[1]dim_cities!$A$1:$B$16,2,FALSE)</f>
        <v>Gurgaon</v>
      </c>
    </row>
    <row r="360" spans="27:34" x14ac:dyDescent="0.2">
      <c r="AA360" s="1">
        <v>44713</v>
      </c>
      <c r="AB360">
        <v>492001</v>
      </c>
      <c r="AC360" t="s">
        <v>77</v>
      </c>
      <c r="AD360">
        <v>0.41</v>
      </c>
      <c r="AE360" t="str">
        <f>VLOOKUP(AC360,[1]dim_plan!$A$1:$B$14,2,FALSE)</f>
        <v>Elite saver Pack (1 GB/ Day) Valid: 28 Days</v>
      </c>
      <c r="AF360" t="str">
        <f>VLOOKUP(AA360,[1]dim_date!$A$1:$D$9,2,FALSE)</f>
        <v>Jun</v>
      </c>
      <c r="AG360" t="str">
        <f>VLOOKUP(AA360,[1]dim_date!$A$1:$D$9,3,FALSE)</f>
        <v>After 5G</v>
      </c>
      <c r="AH360" t="str">
        <f>VLOOKUP(AB360,[1]dim_cities!$A$1:$B$16,2,FALSE)</f>
        <v>Raipur</v>
      </c>
    </row>
    <row r="361" spans="27:34" x14ac:dyDescent="0.2">
      <c r="AA361" s="1">
        <v>44743</v>
      </c>
      <c r="AB361">
        <v>400001</v>
      </c>
      <c r="AC361" t="s">
        <v>77</v>
      </c>
      <c r="AD361">
        <v>5.36</v>
      </c>
      <c r="AE361" t="str">
        <f>VLOOKUP(AC361,[1]dim_plan!$A$1:$B$14,2,FALSE)</f>
        <v>Elite saver Pack (1 GB/ Day) Valid: 28 Days</v>
      </c>
      <c r="AF361" t="str">
        <f>VLOOKUP(AA361,[1]dim_date!$A$1:$D$9,2,FALSE)</f>
        <v>Jul</v>
      </c>
      <c r="AG361" t="str">
        <f>VLOOKUP(AA361,[1]dim_date!$A$1:$D$9,3,FALSE)</f>
        <v>After 5G</v>
      </c>
      <c r="AH361" t="str">
        <f>VLOOKUP(AB361,[1]dim_cities!$A$1:$B$16,2,FALSE)</f>
        <v>Mumbai</v>
      </c>
    </row>
    <row r="362" spans="27:34" x14ac:dyDescent="0.2">
      <c r="AA362" s="1">
        <v>44743</v>
      </c>
      <c r="AB362">
        <v>110001</v>
      </c>
      <c r="AC362" t="s">
        <v>77</v>
      </c>
      <c r="AD362">
        <v>4.79</v>
      </c>
      <c r="AE362" t="str">
        <f>VLOOKUP(AC362,[1]dim_plan!$A$1:$B$14,2,FALSE)</f>
        <v>Elite saver Pack (1 GB/ Day) Valid: 28 Days</v>
      </c>
      <c r="AF362" t="str">
        <f>VLOOKUP(AA362,[1]dim_date!$A$1:$D$9,2,FALSE)</f>
        <v>Jul</v>
      </c>
      <c r="AG362" t="str">
        <f>VLOOKUP(AA362,[1]dim_date!$A$1:$D$9,3,FALSE)</f>
        <v>After 5G</v>
      </c>
      <c r="AH362" t="str">
        <f>VLOOKUP(AB362,[1]dim_cities!$A$1:$B$16,2,FALSE)</f>
        <v>Delhi</v>
      </c>
    </row>
    <row r="363" spans="27:34" x14ac:dyDescent="0.2">
      <c r="AA363" s="1">
        <v>44743</v>
      </c>
      <c r="AB363">
        <v>700001</v>
      </c>
      <c r="AC363" t="s">
        <v>77</v>
      </c>
      <c r="AD363">
        <v>2.86</v>
      </c>
      <c r="AE363" t="str">
        <f>VLOOKUP(AC363,[1]dim_plan!$A$1:$B$14,2,FALSE)</f>
        <v>Elite saver Pack (1 GB/ Day) Valid: 28 Days</v>
      </c>
      <c r="AF363" t="str">
        <f>VLOOKUP(AA363,[1]dim_date!$A$1:$D$9,2,FALSE)</f>
        <v>Jul</v>
      </c>
      <c r="AG363" t="str">
        <f>VLOOKUP(AA363,[1]dim_date!$A$1:$D$9,3,FALSE)</f>
        <v>After 5G</v>
      </c>
      <c r="AH363" t="str">
        <f>VLOOKUP(AB363,[1]dim_cities!$A$1:$B$16,2,FALSE)</f>
        <v>Kolkata</v>
      </c>
    </row>
    <row r="364" spans="27:34" x14ac:dyDescent="0.2">
      <c r="AA364" s="1">
        <v>44743</v>
      </c>
      <c r="AB364">
        <v>560001</v>
      </c>
      <c r="AC364" t="s">
        <v>77</v>
      </c>
      <c r="AD364">
        <v>3.91</v>
      </c>
      <c r="AE364" t="str">
        <f>VLOOKUP(AC364,[1]dim_plan!$A$1:$B$14,2,FALSE)</f>
        <v>Elite saver Pack (1 GB/ Day) Valid: 28 Days</v>
      </c>
      <c r="AF364" t="str">
        <f>VLOOKUP(AA364,[1]dim_date!$A$1:$D$9,2,FALSE)</f>
        <v>Jul</v>
      </c>
      <c r="AG364" t="str">
        <f>VLOOKUP(AA364,[1]dim_date!$A$1:$D$9,3,FALSE)</f>
        <v>After 5G</v>
      </c>
      <c r="AH364" t="str">
        <f>VLOOKUP(AB364,[1]dim_cities!$A$1:$B$16,2,FALSE)</f>
        <v>Bangalore</v>
      </c>
    </row>
    <row r="365" spans="27:34" x14ac:dyDescent="0.2">
      <c r="AA365" s="1">
        <v>44743</v>
      </c>
      <c r="AB365">
        <v>600001</v>
      </c>
      <c r="AC365" t="s">
        <v>77</v>
      </c>
      <c r="AD365">
        <v>3.98</v>
      </c>
      <c r="AE365" t="str">
        <f>VLOOKUP(AC365,[1]dim_plan!$A$1:$B$14,2,FALSE)</f>
        <v>Elite saver Pack (1 GB/ Day) Valid: 28 Days</v>
      </c>
      <c r="AF365" t="str">
        <f>VLOOKUP(AA365,[1]dim_date!$A$1:$D$9,2,FALSE)</f>
        <v>Jul</v>
      </c>
      <c r="AG365" t="str">
        <f>VLOOKUP(AA365,[1]dim_date!$A$1:$D$9,3,FALSE)</f>
        <v>After 5G</v>
      </c>
      <c r="AH365" t="str">
        <f>VLOOKUP(AB365,[1]dim_cities!$A$1:$B$16,2,FALSE)</f>
        <v>Chennai</v>
      </c>
    </row>
    <row r="366" spans="27:34" x14ac:dyDescent="0.2">
      <c r="AA366" s="1">
        <v>44743</v>
      </c>
      <c r="AB366">
        <v>500001</v>
      </c>
      <c r="AC366" t="s">
        <v>77</v>
      </c>
      <c r="AD366">
        <v>3.12</v>
      </c>
      <c r="AE366" t="str">
        <f>VLOOKUP(AC366,[1]dim_plan!$A$1:$B$14,2,FALSE)</f>
        <v>Elite saver Pack (1 GB/ Day) Valid: 28 Days</v>
      </c>
      <c r="AF366" t="str">
        <f>VLOOKUP(AA366,[1]dim_date!$A$1:$D$9,2,FALSE)</f>
        <v>Jul</v>
      </c>
      <c r="AG366" t="str">
        <f>VLOOKUP(AA366,[1]dim_date!$A$1:$D$9,3,FALSE)</f>
        <v>After 5G</v>
      </c>
      <c r="AH366" t="str">
        <f>VLOOKUP(AB366,[1]dim_cities!$A$1:$B$16,2,FALSE)</f>
        <v>Hyderabad</v>
      </c>
    </row>
    <row r="367" spans="27:34" x14ac:dyDescent="0.2">
      <c r="AA367" s="1">
        <v>44743</v>
      </c>
      <c r="AB367">
        <v>411001</v>
      </c>
      <c r="AC367" t="s">
        <v>77</v>
      </c>
      <c r="AD367">
        <v>2.14</v>
      </c>
      <c r="AE367" t="str">
        <f>VLOOKUP(AC367,[1]dim_plan!$A$1:$B$14,2,FALSE)</f>
        <v>Elite saver Pack (1 GB/ Day) Valid: 28 Days</v>
      </c>
      <c r="AF367" t="str">
        <f>VLOOKUP(AA367,[1]dim_date!$A$1:$D$9,2,FALSE)</f>
        <v>Jul</v>
      </c>
      <c r="AG367" t="str">
        <f>VLOOKUP(AA367,[1]dim_date!$A$1:$D$9,3,FALSE)</f>
        <v>After 5G</v>
      </c>
      <c r="AH367" t="str">
        <f>VLOOKUP(AB367,[1]dim_cities!$A$1:$B$16,2,FALSE)</f>
        <v>Pune</v>
      </c>
    </row>
    <row r="368" spans="27:34" x14ac:dyDescent="0.2">
      <c r="AA368" s="1">
        <v>44743</v>
      </c>
      <c r="AB368">
        <v>380001</v>
      </c>
      <c r="AC368" t="s">
        <v>77</v>
      </c>
      <c r="AD368">
        <v>1.59</v>
      </c>
      <c r="AE368" t="str">
        <f>VLOOKUP(AC368,[1]dim_plan!$A$1:$B$14,2,FALSE)</f>
        <v>Elite saver Pack (1 GB/ Day) Valid: 28 Days</v>
      </c>
      <c r="AF368" t="str">
        <f>VLOOKUP(AA368,[1]dim_date!$A$1:$D$9,2,FALSE)</f>
        <v>Jul</v>
      </c>
      <c r="AG368" t="str">
        <f>VLOOKUP(AA368,[1]dim_date!$A$1:$D$9,3,FALSE)</f>
        <v>After 5G</v>
      </c>
      <c r="AH368" t="str">
        <f>VLOOKUP(AB368,[1]dim_cities!$A$1:$B$16,2,FALSE)</f>
        <v>Ahmedabad</v>
      </c>
    </row>
    <row r="369" spans="27:34" x14ac:dyDescent="0.2">
      <c r="AA369" s="1">
        <v>44743</v>
      </c>
      <c r="AB369">
        <v>302001</v>
      </c>
      <c r="AC369" t="s">
        <v>77</v>
      </c>
      <c r="AD369">
        <v>1.05</v>
      </c>
      <c r="AE369" t="str">
        <f>VLOOKUP(AC369,[1]dim_plan!$A$1:$B$14,2,FALSE)</f>
        <v>Elite saver Pack (1 GB/ Day) Valid: 28 Days</v>
      </c>
      <c r="AF369" t="str">
        <f>VLOOKUP(AA369,[1]dim_date!$A$1:$D$9,2,FALSE)</f>
        <v>Jul</v>
      </c>
      <c r="AG369" t="str">
        <f>VLOOKUP(AA369,[1]dim_date!$A$1:$D$9,3,FALSE)</f>
        <v>After 5G</v>
      </c>
      <c r="AH369" t="str">
        <f>VLOOKUP(AB369,[1]dim_cities!$A$1:$B$16,2,FALSE)</f>
        <v>Jaipur</v>
      </c>
    </row>
    <row r="370" spans="27:34" x14ac:dyDescent="0.2">
      <c r="AA370" s="1">
        <v>44743</v>
      </c>
      <c r="AB370">
        <v>226001</v>
      </c>
      <c r="AC370" t="s">
        <v>77</v>
      </c>
      <c r="AD370">
        <v>1.64</v>
      </c>
      <c r="AE370" t="str">
        <f>VLOOKUP(AC370,[1]dim_plan!$A$1:$B$14,2,FALSE)</f>
        <v>Elite saver Pack (1 GB/ Day) Valid: 28 Days</v>
      </c>
      <c r="AF370" t="str">
        <f>VLOOKUP(AA370,[1]dim_date!$A$1:$D$9,2,FALSE)</f>
        <v>Jul</v>
      </c>
      <c r="AG370" t="str">
        <f>VLOOKUP(AA370,[1]dim_date!$A$1:$D$9,3,FALSE)</f>
        <v>After 5G</v>
      </c>
      <c r="AH370" t="str">
        <f>VLOOKUP(AB370,[1]dim_cities!$A$1:$B$16,2,FALSE)</f>
        <v>Lucknow</v>
      </c>
    </row>
    <row r="371" spans="27:34" x14ac:dyDescent="0.2">
      <c r="AA371" s="1">
        <v>44743</v>
      </c>
      <c r="AB371">
        <v>800008</v>
      </c>
      <c r="AC371" t="s">
        <v>77</v>
      </c>
      <c r="AD371">
        <v>0.8</v>
      </c>
      <c r="AE371" t="str">
        <f>VLOOKUP(AC371,[1]dim_plan!$A$1:$B$14,2,FALSE)</f>
        <v>Elite saver Pack (1 GB/ Day) Valid: 28 Days</v>
      </c>
      <c r="AF371" t="str">
        <f>VLOOKUP(AA371,[1]dim_date!$A$1:$D$9,2,FALSE)</f>
        <v>Jul</v>
      </c>
      <c r="AG371" t="str">
        <f>VLOOKUP(AA371,[1]dim_date!$A$1:$D$9,3,FALSE)</f>
        <v>After 5G</v>
      </c>
      <c r="AH371" t="str">
        <f>VLOOKUP(AB371,[1]dim_cities!$A$1:$B$16,2,FALSE)</f>
        <v>Patna</v>
      </c>
    </row>
    <row r="372" spans="27:34" x14ac:dyDescent="0.2">
      <c r="AA372" s="1">
        <v>44743</v>
      </c>
      <c r="AB372">
        <v>641001</v>
      </c>
      <c r="AC372" t="s">
        <v>77</v>
      </c>
      <c r="AD372">
        <v>1.07</v>
      </c>
      <c r="AE372" t="str">
        <f>VLOOKUP(AC372,[1]dim_plan!$A$1:$B$14,2,FALSE)</f>
        <v>Elite saver Pack (1 GB/ Day) Valid: 28 Days</v>
      </c>
      <c r="AF372" t="str">
        <f>VLOOKUP(AA372,[1]dim_date!$A$1:$D$9,2,FALSE)</f>
        <v>Jul</v>
      </c>
      <c r="AG372" t="str">
        <f>VLOOKUP(AA372,[1]dim_date!$A$1:$D$9,3,FALSE)</f>
        <v>After 5G</v>
      </c>
      <c r="AH372" t="str">
        <f>VLOOKUP(AB372,[1]dim_cities!$A$1:$B$16,2,FALSE)</f>
        <v>Coimbatore</v>
      </c>
    </row>
    <row r="373" spans="27:34" x14ac:dyDescent="0.2">
      <c r="AA373" s="1">
        <v>44743</v>
      </c>
      <c r="AB373">
        <v>160017</v>
      </c>
      <c r="AC373" t="s">
        <v>77</v>
      </c>
      <c r="AD373">
        <v>0.53</v>
      </c>
      <c r="AE373" t="str">
        <f>VLOOKUP(AC373,[1]dim_plan!$A$1:$B$14,2,FALSE)</f>
        <v>Elite saver Pack (1 GB/ Day) Valid: 28 Days</v>
      </c>
      <c r="AF373" t="str">
        <f>VLOOKUP(AA373,[1]dim_date!$A$1:$D$9,2,FALSE)</f>
        <v>Jul</v>
      </c>
      <c r="AG373" t="str">
        <f>VLOOKUP(AA373,[1]dim_date!$A$1:$D$9,3,FALSE)</f>
        <v>After 5G</v>
      </c>
      <c r="AH373" t="str">
        <f>VLOOKUP(AB373,[1]dim_cities!$A$1:$B$16,2,FALSE)</f>
        <v>Chandigarh</v>
      </c>
    </row>
    <row r="374" spans="27:34" x14ac:dyDescent="0.2">
      <c r="AA374" s="1">
        <v>44743</v>
      </c>
      <c r="AB374">
        <v>122001</v>
      </c>
      <c r="AC374" t="s">
        <v>77</v>
      </c>
      <c r="AD374">
        <v>0.85</v>
      </c>
      <c r="AE374" t="str">
        <f>VLOOKUP(AC374,[1]dim_plan!$A$1:$B$14,2,FALSE)</f>
        <v>Elite saver Pack (1 GB/ Day) Valid: 28 Days</v>
      </c>
      <c r="AF374" t="str">
        <f>VLOOKUP(AA374,[1]dim_date!$A$1:$D$9,2,FALSE)</f>
        <v>Jul</v>
      </c>
      <c r="AG374" t="str">
        <f>VLOOKUP(AA374,[1]dim_date!$A$1:$D$9,3,FALSE)</f>
        <v>After 5G</v>
      </c>
      <c r="AH374" t="str">
        <f>VLOOKUP(AB374,[1]dim_cities!$A$1:$B$16,2,FALSE)</f>
        <v>Gurgaon</v>
      </c>
    </row>
    <row r="375" spans="27:34" x14ac:dyDescent="0.2">
      <c r="AA375" s="1">
        <v>44743</v>
      </c>
      <c r="AB375">
        <v>492001</v>
      </c>
      <c r="AC375" t="s">
        <v>77</v>
      </c>
      <c r="AD375">
        <v>0.38</v>
      </c>
      <c r="AE375" t="str">
        <f>VLOOKUP(AC375,[1]dim_plan!$A$1:$B$14,2,FALSE)</f>
        <v>Elite saver Pack (1 GB/ Day) Valid: 28 Days</v>
      </c>
      <c r="AF375" t="str">
        <f>VLOOKUP(AA375,[1]dim_date!$A$1:$D$9,2,FALSE)</f>
        <v>Jul</v>
      </c>
      <c r="AG375" t="str">
        <f>VLOOKUP(AA375,[1]dim_date!$A$1:$D$9,3,FALSE)</f>
        <v>After 5G</v>
      </c>
      <c r="AH375" t="str">
        <f>VLOOKUP(AB375,[1]dim_cities!$A$1:$B$16,2,FALSE)</f>
        <v>Raipur</v>
      </c>
    </row>
    <row r="376" spans="27:34" x14ac:dyDescent="0.2">
      <c r="AA376" s="1">
        <v>44774</v>
      </c>
      <c r="AB376">
        <v>400001</v>
      </c>
      <c r="AC376" t="s">
        <v>77</v>
      </c>
      <c r="AD376">
        <v>4.25</v>
      </c>
      <c r="AE376" t="str">
        <f>VLOOKUP(AC376,[1]dim_plan!$A$1:$B$14,2,FALSE)</f>
        <v>Elite saver Pack (1 GB/ Day) Valid: 28 Days</v>
      </c>
      <c r="AF376" t="str">
        <f>VLOOKUP(AA376,[1]dim_date!$A$1:$D$9,2,FALSE)</f>
        <v>Aug</v>
      </c>
      <c r="AG376" t="str">
        <f>VLOOKUP(AA376,[1]dim_date!$A$1:$D$9,3,FALSE)</f>
        <v>After 5G</v>
      </c>
      <c r="AH376" t="str">
        <f>VLOOKUP(AB376,[1]dim_cities!$A$1:$B$16,2,FALSE)</f>
        <v>Mumbai</v>
      </c>
    </row>
    <row r="377" spans="27:34" x14ac:dyDescent="0.2">
      <c r="AA377" s="1">
        <v>44774</v>
      </c>
      <c r="AB377">
        <v>110001</v>
      </c>
      <c r="AC377" t="s">
        <v>77</v>
      </c>
      <c r="AD377">
        <v>3.37</v>
      </c>
      <c r="AE377" t="str">
        <f>VLOOKUP(AC377,[1]dim_plan!$A$1:$B$14,2,FALSE)</f>
        <v>Elite saver Pack (1 GB/ Day) Valid: 28 Days</v>
      </c>
      <c r="AF377" t="str">
        <f>VLOOKUP(AA377,[1]dim_date!$A$1:$D$9,2,FALSE)</f>
        <v>Aug</v>
      </c>
      <c r="AG377" t="str">
        <f>VLOOKUP(AA377,[1]dim_date!$A$1:$D$9,3,FALSE)</f>
        <v>After 5G</v>
      </c>
      <c r="AH377" t="str">
        <f>VLOOKUP(AB377,[1]dim_cities!$A$1:$B$16,2,FALSE)</f>
        <v>Delhi</v>
      </c>
    </row>
    <row r="378" spans="27:34" x14ac:dyDescent="0.2">
      <c r="AA378" s="1">
        <v>44774</v>
      </c>
      <c r="AB378">
        <v>700001</v>
      </c>
      <c r="AC378" t="s">
        <v>77</v>
      </c>
      <c r="AD378">
        <v>6.55</v>
      </c>
      <c r="AE378" t="str">
        <f>VLOOKUP(AC378,[1]dim_plan!$A$1:$B$14,2,FALSE)</f>
        <v>Elite saver Pack (1 GB/ Day) Valid: 28 Days</v>
      </c>
      <c r="AF378" t="str">
        <f>VLOOKUP(AA378,[1]dim_date!$A$1:$D$9,2,FALSE)</f>
        <v>Aug</v>
      </c>
      <c r="AG378" t="str">
        <f>VLOOKUP(AA378,[1]dim_date!$A$1:$D$9,3,FALSE)</f>
        <v>After 5G</v>
      </c>
      <c r="AH378" t="str">
        <f>VLOOKUP(AB378,[1]dim_cities!$A$1:$B$16,2,FALSE)</f>
        <v>Kolkata</v>
      </c>
    </row>
    <row r="379" spans="27:34" x14ac:dyDescent="0.2">
      <c r="AA379" s="1">
        <v>44774</v>
      </c>
      <c r="AB379">
        <v>560001</v>
      </c>
      <c r="AC379" t="s">
        <v>77</v>
      </c>
      <c r="AD379">
        <v>3.5</v>
      </c>
      <c r="AE379" t="str">
        <f>VLOOKUP(AC379,[1]dim_plan!$A$1:$B$14,2,FALSE)</f>
        <v>Elite saver Pack (1 GB/ Day) Valid: 28 Days</v>
      </c>
      <c r="AF379" t="str">
        <f>VLOOKUP(AA379,[1]dim_date!$A$1:$D$9,2,FALSE)</f>
        <v>Aug</v>
      </c>
      <c r="AG379" t="str">
        <f>VLOOKUP(AA379,[1]dim_date!$A$1:$D$9,3,FALSE)</f>
        <v>After 5G</v>
      </c>
      <c r="AH379" t="str">
        <f>VLOOKUP(AB379,[1]dim_cities!$A$1:$B$16,2,FALSE)</f>
        <v>Bangalore</v>
      </c>
    </row>
    <row r="380" spans="27:34" x14ac:dyDescent="0.2">
      <c r="AA380" s="1">
        <v>44774</v>
      </c>
      <c r="AB380">
        <v>600001</v>
      </c>
      <c r="AC380" t="s">
        <v>77</v>
      </c>
      <c r="AD380">
        <v>2.42</v>
      </c>
      <c r="AE380" t="str">
        <f>VLOOKUP(AC380,[1]dim_plan!$A$1:$B$14,2,FALSE)</f>
        <v>Elite saver Pack (1 GB/ Day) Valid: 28 Days</v>
      </c>
      <c r="AF380" t="str">
        <f>VLOOKUP(AA380,[1]dim_date!$A$1:$D$9,2,FALSE)</f>
        <v>Aug</v>
      </c>
      <c r="AG380" t="str">
        <f>VLOOKUP(AA380,[1]dim_date!$A$1:$D$9,3,FALSE)</f>
        <v>After 5G</v>
      </c>
      <c r="AH380" t="str">
        <f>VLOOKUP(AB380,[1]dim_cities!$A$1:$B$16,2,FALSE)</f>
        <v>Chennai</v>
      </c>
    </row>
    <row r="381" spans="27:34" x14ac:dyDescent="0.2">
      <c r="AA381" s="1">
        <v>44774</v>
      </c>
      <c r="AB381">
        <v>500001</v>
      </c>
      <c r="AC381" t="s">
        <v>77</v>
      </c>
      <c r="AD381">
        <v>2.54</v>
      </c>
      <c r="AE381" t="str">
        <f>VLOOKUP(AC381,[1]dim_plan!$A$1:$B$14,2,FALSE)</f>
        <v>Elite saver Pack (1 GB/ Day) Valid: 28 Days</v>
      </c>
      <c r="AF381" t="str">
        <f>VLOOKUP(AA381,[1]dim_date!$A$1:$D$9,2,FALSE)</f>
        <v>Aug</v>
      </c>
      <c r="AG381" t="str">
        <f>VLOOKUP(AA381,[1]dim_date!$A$1:$D$9,3,FALSE)</f>
        <v>After 5G</v>
      </c>
      <c r="AH381" t="str">
        <f>VLOOKUP(AB381,[1]dim_cities!$A$1:$B$16,2,FALSE)</f>
        <v>Hyderabad</v>
      </c>
    </row>
    <row r="382" spans="27:34" x14ac:dyDescent="0.2">
      <c r="AA382" s="1">
        <v>44774</v>
      </c>
      <c r="AB382">
        <v>411001</v>
      </c>
      <c r="AC382" t="s">
        <v>77</v>
      </c>
      <c r="AD382">
        <v>2.15</v>
      </c>
      <c r="AE382" t="str">
        <f>VLOOKUP(AC382,[1]dim_plan!$A$1:$B$14,2,FALSE)</f>
        <v>Elite saver Pack (1 GB/ Day) Valid: 28 Days</v>
      </c>
      <c r="AF382" t="str">
        <f>VLOOKUP(AA382,[1]dim_date!$A$1:$D$9,2,FALSE)</f>
        <v>Aug</v>
      </c>
      <c r="AG382" t="str">
        <f>VLOOKUP(AA382,[1]dim_date!$A$1:$D$9,3,FALSE)</f>
        <v>After 5G</v>
      </c>
      <c r="AH382" t="str">
        <f>VLOOKUP(AB382,[1]dim_cities!$A$1:$B$16,2,FALSE)</f>
        <v>Pune</v>
      </c>
    </row>
    <row r="383" spans="27:34" x14ac:dyDescent="0.2">
      <c r="AA383" s="1">
        <v>44774</v>
      </c>
      <c r="AB383">
        <v>380001</v>
      </c>
      <c r="AC383" t="s">
        <v>77</v>
      </c>
      <c r="AD383">
        <v>1.99</v>
      </c>
      <c r="AE383" t="str">
        <f>VLOOKUP(AC383,[1]dim_plan!$A$1:$B$14,2,FALSE)</f>
        <v>Elite saver Pack (1 GB/ Day) Valid: 28 Days</v>
      </c>
      <c r="AF383" t="str">
        <f>VLOOKUP(AA383,[1]dim_date!$A$1:$D$9,2,FALSE)</f>
        <v>Aug</v>
      </c>
      <c r="AG383" t="str">
        <f>VLOOKUP(AA383,[1]dim_date!$A$1:$D$9,3,FALSE)</f>
        <v>After 5G</v>
      </c>
      <c r="AH383" t="str">
        <f>VLOOKUP(AB383,[1]dim_cities!$A$1:$B$16,2,FALSE)</f>
        <v>Ahmedabad</v>
      </c>
    </row>
    <row r="384" spans="27:34" x14ac:dyDescent="0.2">
      <c r="AA384" s="1">
        <v>44774</v>
      </c>
      <c r="AB384">
        <v>302001</v>
      </c>
      <c r="AC384" t="s">
        <v>77</v>
      </c>
      <c r="AD384">
        <v>1.52</v>
      </c>
      <c r="AE384" t="str">
        <f>VLOOKUP(AC384,[1]dim_plan!$A$1:$B$14,2,FALSE)</f>
        <v>Elite saver Pack (1 GB/ Day) Valid: 28 Days</v>
      </c>
      <c r="AF384" t="str">
        <f>VLOOKUP(AA384,[1]dim_date!$A$1:$D$9,2,FALSE)</f>
        <v>Aug</v>
      </c>
      <c r="AG384" t="str">
        <f>VLOOKUP(AA384,[1]dim_date!$A$1:$D$9,3,FALSE)</f>
        <v>After 5G</v>
      </c>
      <c r="AH384" t="str">
        <f>VLOOKUP(AB384,[1]dim_cities!$A$1:$B$16,2,FALSE)</f>
        <v>Jaipur</v>
      </c>
    </row>
    <row r="385" spans="27:34" x14ac:dyDescent="0.2">
      <c r="AA385" s="1">
        <v>44774</v>
      </c>
      <c r="AB385">
        <v>226001</v>
      </c>
      <c r="AC385" t="s">
        <v>77</v>
      </c>
      <c r="AD385">
        <v>1.39</v>
      </c>
      <c r="AE385" t="str">
        <f>VLOOKUP(AC385,[1]dim_plan!$A$1:$B$14,2,FALSE)</f>
        <v>Elite saver Pack (1 GB/ Day) Valid: 28 Days</v>
      </c>
      <c r="AF385" t="str">
        <f>VLOOKUP(AA385,[1]dim_date!$A$1:$D$9,2,FALSE)</f>
        <v>Aug</v>
      </c>
      <c r="AG385" t="str">
        <f>VLOOKUP(AA385,[1]dim_date!$A$1:$D$9,3,FALSE)</f>
        <v>After 5G</v>
      </c>
      <c r="AH385" t="str">
        <f>VLOOKUP(AB385,[1]dim_cities!$A$1:$B$16,2,FALSE)</f>
        <v>Lucknow</v>
      </c>
    </row>
    <row r="386" spans="27:34" x14ac:dyDescent="0.2">
      <c r="AA386" s="1">
        <v>44774</v>
      </c>
      <c r="AB386">
        <v>800008</v>
      </c>
      <c r="AC386" t="s">
        <v>77</v>
      </c>
      <c r="AD386">
        <v>0.94</v>
      </c>
      <c r="AE386" t="str">
        <f>VLOOKUP(AC386,[1]dim_plan!$A$1:$B$14,2,FALSE)</f>
        <v>Elite saver Pack (1 GB/ Day) Valid: 28 Days</v>
      </c>
      <c r="AF386" t="str">
        <f>VLOOKUP(AA386,[1]dim_date!$A$1:$D$9,2,FALSE)</f>
        <v>Aug</v>
      </c>
      <c r="AG386" t="str">
        <f>VLOOKUP(AA386,[1]dim_date!$A$1:$D$9,3,FALSE)</f>
        <v>After 5G</v>
      </c>
      <c r="AH386" t="str">
        <f>VLOOKUP(AB386,[1]dim_cities!$A$1:$B$16,2,FALSE)</f>
        <v>Patna</v>
      </c>
    </row>
    <row r="387" spans="27:34" x14ac:dyDescent="0.2">
      <c r="AA387" s="1">
        <v>44774</v>
      </c>
      <c r="AB387">
        <v>641001</v>
      </c>
      <c r="AC387" t="s">
        <v>77</v>
      </c>
      <c r="AD387">
        <v>1.49</v>
      </c>
      <c r="AE387" t="str">
        <f>VLOOKUP(AC387,[1]dim_plan!$A$1:$B$14,2,FALSE)</f>
        <v>Elite saver Pack (1 GB/ Day) Valid: 28 Days</v>
      </c>
      <c r="AF387" t="str">
        <f>VLOOKUP(AA387,[1]dim_date!$A$1:$D$9,2,FALSE)</f>
        <v>Aug</v>
      </c>
      <c r="AG387" t="str">
        <f>VLOOKUP(AA387,[1]dim_date!$A$1:$D$9,3,FALSE)</f>
        <v>After 5G</v>
      </c>
      <c r="AH387" t="str">
        <f>VLOOKUP(AB387,[1]dim_cities!$A$1:$B$16,2,FALSE)</f>
        <v>Coimbatore</v>
      </c>
    </row>
    <row r="388" spans="27:34" x14ac:dyDescent="0.2">
      <c r="AA388" s="1">
        <v>44774</v>
      </c>
      <c r="AB388">
        <v>160017</v>
      </c>
      <c r="AC388" t="s">
        <v>77</v>
      </c>
      <c r="AD388">
        <v>0.49</v>
      </c>
      <c r="AE388" t="str">
        <f>VLOOKUP(AC388,[1]dim_plan!$A$1:$B$14,2,FALSE)</f>
        <v>Elite saver Pack (1 GB/ Day) Valid: 28 Days</v>
      </c>
      <c r="AF388" t="str">
        <f>VLOOKUP(AA388,[1]dim_date!$A$1:$D$9,2,FALSE)</f>
        <v>Aug</v>
      </c>
      <c r="AG388" t="str">
        <f>VLOOKUP(AA388,[1]dim_date!$A$1:$D$9,3,FALSE)</f>
        <v>After 5G</v>
      </c>
      <c r="AH388" t="str">
        <f>VLOOKUP(AB388,[1]dim_cities!$A$1:$B$16,2,FALSE)</f>
        <v>Chandigarh</v>
      </c>
    </row>
    <row r="389" spans="27:34" x14ac:dyDescent="0.2">
      <c r="AA389" s="1">
        <v>44774</v>
      </c>
      <c r="AB389">
        <v>122001</v>
      </c>
      <c r="AC389" t="s">
        <v>77</v>
      </c>
      <c r="AD389">
        <v>0.55000000000000004</v>
      </c>
      <c r="AE389" t="str">
        <f>VLOOKUP(AC389,[1]dim_plan!$A$1:$B$14,2,FALSE)</f>
        <v>Elite saver Pack (1 GB/ Day) Valid: 28 Days</v>
      </c>
      <c r="AF389" t="str">
        <f>VLOOKUP(AA389,[1]dim_date!$A$1:$D$9,2,FALSE)</f>
        <v>Aug</v>
      </c>
      <c r="AG389" t="str">
        <f>VLOOKUP(AA389,[1]dim_date!$A$1:$D$9,3,FALSE)</f>
        <v>After 5G</v>
      </c>
      <c r="AH389" t="str">
        <f>VLOOKUP(AB389,[1]dim_cities!$A$1:$B$16,2,FALSE)</f>
        <v>Gurgaon</v>
      </c>
    </row>
    <row r="390" spans="27:34" x14ac:dyDescent="0.2">
      <c r="AA390" s="1">
        <v>44774</v>
      </c>
      <c r="AB390">
        <v>492001</v>
      </c>
      <c r="AC390" t="s">
        <v>77</v>
      </c>
      <c r="AD390">
        <v>0.33</v>
      </c>
      <c r="AE390" t="str">
        <f>VLOOKUP(AC390,[1]dim_plan!$A$1:$B$14,2,FALSE)</f>
        <v>Elite saver Pack (1 GB/ Day) Valid: 28 Days</v>
      </c>
      <c r="AF390" t="str">
        <f>VLOOKUP(AA390,[1]dim_date!$A$1:$D$9,2,FALSE)</f>
        <v>Aug</v>
      </c>
      <c r="AG390" t="str">
        <f>VLOOKUP(AA390,[1]dim_date!$A$1:$D$9,3,FALSE)</f>
        <v>After 5G</v>
      </c>
      <c r="AH390" t="str">
        <f>VLOOKUP(AB390,[1]dim_cities!$A$1:$B$16,2,FALSE)</f>
        <v>Raipur</v>
      </c>
    </row>
    <row r="391" spans="27:34" x14ac:dyDescent="0.2">
      <c r="AA391" s="1">
        <v>44805</v>
      </c>
      <c r="AB391">
        <v>400001</v>
      </c>
      <c r="AC391" t="s">
        <v>77</v>
      </c>
      <c r="AD391">
        <v>4.75</v>
      </c>
      <c r="AE391" t="str">
        <f>VLOOKUP(AC391,[1]dim_plan!$A$1:$B$14,2,FALSE)</f>
        <v>Elite saver Pack (1 GB/ Day) Valid: 28 Days</v>
      </c>
      <c r="AF391" t="str">
        <f>VLOOKUP(AA391,[1]dim_date!$A$1:$D$9,2,FALSE)</f>
        <v>Sep</v>
      </c>
      <c r="AG391" t="str">
        <f>VLOOKUP(AA391,[1]dim_date!$A$1:$D$9,3,FALSE)</f>
        <v>After 5G</v>
      </c>
      <c r="AH391" t="str">
        <f>VLOOKUP(AB391,[1]dim_cities!$A$1:$B$16,2,FALSE)</f>
        <v>Mumbai</v>
      </c>
    </row>
    <row r="392" spans="27:34" x14ac:dyDescent="0.2">
      <c r="AA392" s="1">
        <v>44805</v>
      </c>
      <c r="AB392">
        <v>110001</v>
      </c>
      <c r="AC392" t="s">
        <v>77</v>
      </c>
      <c r="AD392">
        <v>4.66</v>
      </c>
      <c r="AE392" t="str">
        <f>VLOOKUP(AC392,[1]dim_plan!$A$1:$B$14,2,FALSE)</f>
        <v>Elite saver Pack (1 GB/ Day) Valid: 28 Days</v>
      </c>
      <c r="AF392" t="str">
        <f>VLOOKUP(AA392,[1]dim_date!$A$1:$D$9,2,FALSE)</f>
        <v>Sep</v>
      </c>
      <c r="AG392" t="str">
        <f>VLOOKUP(AA392,[1]dim_date!$A$1:$D$9,3,FALSE)</f>
        <v>After 5G</v>
      </c>
      <c r="AH392" t="str">
        <f>VLOOKUP(AB392,[1]dim_cities!$A$1:$B$16,2,FALSE)</f>
        <v>Delhi</v>
      </c>
    </row>
    <row r="393" spans="27:34" x14ac:dyDescent="0.2">
      <c r="AA393" s="1">
        <v>44805</v>
      </c>
      <c r="AB393">
        <v>700001</v>
      </c>
      <c r="AC393" t="s">
        <v>77</v>
      </c>
      <c r="AD393">
        <v>3.98</v>
      </c>
      <c r="AE393" t="str">
        <f>VLOOKUP(AC393,[1]dim_plan!$A$1:$B$14,2,FALSE)</f>
        <v>Elite saver Pack (1 GB/ Day) Valid: 28 Days</v>
      </c>
      <c r="AF393" t="str">
        <f>VLOOKUP(AA393,[1]dim_date!$A$1:$D$9,2,FALSE)</f>
        <v>Sep</v>
      </c>
      <c r="AG393" t="str">
        <f>VLOOKUP(AA393,[1]dim_date!$A$1:$D$9,3,FALSE)</f>
        <v>After 5G</v>
      </c>
      <c r="AH393" t="str">
        <f>VLOOKUP(AB393,[1]dim_cities!$A$1:$B$16,2,FALSE)</f>
        <v>Kolkata</v>
      </c>
    </row>
    <row r="394" spans="27:34" x14ac:dyDescent="0.2">
      <c r="AA394" s="1">
        <v>44805</v>
      </c>
      <c r="AB394">
        <v>560001</v>
      </c>
      <c r="AC394" t="s">
        <v>77</v>
      </c>
      <c r="AD394">
        <v>2.96</v>
      </c>
      <c r="AE394" t="str">
        <f>VLOOKUP(AC394,[1]dim_plan!$A$1:$B$14,2,FALSE)</f>
        <v>Elite saver Pack (1 GB/ Day) Valid: 28 Days</v>
      </c>
      <c r="AF394" t="str">
        <f>VLOOKUP(AA394,[1]dim_date!$A$1:$D$9,2,FALSE)</f>
        <v>Sep</v>
      </c>
      <c r="AG394" t="str">
        <f>VLOOKUP(AA394,[1]dim_date!$A$1:$D$9,3,FALSE)</f>
        <v>After 5G</v>
      </c>
      <c r="AH394" t="str">
        <f>VLOOKUP(AB394,[1]dim_cities!$A$1:$B$16,2,FALSE)</f>
        <v>Bangalore</v>
      </c>
    </row>
    <row r="395" spans="27:34" x14ac:dyDescent="0.2">
      <c r="AA395" s="1">
        <v>44805</v>
      </c>
      <c r="AB395">
        <v>600001</v>
      </c>
      <c r="AC395" t="s">
        <v>77</v>
      </c>
      <c r="AD395">
        <v>2.04</v>
      </c>
      <c r="AE395" t="str">
        <f>VLOOKUP(AC395,[1]dim_plan!$A$1:$B$14,2,FALSE)</f>
        <v>Elite saver Pack (1 GB/ Day) Valid: 28 Days</v>
      </c>
      <c r="AF395" t="str">
        <f>VLOOKUP(AA395,[1]dim_date!$A$1:$D$9,2,FALSE)</f>
        <v>Sep</v>
      </c>
      <c r="AG395" t="str">
        <f>VLOOKUP(AA395,[1]dim_date!$A$1:$D$9,3,FALSE)</f>
        <v>After 5G</v>
      </c>
      <c r="AH395" t="str">
        <f>VLOOKUP(AB395,[1]dim_cities!$A$1:$B$16,2,FALSE)</f>
        <v>Chennai</v>
      </c>
    </row>
    <row r="396" spans="27:34" x14ac:dyDescent="0.2">
      <c r="AA396" s="1">
        <v>44805</v>
      </c>
      <c r="AB396">
        <v>500001</v>
      </c>
      <c r="AC396" t="s">
        <v>77</v>
      </c>
      <c r="AD396">
        <v>1.87</v>
      </c>
      <c r="AE396" t="str">
        <f>VLOOKUP(AC396,[1]dim_plan!$A$1:$B$14,2,FALSE)</f>
        <v>Elite saver Pack (1 GB/ Day) Valid: 28 Days</v>
      </c>
      <c r="AF396" t="str">
        <f>VLOOKUP(AA396,[1]dim_date!$A$1:$D$9,2,FALSE)</f>
        <v>Sep</v>
      </c>
      <c r="AG396" t="str">
        <f>VLOOKUP(AA396,[1]dim_date!$A$1:$D$9,3,FALSE)</f>
        <v>After 5G</v>
      </c>
      <c r="AH396" t="str">
        <f>VLOOKUP(AB396,[1]dim_cities!$A$1:$B$16,2,FALSE)</f>
        <v>Hyderabad</v>
      </c>
    </row>
    <row r="397" spans="27:34" x14ac:dyDescent="0.2">
      <c r="AA397" s="1">
        <v>44805</v>
      </c>
      <c r="AB397">
        <v>411001</v>
      </c>
      <c r="AC397" t="s">
        <v>77</v>
      </c>
      <c r="AD397">
        <v>3.62</v>
      </c>
      <c r="AE397" t="str">
        <f>VLOOKUP(AC397,[1]dim_plan!$A$1:$B$14,2,FALSE)</f>
        <v>Elite saver Pack (1 GB/ Day) Valid: 28 Days</v>
      </c>
      <c r="AF397" t="str">
        <f>VLOOKUP(AA397,[1]dim_date!$A$1:$D$9,2,FALSE)</f>
        <v>Sep</v>
      </c>
      <c r="AG397" t="str">
        <f>VLOOKUP(AA397,[1]dim_date!$A$1:$D$9,3,FALSE)</f>
        <v>After 5G</v>
      </c>
      <c r="AH397" t="str">
        <f>VLOOKUP(AB397,[1]dim_cities!$A$1:$B$16,2,FALSE)</f>
        <v>Pune</v>
      </c>
    </row>
    <row r="398" spans="27:34" x14ac:dyDescent="0.2">
      <c r="AA398" s="1">
        <v>44805</v>
      </c>
      <c r="AB398">
        <v>380001</v>
      </c>
      <c r="AC398" t="s">
        <v>77</v>
      </c>
      <c r="AD398">
        <v>2</v>
      </c>
      <c r="AE398" t="str">
        <f>VLOOKUP(AC398,[1]dim_plan!$A$1:$B$14,2,FALSE)</f>
        <v>Elite saver Pack (1 GB/ Day) Valid: 28 Days</v>
      </c>
      <c r="AF398" t="str">
        <f>VLOOKUP(AA398,[1]dim_date!$A$1:$D$9,2,FALSE)</f>
        <v>Sep</v>
      </c>
      <c r="AG398" t="str">
        <f>VLOOKUP(AA398,[1]dim_date!$A$1:$D$9,3,FALSE)</f>
        <v>After 5G</v>
      </c>
      <c r="AH398" t="str">
        <f>VLOOKUP(AB398,[1]dim_cities!$A$1:$B$16,2,FALSE)</f>
        <v>Ahmedabad</v>
      </c>
    </row>
    <row r="399" spans="27:34" x14ac:dyDescent="0.2">
      <c r="AA399" s="1">
        <v>44805</v>
      </c>
      <c r="AB399">
        <v>302001</v>
      </c>
      <c r="AC399" t="s">
        <v>77</v>
      </c>
      <c r="AD399">
        <v>1.35</v>
      </c>
      <c r="AE399" t="str">
        <f>VLOOKUP(AC399,[1]dim_plan!$A$1:$B$14,2,FALSE)</f>
        <v>Elite saver Pack (1 GB/ Day) Valid: 28 Days</v>
      </c>
      <c r="AF399" t="str">
        <f>VLOOKUP(AA399,[1]dim_date!$A$1:$D$9,2,FALSE)</f>
        <v>Sep</v>
      </c>
      <c r="AG399" t="str">
        <f>VLOOKUP(AA399,[1]dim_date!$A$1:$D$9,3,FALSE)</f>
        <v>After 5G</v>
      </c>
      <c r="AH399" t="str">
        <f>VLOOKUP(AB399,[1]dim_cities!$A$1:$B$16,2,FALSE)</f>
        <v>Jaipur</v>
      </c>
    </row>
    <row r="400" spans="27:34" x14ac:dyDescent="0.2">
      <c r="AA400" s="1">
        <v>44805</v>
      </c>
      <c r="AB400">
        <v>226001</v>
      </c>
      <c r="AC400" t="s">
        <v>77</v>
      </c>
      <c r="AD400">
        <v>1.0900000000000001</v>
      </c>
      <c r="AE400" t="str">
        <f>VLOOKUP(AC400,[1]dim_plan!$A$1:$B$14,2,FALSE)</f>
        <v>Elite saver Pack (1 GB/ Day) Valid: 28 Days</v>
      </c>
      <c r="AF400" t="str">
        <f>VLOOKUP(AA400,[1]dim_date!$A$1:$D$9,2,FALSE)</f>
        <v>Sep</v>
      </c>
      <c r="AG400" t="str">
        <f>VLOOKUP(AA400,[1]dim_date!$A$1:$D$9,3,FALSE)</f>
        <v>After 5G</v>
      </c>
      <c r="AH400" t="str">
        <f>VLOOKUP(AB400,[1]dim_cities!$A$1:$B$16,2,FALSE)</f>
        <v>Lucknow</v>
      </c>
    </row>
    <row r="401" spans="27:34" x14ac:dyDescent="0.2">
      <c r="AA401" s="1">
        <v>44805</v>
      </c>
      <c r="AB401">
        <v>800008</v>
      </c>
      <c r="AC401" t="s">
        <v>77</v>
      </c>
      <c r="AD401">
        <v>1.07</v>
      </c>
      <c r="AE401" t="str">
        <f>VLOOKUP(AC401,[1]dim_plan!$A$1:$B$14,2,FALSE)</f>
        <v>Elite saver Pack (1 GB/ Day) Valid: 28 Days</v>
      </c>
      <c r="AF401" t="str">
        <f>VLOOKUP(AA401,[1]dim_date!$A$1:$D$9,2,FALSE)</f>
        <v>Sep</v>
      </c>
      <c r="AG401" t="str">
        <f>VLOOKUP(AA401,[1]dim_date!$A$1:$D$9,3,FALSE)</f>
        <v>After 5G</v>
      </c>
      <c r="AH401" t="str">
        <f>VLOOKUP(AB401,[1]dim_cities!$A$1:$B$16,2,FALSE)</f>
        <v>Patna</v>
      </c>
    </row>
    <row r="402" spans="27:34" x14ac:dyDescent="0.2">
      <c r="AA402" s="1">
        <v>44805</v>
      </c>
      <c r="AB402">
        <v>641001</v>
      </c>
      <c r="AC402" t="s">
        <v>77</v>
      </c>
      <c r="AD402">
        <v>0.64</v>
      </c>
      <c r="AE402" t="str">
        <f>VLOOKUP(AC402,[1]dim_plan!$A$1:$B$14,2,FALSE)</f>
        <v>Elite saver Pack (1 GB/ Day) Valid: 28 Days</v>
      </c>
      <c r="AF402" t="str">
        <f>VLOOKUP(AA402,[1]dim_date!$A$1:$D$9,2,FALSE)</f>
        <v>Sep</v>
      </c>
      <c r="AG402" t="str">
        <f>VLOOKUP(AA402,[1]dim_date!$A$1:$D$9,3,FALSE)</f>
        <v>After 5G</v>
      </c>
      <c r="AH402" t="str">
        <f>VLOOKUP(AB402,[1]dim_cities!$A$1:$B$16,2,FALSE)</f>
        <v>Coimbatore</v>
      </c>
    </row>
    <row r="403" spans="27:34" x14ac:dyDescent="0.2">
      <c r="AA403" s="1">
        <v>44805</v>
      </c>
      <c r="AB403">
        <v>160017</v>
      </c>
      <c r="AC403" t="s">
        <v>77</v>
      </c>
      <c r="AD403">
        <v>0.81</v>
      </c>
      <c r="AE403" t="str">
        <f>VLOOKUP(AC403,[1]dim_plan!$A$1:$B$14,2,FALSE)</f>
        <v>Elite saver Pack (1 GB/ Day) Valid: 28 Days</v>
      </c>
      <c r="AF403" t="str">
        <f>VLOOKUP(AA403,[1]dim_date!$A$1:$D$9,2,FALSE)</f>
        <v>Sep</v>
      </c>
      <c r="AG403" t="str">
        <f>VLOOKUP(AA403,[1]dim_date!$A$1:$D$9,3,FALSE)</f>
        <v>After 5G</v>
      </c>
      <c r="AH403" t="str">
        <f>VLOOKUP(AB403,[1]dim_cities!$A$1:$B$16,2,FALSE)</f>
        <v>Chandigarh</v>
      </c>
    </row>
    <row r="404" spans="27:34" x14ac:dyDescent="0.2">
      <c r="AA404" s="1">
        <v>44805</v>
      </c>
      <c r="AB404">
        <v>122001</v>
      </c>
      <c r="AC404" t="s">
        <v>77</v>
      </c>
      <c r="AD404">
        <v>0.45</v>
      </c>
      <c r="AE404" t="str">
        <f>VLOOKUP(AC404,[1]dim_plan!$A$1:$B$14,2,FALSE)</f>
        <v>Elite saver Pack (1 GB/ Day) Valid: 28 Days</v>
      </c>
      <c r="AF404" t="str">
        <f>VLOOKUP(AA404,[1]dim_date!$A$1:$D$9,2,FALSE)</f>
        <v>Sep</v>
      </c>
      <c r="AG404" t="str">
        <f>VLOOKUP(AA404,[1]dim_date!$A$1:$D$9,3,FALSE)</f>
        <v>After 5G</v>
      </c>
      <c r="AH404" t="str">
        <f>VLOOKUP(AB404,[1]dim_cities!$A$1:$B$16,2,FALSE)</f>
        <v>Gurgaon</v>
      </c>
    </row>
    <row r="405" spans="27:34" x14ac:dyDescent="0.2">
      <c r="AA405" s="1">
        <v>44805</v>
      </c>
      <c r="AB405">
        <v>492001</v>
      </c>
      <c r="AC405" t="s">
        <v>77</v>
      </c>
      <c r="AD405">
        <v>0.36</v>
      </c>
      <c r="AE405" t="str">
        <f>VLOOKUP(AC405,[1]dim_plan!$A$1:$B$14,2,FALSE)</f>
        <v>Elite saver Pack (1 GB/ Day) Valid: 28 Days</v>
      </c>
      <c r="AF405" t="str">
        <f>VLOOKUP(AA405,[1]dim_date!$A$1:$D$9,2,FALSE)</f>
        <v>Sep</v>
      </c>
      <c r="AG405" t="str">
        <f>VLOOKUP(AA405,[1]dim_date!$A$1:$D$9,3,FALSE)</f>
        <v>After 5G</v>
      </c>
      <c r="AH405" t="str">
        <f>VLOOKUP(AB405,[1]dim_cities!$A$1:$B$16,2,FALSE)</f>
        <v>Raipur</v>
      </c>
    </row>
    <row r="406" spans="27:34" x14ac:dyDescent="0.2">
      <c r="AA406" s="1">
        <v>44562</v>
      </c>
      <c r="AB406">
        <v>400001</v>
      </c>
      <c r="AC406" t="s">
        <v>78</v>
      </c>
      <c r="AD406">
        <v>3.48</v>
      </c>
      <c r="AE406" t="str">
        <f>VLOOKUP(AC406,[1]dim_plan!$A$1:$B$14,2,FALSE)</f>
        <v>Mini Data Saver Pack (500 MB/ Day) Valid: 20 Days</v>
      </c>
      <c r="AF406" t="str">
        <f>VLOOKUP(AA406,[1]dim_date!$A$1:$D$9,2,FALSE)</f>
        <v>Jan</v>
      </c>
      <c r="AG406" t="str">
        <f>VLOOKUP(AA406,[1]dim_date!$A$1:$D$9,3,FALSE)</f>
        <v>Before 5G</v>
      </c>
      <c r="AH406" t="str">
        <f>VLOOKUP(AB406,[1]dim_cities!$A$1:$B$16,2,FALSE)</f>
        <v>Mumbai</v>
      </c>
    </row>
    <row r="407" spans="27:34" x14ac:dyDescent="0.2">
      <c r="AA407" s="1">
        <v>44562</v>
      </c>
      <c r="AB407">
        <v>110001</v>
      </c>
      <c r="AC407" t="s">
        <v>78</v>
      </c>
      <c r="AD407">
        <v>3.29</v>
      </c>
      <c r="AE407" t="str">
        <f>VLOOKUP(AC407,[1]dim_plan!$A$1:$B$14,2,FALSE)</f>
        <v>Mini Data Saver Pack (500 MB/ Day) Valid: 20 Days</v>
      </c>
      <c r="AF407" t="str">
        <f>VLOOKUP(AA407,[1]dim_date!$A$1:$D$9,2,FALSE)</f>
        <v>Jan</v>
      </c>
      <c r="AG407" t="str">
        <f>VLOOKUP(AA407,[1]dim_date!$A$1:$D$9,3,FALSE)</f>
        <v>Before 5G</v>
      </c>
      <c r="AH407" t="str">
        <f>VLOOKUP(AB407,[1]dim_cities!$A$1:$B$16,2,FALSE)</f>
        <v>Delhi</v>
      </c>
    </row>
    <row r="408" spans="27:34" x14ac:dyDescent="0.2">
      <c r="AA408" s="1">
        <v>44562</v>
      </c>
      <c r="AB408">
        <v>700001</v>
      </c>
      <c r="AC408" t="s">
        <v>78</v>
      </c>
      <c r="AD408">
        <v>3.32</v>
      </c>
      <c r="AE408" t="str">
        <f>VLOOKUP(AC408,[1]dim_plan!$A$1:$B$14,2,FALSE)</f>
        <v>Mini Data Saver Pack (500 MB/ Day) Valid: 20 Days</v>
      </c>
      <c r="AF408" t="str">
        <f>VLOOKUP(AA408,[1]dim_date!$A$1:$D$9,2,FALSE)</f>
        <v>Jan</v>
      </c>
      <c r="AG408" t="str">
        <f>VLOOKUP(AA408,[1]dim_date!$A$1:$D$9,3,FALSE)</f>
        <v>Before 5G</v>
      </c>
      <c r="AH408" t="str">
        <f>VLOOKUP(AB408,[1]dim_cities!$A$1:$B$16,2,FALSE)</f>
        <v>Kolkata</v>
      </c>
    </row>
    <row r="409" spans="27:34" x14ac:dyDescent="0.2">
      <c r="AA409" s="1">
        <v>44562</v>
      </c>
      <c r="AB409">
        <v>560001</v>
      </c>
      <c r="AC409" t="s">
        <v>78</v>
      </c>
      <c r="AD409">
        <v>2.88</v>
      </c>
      <c r="AE409" t="str">
        <f>VLOOKUP(AC409,[1]dim_plan!$A$1:$B$14,2,FALSE)</f>
        <v>Mini Data Saver Pack (500 MB/ Day) Valid: 20 Days</v>
      </c>
      <c r="AF409" t="str">
        <f>VLOOKUP(AA409,[1]dim_date!$A$1:$D$9,2,FALSE)</f>
        <v>Jan</v>
      </c>
      <c r="AG409" t="str">
        <f>VLOOKUP(AA409,[1]dim_date!$A$1:$D$9,3,FALSE)</f>
        <v>Before 5G</v>
      </c>
      <c r="AH409" t="str">
        <f>VLOOKUP(AB409,[1]dim_cities!$A$1:$B$16,2,FALSE)</f>
        <v>Bangalore</v>
      </c>
    </row>
    <row r="410" spans="27:34" x14ac:dyDescent="0.2">
      <c r="AA410" s="1">
        <v>44562</v>
      </c>
      <c r="AB410">
        <v>600001</v>
      </c>
      <c r="AC410" t="s">
        <v>78</v>
      </c>
      <c r="AD410">
        <v>2.04</v>
      </c>
      <c r="AE410" t="str">
        <f>VLOOKUP(AC410,[1]dim_plan!$A$1:$B$14,2,FALSE)</f>
        <v>Mini Data Saver Pack (500 MB/ Day) Valid: 20 Days</v>
      </c>
      <c r="AF410" t="str">
        <f>VLOOKUP(AA410,[1]dim_date!$A$1:$D$9,2,FALSE)</f>
        <v>Jan</v>
      </c>
      <c r="AG410" t="str">
        <f>VLOOKUP(AA410,[1]dim_date!$A$1:$D$9,3,FALSE)</f>
        <v>Before 5G</v>
      </c>
      <c r="AH410" t="str">
        <f>VLOOKUP(AB410,[1]dim_cities!$A$1:$B$16,2,FALSE)</f>
        <v>Chennai</v>
      </c>
    </row>
    <row r="411" spans="27:34" x14ac:dyDescent="0.2">
      <c r="AA411" s="1">
        <v>44562</v>
      </c>
      <c r="AB411">
        <v>500001</v>
      </c>
      <c r="AC411" t="s">
        <v>78</v>
      </c>
      <c r="AD411">
        <v>1.67</v>
      </c>
      <c r="AE411" t="str">
        <f>VLOOKUP(AC411,[1]dim_plan!$A$1:$B$14,2,FALSE)</f>
        <v>Mini Data Saver Pack (500 MB/ Day) Valid: 20 Days</v>
      </c>
      <c r="AF411" t="str">
        <f>VLOOKUP(AA411,[1]dim_date!$A$1:$D$9,2,FALSE)</f>
        <v>Jan</v>
      </c>
      <c r="AG411" t="str">
        <f>VLOOKUP(AA411,[1]dim_date!$A$1:$D$9,3,FALSE)</f>
        <v>Before 5G</v>
      </c>
      <c r="AH411" t="str">
        <f>VLOOKUP(AB411,[1]dim_cities!$A$1:$B$16,2,FALSE)</f>
        <v>Hyderabad</v>
      </c>
    </row>
    <row r="412" spans="27:34" x14ac:dyDescent="0.2">
      <c r="AA412" s="1">
        <v>44562</v>
      </c>
      <c r="AB412">
        <v>411001</v>
      </c>
      <c r="AC412" t="s">
        <v>78</v>
      </c>
      <c r="AD412">
        <v>1.54</v>
      </c>
      <c r="AE412" t="str">
        <f>VLOOKUP(AC412,[1]dim_plan!$A$1:$B$14,2,FALSE)</f>
        <v>Mini Data Saver Pack (500 MB/ Day) Valid: 20 Days</v>
      </c>
      <c r="AF412" t="str">
        <f>VLOOKUP(AA412,[1]dim_date!$A$1:$D$9,2,FALSE)</f>
        <v>Jan</v>
      </c>
      <c r="AG412" t="str">
        <f>VLOOKUP(AA412,[1]dim_date!$A$1:$D$9,3,FALSE)</f>
        <v>Before 5G</v>
      </c>
      <c r="AH412" t="str">
        <f>VLOOKUP(AB412,[1]dim_cities!$A$1:$B$16,2,FALSE)</f>
        <v>Pune</v>
      </c>
    </row>
    <row r="413" spans="27:34" x14ac:dyDescent="0.2">
      <c r="AA413" s="1">
        <v>44562</v>
      </c>
      <c r="AB413">
        <v>380001</v>
      </c>
      <c r="AC413" t="s">
        <v>78</v>
      </c>
      <c r="AD413">
        <v>1.37</v>
      </c>
      <c r="AE413" t="str">
        <f>VLOOKUP(AC413,[1]dim_plan!$A$1:$B$14,2,FALSE)</f>
        <v>Mini Data Saver Pack (500 MB/ Day) Valid: 20 Days</v>
      </c>
      <c r="AF413" t="str">
        <f>VLOOKUP(AA413,[1]dim_date!$A$1:$D$9,2,FALSE)</f>
        <v>Jan</v>
      </c>
      <c r="AG413" t="str">
        <f>VLOOKUP(AA413,[1]dim_date!$A$1:$D$9,3,FALSE)</f>
        <v>Before 5G</v>
      </c>
      <c r="AH413" t="str">
        <f>VLOOKUP(AB413,[1]dim_cities!$A$1:$B$16,2,FALSE)</f>
        <v>Ahmedabad</v>
      </c>
    </row>
    <row r="414" spans="27:34" x14ac:dyDescent="0.2">
      <c r="AA414" s="1">
        <v>44562</v>
      </c>
      <c r="AB414">
        <v>302001</v>
      </c>
      <c r="AC414" t="s">
        <v>78</v>
      </c>
      <c r="AD414">
        <v>1.3</v>
      </c>
      <c r="AE414" t="str">
        <f>VLOOKUP(AC414,[1]dim_plan!$A$1:$B$14,2,FALSE)</f>
        <v>Mini Data Saver Pack (500 MB/ Day) Valid: 20 Days</v>
      </c>
      <c r="AF414" t="str">
        <f>VLOOKUP(AA414,[1]dim_date!$A$1:$D$9,2,FALSE)</f>
        <v>Jan</v>
      </c>
      <c r="AG414" t="str">
        <f>VLOOKUP(AA414,[1]dim_date!$A$1:$D$9,3,FALSE)</f>
        <v>Before 5G</v>
      </c>
      <c r="AH414" t="str">
        <f>VLOOKUP(AB414,[1]dim_cities!$A$1:$B$16,2,FALSE)</f>
        <v>Jaipur</v>
      </c>
    </row>
    <row r="415" spans="27:34" x14ac:dyDescent="0.2">
      <c r="AA415" s="1">
        <v>44562</v>
      </c>
      <c r="AB415">
        <v>226001</v>
      </c>
      <c r="AC415" t="s">
        <v>78</v>
      </c>
      <c r="AD415">
        <v>0.8</v>
      </c>
      <c r="AE415" t="str">
        <f>VLOOKUP(AC415,[1]dim_plan!$A$1:$B$14,2,FALSE)</f>
        <v>Mini Data Saver Pack (500 MB/ Day) Valid: 20 Days</v>
      </c>
      <c r="AF415" t="str">
        <f>VLOOKUP(AA415,[1]dim_date!$A$1:$D$9,2,FALSE)</f>
        <v>Jan</v>
      </c>
      <c r="AG415" t="str">
        <f>VLOOKUP(AA415,[1]dim_date!$A$1:$D$9,3,FALSE)</f>
        <v>Before 5G</v>
      </c>
      <c r="AH415" t="str">
        <f>VLOOKUP(AB415,[1]dim_cities!$A$1:$B$16,2,FALSE)</f>
        <v>Lucknow</v>
      </c>
    </row>
    <row r="416" spans="27:34" x14ac:dyDescent="0.2">
      <c r="AA416" s="1">
        <v>44562</v>
      </c>
      <c r="AB416">
        <v>800008</v>
      </c>
      <c r="AC416" t="s">
        <v>78</v>
      </c>
      <c r="AD416">
        <v>1.1100000000000001</v>
      </c>
      <c r="AE416" t="str">
        <f>VLOOKUP(AC416,[1]dim_plan!$A$1:$B$14,2,FALSE)</f>
        <v>Mini Data Saver Pack (500 MB/ Day) Valid: 20 Days</v>
      </c>
      <c r="AF416" t="str">
        <f>VLOOKUP(AA416,[1]dim_date!$A$1:$D$9,2,FALSE)</f>
        <v>Jan</v>
      </c>
      <c r="AG416" t="str">
        <f>VLOOKUP(AA416,[1]dim_date!$A$1:$D$9,3,FALSE)</f>
        <v>Before 5G</v>
      </c>
      <c r="AH416" t="str">
        <f>VLOOKUP(AB416,[1]dim_cities!$A$1:$B$16,2,FALSE)</f>
        <v>Patna</v>
      </c>
    </row>
    <row r="417" spans="27:34" x14ac:dyDescent="0.2">
      <c r="AA417" s="1">
        <v>44562</v>
      </c>
      <c r="AB417">
        <v>641001</v>
      </c>
      <c r="AC417" t="s">
        <v>78</v>
      </c>
      <c r="AD417">
        <v>0.45</v>
      </c>
      <c r="AE417" t="str">
        <f>VLOOKUP(AC417,[1]dim_plan!$A$1:$B$14,2,FALSE)</f>
        <v>Mini Data Saver Pack (500 MB/ Day) Valid: 20 Days</v>
      </c>
      <c r="AF417" t="str">
        <f>VLOOKUP(AA417,[1]dim_date!$A$1:$D$9,2,FALSE)</f>
        <v>Jan</v>
      </c>
      <c r="AG417" t="str">
        <f>VLOOKUP(AA417,[1]dim_date!$A$1:$D$9,3,FALSE)</f>
        <v>Before 5G</v>
      </c>
      <c r="AH417" t="str">
        <f>VLOOKUP(AB417,[1]dim_cities!$A$1:$B$16,2,FALSE)</f>
        <v>Coimbatore</v>
      </c>
    </row>
    <row r="418" spans="27:34" x14ac:dyDescent="0.2">
      <c r="AA418" s="1">
        <v>44562</v>
      </c>
      <c r="AB418">
        <v>160017</v>
      </c>
      <c r="AC418" t="s">
        <v>78</v>
      </c>
      <c r="AD418">
        <v>0.39</v>
      </c>
      <c r="AE418" t="str">
        <f>VLOOKUP(AC418,[1]dim_plan!$A$1:$B$14,2,FALSE)</f>
        <v>Mini Data Saver Pack (500 MB/ Day) Valid: 20 Days</v>
      </c>
      <c r="AF418" t="str">
        <f>VLOOKUP(AA418,[1]dim_date!$A$1:$D$9,2,FALSE)</f>
        <v>Jan</v>
      </c>
      <c r="AG418" t="str">
        <f>VLOOKUP(AA418,[1]dim_date!$A$1:$D$9,3,FALSE)</f>
        <v>Before 5G</v>
      </c>
      <c r="AH418" t="str">
        <f>VLOOKUP(AB418,[1]dim_cities!$A$1:$B$16,2,FALSE)</f>
        <v>Chandigarh</v>
      </c>
    </row>
    <row r="419" spans="27:34" x14ac:dyDescent="0.2">
      <c r="AA419" s="1">
        <v>44562</v>
      </c>
      <c r="AB419">
        <v>122001</v>
      </c>
      <c r="AC419" t="s">
        <v>78</v>
      </c>
      <c r="AD419">
        <v>0.36</v>
      </c>
      <c r="AE419" t="str">
        <f>VLOOKUP(AC419,[1]dim_plan!$A$1:$B$14,2,FALSE)</f>
        <v>Mini Data Saver Pack (500 MB/ Day) Valid: 20 Days</v>
      </c>
      <c r="AF419" t="str">
        <f>VLOOKUP(AA419,[1]dim_date!$A$1:$D$9,2,FALSE)</f>
        <v>Jan</v>
      </c>
      <c r="AG419" t="str">
        <f>VLOOKUP(AA419,[1]dim_date!$A$1:$D$9,3,FALSE)</f>
        <v>Before 5G</v>
      </c>
      <c r="AH419" t="str">
        <f>VLOOKUP(AB419,[1]dim_cities!$A$1:$B$16,2,FALSE)</f>
        <v>Gurgaon</v>
      </c>
    </row>
    <row r="420" spans="27:34" x14ac:dyDescent="0.2">
      <c r="AA420" s="1">
        <v>44562</v>
      </c>
      <c r="AB420">
        <v>492001</v>
      </c>
      <c r="AC420" t="s">
        <v>78</v>
      </c>
      <c r="AD420">
        <v>0.28999999999999998</v>
      </c>
      <c r="AE420" t="str">
        <f>VLOOKUP(AC420,[1]dim_plan!$A$1:$B$14,2,FALSE)</f>
        <v>Mini Data Saver Pack (500 MB/ Day) Valid: 20 Days</v>
      </c>
      <c r="AF420" t="str">
        <f>VLOOKUP(AA420,[1]dim_date!$A$1:$D$9,2,FALSE)</f>
        <v>Jan</v>
      </c>
      <c r="AG420" t="str">
        <f>VLOOKUP(AA420,[1]dim_date!$A$1:$D$9,3,FALSE)</f>
        <v>Before 5G</v>
      </c>
      <c r="AH420" t="str">
        <f>VLOOKUP(AB420,[1]dim_cities!$A$1:$B$16,2,FALSE)</f>
        <v>Raipur</v>
      </c>
    </row>
    <row r="421" spans="27:34" x14ac:dyDescent="0.2">
      <c r="AA421" s="1">
        <v>44593</v>
      </c>
      <c r="AB421">
        <v>400001</v>
      </c>
      <c r="AC421" t="s">
        <v>78</v>
      </c>
      <c r="AD421">
        <v>4.03</v>
      </c>
      <c r="AE421" t="str">
        <f>VLOOKUP(AC421,[1]dim_plan!$A$1:$B$14,2,FALSE)</f>
        <v>Mini Data Saver Pack (500 MB/ Day) Valid: 20 Days</v>
      </c>
      <c r="AF421" t="str">
        <f>VLOOKUP(AA421,[1]dim_date!$A$1:$D$9,2,FALSE)</f>
        <v>Feb</v>
      </c>
      <c r="AG421" t="str">
        <f>VLOOKUP(AA421,[1]dim_date!$A$1:$D$9,3,FALSE)</f>
        <v>Before 5G</v>
      </c>
      <c r="AH421" t="str">
        <f>VLOOKUP(AB421,[1]dim_cities!$A$1:$B$16,2,FALSE)</f>
        <v>Mumbai</v>
      </c>
    </row>
    <row r="422" spans="27:34" x14ac:dyDescent="0.2">
      <c r="AA422" s="1">
        <v>44593</v>
      </c>
      <c r="AB422">
        <v>110001</v>
      </c>
      <c r="AC422" t="s">
        <v>78</v>
      </c>
      <c r="AD422">
        <v>2.96</v>
      </c>
      <c r="AE422" t="str">
        <f>VLOOKUP(AC422,[1]dim_plan!$A$1:$B$14,2,FALSE)</f>
        <v>Mini Data Saver Pack (500 MB/ Day) Valid: 20 Days</v>
      </c>
      <c r="AF422" t="str">
        <f>VLOOKUP(AA422,[1]dim_date!$A$1:$D$9,2,FALSE)</f>
        <v>Feb</v>
      </c>
      <c r="AG422" t="str">
        <f>VLOOKUP(AA422,[1]dim_date!$A$1:$D$9,3,FALSE)</f>
        <v>Before 5G</v>
      </c>
      <c r="AH422" t="str">
        <f>VLOOKUP(AB422,[1]dim_cities!$A$1:$B$16,2,FALSE)</f>
        <v>Delhi</v>
      </c>
    </row>
    <row r="423" spans="27:34" x14ac:dyDescent="0.2">
      <c r="AA423" s="1">
        <v>44593</v>
      </c>
      <c r="AB423">
        <v>700001</v>
      </c>
      <c r="AC423" t="s">
        <v>78</v>
      </c>
      <c r="AD423">
        <v>2.91</v>
      </c>
      <c r="AE423" t="str">
        <f>VLOOKUP(AC423,[1]dim_plan!$A$1:$B$14,2,FALSE)</f>
        <v>Mini Data Saver Pack (500 MB/ Day) Valid: 20 Days</v>
      </c>
      <c r="AF423" t="str">
        <f>VLOOKUP(AA423,[1]dim_date!$A$1:$D$9,2,FALSE)</f>
        <v>Feb</v>
      </c>
      <c r="AG423" t="str">
        <f>VLOOKUP(AA423,[1]dim_date!$A$1:$D$9,3,FALSE)</f>
        <v>Before 5G</v>
      </c>
      <c r="AH423" t="str">
        <f>VLOOKUP(AB423,[1]dim_cities!$A$1:$B$16,2,FALSE)</f>
        <v>Kolkata</v>
      </c>
    </row>
    <row r="424" spans="27:34" x14ac:dyDescent="0.2">
      <c r="AA424" s="1">
        <v>44593</v>
      </c>
      <c r="AB424">
        <v>560001</v>
      </c>
      <c r="AC424" t="s">
        <v>78</v>
      </c>
      <c r="AD424">
        <v>3.18</v>
      </c>
      <c r="AE424" t="str">
        <f>VLOOKUP(AC424,[1]dim_plan!$A$1:$B$14,2,FALSE)</f>
        <v>Mini Data Saver Pack (500 MB/ Day) Valid: 20 Days</v>
      </c>
      <c r="AF424" t="str">
        <f>VLOOKUP(AA424,[1]dim_date!$A$1:$D$9,2,FALSE)</f>
        <v>Feb</v>
      </c>
      <c r="AG424" t="str">
        <f>VLOOKUP(AA424,[1]dim_date!$A$1:$D$9,3,FALSE)</f>
        <v>Before 5G</v>
      </c>
      <c r="AH424" t="str">
        <f>VLOOKUP(AB424,[1]dim_cities!$A$1:$B$16,2,FALSE)</f>
        <v>Bangalore</v>
      </c>
    </row>
    <row r="425" spans="27:34" x14ac:dyDescent="0.2">
      <c r="AA425" s="1">
        <v>44593</v>
      </c>
      <c r="AB425">
        <v>600001</v>
      </c>
      <c r="AC425" t="s">
        <v>78</v>
      </c>
      <c r="AD425">
        <v>4.04</v>
      </c>
      <c r="AE425" t="str">
        <f>VLOOKUP(AC425,[1]dim_plan!$A$1:$B$14,2,FALSE)</f>
        <v>Mini Data Saver Pack (500 MB/ Day) Valid: 20 Days</v>
      </c>
      <c r="AF425" t="str">
        <f>VLOOKUP(AA425,[1]dim_date!$A$1:$D$9,2,FALSE)</f>
        <v>Feb</v>
      </c>
      <c r="AG425" t="str">
        <f>VLOOKUP(AA425,[1]dim_date!$A$1:$D$9,3,FALSE)</f>
        <v>Before 5G</v>
      </c>
      <c r="AH425" t="str">
        <f>VLOOKUP(AB425,[1]dim_cities!$A$1:$B$16,2,FALSE)</f>
        <v>Chennai</v>
      </c>
    </row>
    <row r="426" spans="27:34" x14ac:dyDescent="0.2">
      <c r="AA426" s="1">
        <v>44593</v>
      </c>
      <c r="AB426">
        <v>500001</v>
      </c>
      <c r="AC426" t="s">
        <v>78</v>
      </c>
      <c r="AD426">
        <v>2.2000000000000002</v>
      </c>
      <c r="AE426" t="str">
        <f>VLOOKUP(AC426,[1]dim_plan!$A$1:$B$14,2,FALSE)</f>
        <v>Mini Data Saver Pack (500 MB/ Day) Valid: 20 Days</v>
      </c>
      <c r="AF426" t="str">
        <f>VLOOKUP(AA426,[1]dim_date!$A$1:$D$9,2,FALSE)</f>
        <v>Feb</v>
      </c>
      <c r="AG426" t="str">
        <f>VLOOKUP(AA426,[1]dim_date!$A$1:$D$9,3,FALSE)</f>
        <v>Before 5G</v>
      </c>
      <c r="AH426" t="str">
        <f>VLOOKUP(AB426,[1]dim_cities!$A$1:$B$16,2,FALSE)</f>
        <v>Hyderabad</v>
      </c>
    </row>
    <row r="427" spans="27:34" x14ac:dyDescent="0.2">
      <c r="AA427" s="1">
        <v>44593</v>
      </c>
      <c r="AB427">
        <v>411001</v>
      </c>
      <c r="AC427" t="s">
        <v>78</v>
      </c>
      <c r="AD427">
        <v>1.97</v>
      </c>
      <c r="AE427" t="str">
        <f>VLOOKUP(AC427,[1]dim_plan!$A$1:$B$14,2,FALSE)</f>
        <v>Mini Data Saver Pack (500 MB/ Day) Valid: 20 Days</v>
      </c>
      <c r="AF427" t="str">
        <f>VLOOKUP(AA427,[1]dim_date!$A$1:$D$9,2,FALSE)</f>
        <v>Feb</v>
      </c>
      <c r="AG427" t="str">
        <f>VLOOKUP(AA427,[1]dim_date!$A$1:$D$9,3,FALSE)</f>
        <v>Before 5G</v>
      </c>
      <c r="AH427" t="str">
        <f>VLOOKUP(AB427,[1]dim_cities!$A$1:$B$16,2,FALSE)</f>
        <v>Pune</v>
      </c>
    </row>
    <row r="428" spans="27:34" x14ac:dyDescent="0.2">
      <c r="AA428" s="1">
        <v>44593</v>
      </c>
      <c r="AB428">
        <v>380001</v>
      </c>
      <c r="AC428" t="s">
        <v>78</v>
      </c>
      <c r="AD428">
        <v>1.08</v>
      </c>
      <c r="AE428" t="str">
        <f>VLOOKUP(AC428,[1]dim_plan!$A$1:$B$14,2,FALSE)</f>
        <v>Mini Data Saver Pack (500 MB/ Day) Valid: 20 Days</v>
      </c>
      <c r="AF428" t="str">
        <f>VLOOKUP(AA428,[1]dim_date!$A$1:$D$9,2,FALSE)</f>
        <v>Feb</v>
      </c>
      <c r="AG428" t="str">
        <f>VLOOKUP(AA428,[1]dim_date!$A$1:$D$9,3,FALSE)</f>
        <v>Before 5G</v>
      </c>
      <c r="AH428" t="str">
        <f>VLOOKUP(AB428,[1]dim_cities!$A$1:$B$16,2,FALSE)</f>
        <v>Ahmedabad</v>
      </c>
    </row>
    <row r="429" spans="27:34" x14ac:dyDescent="0.2">
      <c r="AA429" s="1">
        <v>44593</v>
      </c>
      <c r="AB429">
        <v>302001</v>
      </c>
      <c r="AC429" t="s">
        <v>78</v>
      </c>
      <c r="AD429">
        <v>0.91</v>
      </c>
      <c r="AE429" t="str">
        <f>VLOOKUP(AC429,[1]dim_plan!$A$1:$B$14,2,FALSE)</f>
        <v>Mini Data Saver Pack (500 MB/ Day) Valid: 20 Days</v>
      </c>
      <c r="AF429" t="str">
        <f>VLOOKUP(AA429,[1]dim_date!$A$1:$D$9,2,FALSE)</f>
        <v>Feb</v>
      </c>
      <c r="AG429" t="str">
        <f>VLOOKUP(AA429,[1]dim_date!$A$1:$D$9,3,FALSE)</f>
        <v>Before 5G</v>
      </c>
      <c r="AH429" t="str">
        <f>VLOOKUP(AB429,[1]dim_cities!$A$1:$B$16,2,FALSE)</f>
        <v>Jaipur</v>
      </c>
    </row>
    <row r="430" spans="27:34" x14ac:dyDescent="0.2">
      <c r="AA430" s="1">
        <v>44593</v>
      </c>
      <c r="AB430">
        <v>226001</v>
      </c>
      <c r="AC430" t="s">
        <v>78</v>
      </c>
      <c r="AD430">
        <v>1.96</v>
      </c>
      <c r="AE430" t="str">
        <f>VLOOKUP(AC430,[1]dim_plan!$A$1:$B$14,2,FALSE)</f>
        <v>Mini Data Saver Pack (500 MB/ Day) Valid: 20 Days</v>
      </c>
      <c r="AF430" t="str">
        <f>VLOOKUP(AA430,[1]dim_date!$A$1:$D$9,2,FALSE)</f>
        <v>Feb</v>
      </c>
      <c r="AG430" t="str">
        <f>VLOOKUP(AA430,[1]dim_date!$A$1:$D$9,3,FALSE)</f>
        <v>Before 5G</v>
      </c>
      <c r="AH430" t="str">
        <f>VLOOKUP(AB430,[1]dim_cities!$A$1:$B$16,2,FALSE)</f>
        <v>Lucknow</v>
      </c>
    </row>
    <row r="431" spans="27:34" x14ac:dyDescent="0.2">
      <c r="AA431" s="1">
        <v>44593</v>
      </c>
      <c r="AB431">
        <v>800008</v>
      </c>
      <c r="AC431" t="s">
        <v>78</v>
      </c>
      <c r="AD431">
        <v>0.68</v>
      </c>
      <c r="AE431" t="str">
        <f>VLOOKUP(AC431,[1]dim_plan!$A$1:$B$14,2,FALSE)</f>
        <v>Mini Data Saver Pack (500 MB/ Day) Valid: 20 Days</v>
      </c>
      <c r="AF431" t="str">
        <f>VLOOKUP(AA431,[1]dim_date!$A$1:$D$9,2,FALSE)</f>
        <v>Feb</v>
      </c>
      <c r="AG431" t="str">
        <f>VLOOKUP(AA431,[1]dim_date!$A$1:$D$9,3,FALSE)</f>
        <v>Before 5G</v>
      </c>
      <c r="AH431" t="str">
        <f>VLOOKUP(AB431,[1]dim_cities!$A$1:$B$16,2,FALSE)</f>
        <v>Patna</v>
      </c>
    </row>
    <row r="432" spans="27:34" x14ac:dyDescent="0.2">
      <c r="AA432" s="1">
        <v>44593</v>
      </c>
      <c r="AB432">
        <v>641001</v>
      </c>
      <c r="AC432" t="s">
        <v>78</v>
      </c>
      <c r="AD432">
        <v>0.85</v>
      </c>
      <c r="AE432" t="str">
        <f>VLOOKUP(AC432,[1]dim_plan!$A$1:$B$14,2,FALSE)</f>
        <v>Mini Data Saver Pack (500 MB/ Day) Valid: 20 Days</v>
      </c>
      <c r="AF432" t="str">
        <f>VLOOKUP(AA432,[1]dim_date!$A$1:$D$9,2,FALSE)</f>
        <v>Feb</v>
      </c>
      <c r="AG432" t="str">
        <f>VLOOKUP(AA432,[1]dim_date!$A$1:$D$9,3,FALSE)</f>
        <v>Before 5G</v>
      </c>
      <c r="AH432" t="str">
        <f>VLOOKUP(AB432,[1]dim_cities!$A$1:$B$16,2,FALSE)</f>
        <v>Coimbatore</v>
      </c>
    </row>
    <row r="433" spans="27:34" x14ac:dyDescent="0.2">
      <c r="AA433" s="1">
        <v>44593</v>
      </c>
      <c r="AB433">
        <v>160017</v>
      </c>
      <c r="AC433" t="s">
        <v>78</v>
      </c>
      <c r="AD433">
        <v>0.36</v>
      </c>
      <c r="AE433" t="str">
        <f>VLOOKUP(AC433,[1]dim_plan!$A$1:$B$14,2,FALSE)</f>
        <v>Mini Data Saver Pack (500 MB/ Day) Valid: 20 Days</v>
      </c>
      <c r="AF433" t="str">
        <f>VLOOKUP(AA433,[1]dim_date!$A$1:$D$9,2,FALSE)</f>
        <v>Feb</v>
      </c>
      <c r="AG433" t="str">
        <f>VLOOKUP(AA433,[1]dim_date!$A$1:$D$9,3,FALSE)</f>
        <v>Before 5G</v>
      </c>
      <c r="AH433" t="str">
        <f>VLOOKUP(AB433,[1]dim_cities!$A$1:$B$16,2,FALSE)</f>
        <v>Chandigarh</v>
      </c>
    </row>
    <row r="434" spans="27:34" x14ac:dyDescent="0.2">
      <c r="AA434" s="1">
        <v>44593</v>
      </c>
      <c r="AB434">
        <v>122001</v>
      </c>
      <c r="AC434" t="s">
        <v>78</v>
      </c>
      <c r="AD434">
        <v>0.61</v>
      </c>
      <c r="AE434" t="str">
        <f>VLOOKUP(AC434,[1]dim_plan!$A$1:$B$14,2,FALSE)</f>
        <v>Mini Data Saver Pack (500 MB/ Day) Valid: 20 Days</v>
      </c>
      <c r="AF434" t="str">
        <f>VLOOKUP(AA434,[1]dim_date!$A$1:$D$9,2,FALSE)</f>
        <v>Feb</v>
      </c>
      <c r="AG434" t="str">
        <f>VLOOKUP(AA434,[1]dim_date!$A$1:$D$9,3,FALSE)</f>
        <v>Before 5G</v>
      </c>
      <c r="AH434" t="str">
        <f>VLOOKUP(AB434,[1]dim_cities!$A$1:$B$16,2,FALSE)</f>
        <v>Gurgaon</v>
      </c>
    </row>
    <row r="435" spans="27:34" x14ac:dyDescent="0.2">
      <c r="AA435" s="1">
        <v>44593</v>
      </c>
      <c r="AB435">
        <v>492001</v>
      </c>
      <c r="AC435" t="s">
        <v>78</v>
      </c>
      <c r="AD435">
        <v>0.27</v>
      </c>
      <c r="AE435" t="str">
        <f>VLOOKUP(AC435,[1]dim_plan!$A$1:$B$14,2,FALSE)</f>
        <v>Mini Data Saver Pack (500 MB/ Day) Valid: 20 Days</v>
      </c>
      <c r="AF435" t="str">
        <f>VLOOKUP(AA435,[1]dim_date!$A$1:$D$9,2,FALSE)</f>
        <v>Feb</v>
      </c>
      <c r="AG435" t="str">
        <f>VLOOKUP(AA435,[1]dim_date!$A$1:$D$9,3,FALSE)</f>
        <v>Before 5G</v>
      </c>
      <c r="AH435" t="str">
        <f>VLOOKUP(AB435,[1]dim_cities!$A$1:$B$16,2,FALSE)</f>
        <v>Raipur</v>
      </c>
    </row>
    <row r="436" spans="27:34" x14ac:dyDescent="0.2">
      <c r="AA436" s="1">
        <v>44621</v>
      </c>
      <c r="AB436">
        <v>400001</v>
      </c>
      <c r="AC436" t="s">
        <v>78</v>
      </c>
      <c r="AD436">
        <v>3.47</v>
      </c>
      <c r="AE436" t="str">
        <f>VLOOKUP(AC436,[1]dim_plan!$A$1:$B$14,2,FALSE)</f>
        <v>Mini Data Saver Pack (500 MB/ Day) Valid: 20 Days</v>
      </c>
      <c r="AF436" t="str">
        <f>VLOOKUP(AA436,[1]dim_date!$A$1:$D$9,2,FALSE)</f>
        <v>Mar</v>
      </c>
      <c r="AG436" t="str">
        <f>VLOOKUP(AA436,[1]dim_date!$A$1:$D$9,3,FALSE)</f>
        <v>Before 5G</v>
      </c>
      <c r="AH436" t="str">
        <f>VLOOKUP(AB436,[1]dim_cities!$A$1:$B$16,2,FALSE)</f>
        <v>Mumbai</v>
      </c>
    </row>
    <row r="437" spans="27:34" x14ac:dyDescent="0.2">
      <c r="AA437" s="1">
        <v>44621</v>
      </c>
      <c r="AB437">
        <v>110001</v>
      </c>
      <c r="AC437" t="s">
        <v>78</v>
      </c>
      <c r="AD437">
        <v>3.41</v>
      </c>
      <c r="AE437" t="str">
        <f>VLOOKUP(AC437,[1]dim_plan!$A$1:$B$14,2,FALSE)</f>
        <v>Mini Data Saver Pack (500 MB/ Day) Valid: 20 Days</v>
      </c>
      <c r="AF437" t="str">
        <f>VLOOKUP(AA437,[1]dim_date!$A$1:$D$9,2,FALSE)</f>
        <v>Mar</v>
      </c>
      <c r="AG437" t="str">
        <f>VLOOKUP(AA437,[1]dim_date!$A$1:$D$9,3,FALSE)</f>
        <v>Before 5G</v>
      </c>
      <c r="AH437" t="str">
        <f>VLOOKUP(AB437,[1]dim_cities!$A$1:$B$16,2,FALSE)</f>
        <v>Delhi</v>
      </c>
    </row>
    <row r="438" spans="27:34" x14ac:dyDescent="0.2">
      <c r="AA438" s="1">
        <v>44621</v>
      </c>
      <c r="AB438">
        <v>700001</v>
      </c>
      <c r="AC438" t="s">
        <v>78</v>
      </c>
      <c r="AD438">
        <v>4.21</v>
      </c>
      <c r="AE438" t="str">
        <f>VLOOKUP(AC438,[1]dim_plan!$A$1:$B$14,2,FALSE)</f>
        <v>Mini Data Saver Pack (500 MB/ Day) Valid: 20 Days</v>
      </c>
      <c r="AF438" t="str">
        <f>VLOOKUP(AA438,[1]dim_date!$A$1:$D$9,2,FALSE)</f>
        <v>Mar</v>
      </c>
      <c r="AG438" t="str">
        <f>VLOOKUP(AA438,[1]dim_date!$A$1:$D$9,3,FALSE)</f>
        <v>Before 5G</v>
      </c>
      <c r="AH438" t="str">
        <f>VLOOKUP(AB438,[1]dim_cities!$A$1:$B$16,2,FALSE)</f>
        <v>Kolkata</v>
      </c>
    </row>
    <row r="439" spans="27:34" x14ac:dyDescent="0.2">
      <c r="AA439" s="1">
        <v>44621</v>
      </c>
      <c r="AB439">
        <v>560001</v>
      </c>
      <c r="AC439" t="s">
        <v>78</v>
      </c>
      <c r="AD439">
        <v>2.95</v>
      </c>
      <c r="AE439" t="str">
        <f>VLOOKUP(AC439,[1]dim_plan!$A$1:$B$14,2,FALSE)</f>
        <v>Mini Data Saver Pack (500 MB/ Day) Valid: 20 Days</v>
      </c>
      <c r="AF439" t="str">
        <f>VLOOKUP(AA439,[1]dim_date!$A$1:$D$9,2,FALSE)</f>
        <v>Mar</v>
      </c>
      <c r="AG439" t="str">
        <f>VLOOKUP(AA439,[1]dim_date!$A$1:$D$9,3,FALSE)</f>
        <v>Before 5G</v>
      </c>
      <c r="AH439" t="str">
        <f>VLOOKUP(AB439,[1]dim_cities!$A$1:$B$16,2,FALSE)</f>
        <v>Bangalore</v>
      </c>
    </row>
    <row r="440" spans="27:34" x14ac:dyDescent="0.2">
      <c r="AA440" s="1">
        <v>44621</v>
      </c>
      <c r="AB440">
        <v>600001</v>
      </c>
      <c r="AC440" t="s">
        <v>78</v>
      </c>
      <c r="AD440">
        <v>1.76</v>
      </c>
      <c r="AE440" t="str">
        <f>VLOOKUP(AC440,[1]dim_plan!$A$1:$B$14,2,FALSE)</f>
        <v>Mini Data Saver Pack (500 MB/ Day) Valid: 20 Days</v>
      </c>
      <c r="AF440" t="str">
        <f>VLOOKUP(AA440,[1]dim_date!$A$1:$D$9,2,FALSE)</f>
        <v>Mar</v>
      </c>
      <c r="AG440" t="str">
        <f>VLOOKUP(AA440,[1]dim_date!$A$1:$D$9,3,FALSE)</f>
        <v>Before 5G</v>
      </c>
      <c r="AH440" t="str">
        <f>VLOOKUP(AB440,[1]dim_cities!$A$1:$B$16,2,FALSE)</f>
        <v>Chennai</v>
      </c>
    </row>
    <row r="441" spans="27:34" x14ac:dyDescent="0.2">
      <c r="AA441" s="1">
        <v>44621</v>
      </c>
      <c r="AB441">
        <v>500001</v>
      </c>
      <c r="AC441" t="s">
        <v>78</v>
      </c>
      <c r="AD441">
        <v>2.31</v>
      </c>
      <c r="AE441" t="str">
        <f>VLOOKUP(AC441,[1]dim_plan!$A$1:$B$14,2,FALSE)</f>
        <v>Mini Data Saver Pack (500 MB/ Day) Valid: 20 Days</v>
      </c>
      <c r="AF441" t="str">
        <f>VLOOKUP(AA441,[1]dim_date!$A$1:$D$9,2,FALSE)</f>
        <v>Mar</v>
      </c>
      <c r="AG441" t="str">
        <f>VLOOKUP(AA441,[1]dim_date!$A$1:$D$9,3,FALSE)</f>
        <v>Before 5G</v>
      </c>
      <c r="AH441" t="str">
        <f>VLOOKUP(AB441,[1]dim_cities!$A$1:$B$16,2,FALSE)</f>
        <v>Hyderabad</v>
      </c>
    </row>
    <row r="442" spans="27:34" x14ac:dyDescent="0.2">
      <c r="AA442" s="1">
        <v>44621</v>
      </c>
      <c r="AB442">
        <v>411001</v>
      </c>
      <c r="AC442" t="s">
        <v>78</v>
      </c>
      <c r="AD442">
        <v>2.09</v>
      </c>
      <c r="AE442" t="str">
        <f>VLOOKUP(AC442,[1]dim_plan!$A$1:$B$14,2,FALSE)</f>
        <v>Mini Data Saver Pack (500 MB/ Day) Valid: 20 Days</v>
      </c>
      <c r="AF442" t="str">
        <f>VLOOKUP(AA442,[1]dim_date!$A$1:$D$9,2,FALSE)</f>
        <v>Mar</v>
      </c>
      <c r="AG442" t="str">
        <f>VLOOKUP(AA442,[1]dim_date!$A$1:$D$9,3,FALSE)</f>
        <v>Before 5G</v>
      </c>
      <c r="AH442" t="str">
        <f>VLOOKUP(AB442,[1]dim_cities!$A$1:$B$16,2,FALSE)</f>
        <v>Pune</v>
      </c>
    </row>
    <row r="443" spans="27:34" x14ac:dyDescent="0.2">
      <c r="AA443" s="1">
        <v>44621</v>
      </c>
      <c r="AB443">
        <v>380001</v>
      </c>
      <c r="AC443" t="s">
        <v>78</v>
      </c>
      <c r="AD443">
        <v>2.12</v>
      </c>
      <c r="AE443" t="str">
        <f>VLOOKUP(AC443,[1]dim_plan!$A$1:$B$14,2,FALSE)</f>
        <v>Mini Data Saver Pack (500 MB/ Day) Valid: 20 Days</v>
      </c>
      <c r="AF443" t="str">
        <f>VLOOKUP(AA443,[1]dim_date!$A$1:$D$9,2,FALSE)</f>
        <v>Mar</v>
      </c>
      <c r="AG443" t="str">
        <f>VLOOKUP(AA443,[1]dim_date!$A$1:$D$9,3,FALSE)</f>
        <v>Before 5G</v>
      </c>
      <c r="AH443" t="str">
        <f>VLOOKUP(AB443,[1]dim_cities!$A$1:$B$16,2,FALSE)</f>
        <v>Ahmedabad</v>
      </c>
    </row>
    <row r="444" spans="27:34" x14ac:dyDescent="0.2">
      <c r="AA444" s="1">
        <v>44621</v>
      </c>
      <c r="AB444">
        <v>302001</v>
      </c>
      <c r="AC444" t="s">
        <v>78</v>
      </c>
      <c r="AD444">
        <v>0.94</v>
      </c>
      <c r="AE444" t="str">
        <f>VLOOKUP(AC444,[1]dim_plan!$A$1:$B$14,2,FALSE)</f>
        <v>Mini Data Saver Pack (500 MB/ Day) Valid: 20 Days</v>
      </c>
      <c r="AF444" t="str">
        <f>VLOOKUP(AA444,[1]dim_date!$A$1:$D$9,2,FALSE)</f>
        <v>Mar</v>
      </c>
      <c r="AG444" t="str">
        <f>VLOOKUP(AA444,[1]dim_date!$A$1:$D$9,3,FALSE)</f>
        <v>Before 5G</v>
      </c>
      <c r="AH444" t="str">
        <f>VLOOKUP(AB444,[1]dim_cities!$A$1:$B$16,2,FALSE)</f>
        <v>Jaipur</v>
      </c>
    </row>
    <row r="445" spans="27:34" x14ac:dyDescent="0.2">
      <c r="AA445" s="1">
        <v>44621</v>
      </c>
      <c r="AB445">
        <v>226001</v>
      </c>
      <c r="AC445" t="s">
        <v>78</v>
      </c>
      <c r="AD445">
        <v>1.1299999999999999</v>
      </c>
      <c r="AE445" t="str">
        <f>VLOOKUP(AC445,[1]dim_plan!$A$1:$B$14,2,FALSE)</f>
        <v>Mini Data Saver Pack (500 MB/ Day) Valid: 20 Days</v>
      </c>
      <c r="AF445" t="str">
        <f>VLOOKUP(AA445,[1]dim_date!$A$1:$D$9,2,FALSE)</f>
        <v>Mar</v>
      </c>
      <c r="AG445" t="str">
        <f>VLOOKUP(AA445,[1]dim_date!$A$1:$D$9,3,FALSE)</f>
        <v>Before 5G</v>
      </c>
      <c r="AH445" t="str">
        <f>VLOOKUP(AB445,[1]dim_cities!$A$1:$B$16,2,FALSE)</f>
        <v>Lucknow</v>
      </c>
    </row>
    <row r="446" spans="27:34" x14ac:dyDescent="0.2">
      <c r="AA446" s="1">
        <v>44621</v>
      </c>
      <c r="AB446">
        <v>800008</v>
      </c>
      <c r="AC446" t="s">
        <v>78</v>
      </c>
      <c r="AD446">
        <v>0.66</v>
      </c>
      <c r="AE446" t="str">
        <f>VLOOKUP(AC446,[1]dim_plan!$A$1:$B$14,2,FALSE)</f>
        <v>Mini Data Saver Pack (500 MB/ Day) Valid: 20 Days</v>
      </c>
      <c r="AF446" t="str">
        <f>VLOOKUP(AA446,[1]dim_date!$A$1:$D$9,2,FALSE)</f>
        <v>Mar</v>
      </c>
      <c r="AG446" t="str">
        <f>VLOOKUP(AA446,[1]dim_date!$A$1:$D$9,3,FALSE)</f>
        <v>Before 5G</v>
      </c>
      <c r="AH446" t="str">
        <f>VLOOKUP(AB446,[1]dim_cities!$A$1:$B$16,2,FALSE)</f>
        <v>Patna</v>
      </c>
    </row>
    <row r="447" spans="27:34" x14ac:dyDescent="0.2">
      <c r="AA447" s="1">
        <v>44621</v>
      </c>
      <c r="AB447">
        <v>641001</v>
      </c>
      <c r="AC447" t="s">
        <v>78</v>
      </c>
      <c r="AD447">
        <v>1.1299999999999999</v>
      </c>
      <c r="AE447" t="str">
        <f>VLOOKUP(AC447,[1]dim_plan!$A$1:$B$14,2,FALSE)</f>
        <v>Mini Data Saver Pack (500 MB/ Day) Valid: 20 Days</v>
      </c>
      <c r="AF447" t="str">
        <f>VLOOKUP(AA447,[1]dim_date!$A$1:$D$9,2,FALSE)</f>
        <v>Mar</v>
      </c>
      <c r="AG447" t="str">
        <f>VLOOKUP(AA447,[1]dim_date!$A$1:$D$9,3,FALSE)</f>
        <v>Before 5G</v>
      </c>
      <c r="AH447" t="str">
        <f>VLOOKUP(AB447,[1]dim_cities!$A$1:$B$16,2,FALSE)</f>
        <v>Coimbatore</v>
      </c>
    </row>
    <row r="448" spans="27:34" x14ac:dyDescent="0.2">
      <c r="AA448" s="1">
        <v>44621</v>
      </c>
      <c r="AB448">
        <v>160017</v>
      </c>
      <c r="AC448" t="s">
        <v>78</v>
      </c>
      <c r="AD448">
        <v>0.68</v>
      </c>
      <c r="AE448" t="str">
        <f>VLOOKUP(AC448,[1]dim_plan!$A$1:$B$14,2,FALSE)</f>
        <v>Mini Data Saver Pack (500 MB/ Day) Valid: 20 Days</v>
      </c>
      <c r="AF448" t="str">
        <f>VLOOKUP(AA448,[1]dim_date!$A$1:$D$9,2,FALSE)</f>
        <v>Mar</v>
      </c>
      <c r="AG448" t="str">
        <f>VLOOKUP(AA448,[1]dim_date!$A$1:$D$9,3,FALSE)</f>
        <v>Before 5G</v>
      </c>
      <c r="AH448" t="str">
        <f>VLOOKUP(AB448,[1]dim_cities!$A$1:$B$16,2,FALSE)</f>
        <v>Chandigarh</v>
      </c>
    </row>
    <row r="449" spans="27:34" x14ac:dyDescent="0.2">
      <c r="AA449" s="1">
        <v>44621</v>
      </c>
      <c r="AB449">
        <v>122001</v>
      </c>
      <c r="AC449" t="s">
        <v>78</v>
      </c>
      <c r="AD449">
        <v>0.32</v>
      </c>
      <c r="AE449" t="str">
        <f>VLOOKUP(AC449,[1]dim_plan!$A$1:$B$14,2,FALSE)</f>
        <v>Mini Data Saver Pack (500 MB/ Day) Valid: 20 Days</v>
      </c>
      <c r="AF449" t="str">
        <f>VLOOKUP(AA449,[1]dim_date!$A$1:$D$9,2,FALSE)</f>
        <v>Mar</v>
      </c>
      <c r="AG449" t="str">
        <f>VLOOKUP(AA449,[1]dim_date!$A$1:$D$9,3,FALSE)</f>
        <v>Before 5G</v>
      </c>
      <c r="AH449" t="str">
        <f>VLOOKUP(AB449,[1]dim_cities!$A$1:$B$16,2,FALSE)</f>
        <v>Gurgaon</v>
      </c>
    </row>
    <row r="450" spans="27:34" x14ac:dyDescent="0.2">
      <c r="AA450" s="1">
        <v>44621</v>
      </c>
      <c r="AB450">
        <v>492001</v>
      </c>
      <c r="AC450" t="s">
        <v>78</v>
      </c>
      <c r="AD450">
        <v>0.23</v>
      </c>
      <c r="AE450" t="str">
        <f>VLOOKUP(AC450,[1]dim_plan!$A$1:$B$14,2,FALSE)</f>
        <v>Mini Data Saver Pack (500 MB/ Day) Valid: 20 Days</v>
      </c>
      <c r="AF450" t="str">
        <f>VLOOKUP(AA450,[1]dim_date!$A$1:$D$9,2,FALSE)</f>
        <v>Mar</v>
      </c>
      <c r="AG450" t="str">
        <f>VLOOKUP(AA450,[1]dim_date!$A$1:$D$9,3,FALSE)</f>
        <v>Before 5G</v>
      </c>
      <c r="AH450" t="str">
        <f>VLOOKUP(AB450,[1]dim_cities!$A$1:$B$16,2,FALSE)</f>
        <v>Raipur</v>
      </c>
    </row>
    <row r="451" spans="27:34" x14ac:dyDescent="0.2">
      <c r="AA451" s="1">
        <v>44652</v>
      </c>
      <c r="AB451">
        <v>400001</v>
      </c>
      <c r="AC451" t="s">
        <v>78</v>
      </c>
      <c r="AD451">
        <v>3.9</v>
      </c>
      <c r="AE451" t="str">
        <f>VLOOKUP(AC451,[1]dim_plan!$A$1:$B$14,2,FALSE)</f>
        <v>Mini Data Saver Pack (500 MB/ Day) Valid: 20 Days</v>
      </c>
      <c r="AF451" t="str">
        <f>VLOOKUP(AA451,[1]dim_date!$A$1:$D$9,2,FALSE)</f>
        <v>Apr</v>
      </c>
      <c r="AG451" t="str">
        <f>VLOOKUP(AA451,[1]dim_date!$A$1:$D$9,3,FALSE)</f>
        <v>Before 5G</v>
      </c>
      <c r="AH451" t="str">
        <f>VLOOKUP(AB451,[1]dim_cities!$A$1:$B$16,2,FALSE)</f>
        <v>Mumbai</v>
      </c>
    </row>
    <row r="452" spans="27:34" x14ac:dyDescent="0.2">
      <c r="AA452" s="1">
        <v>44652</v>
      </c>
      <c r="AB452">
        <v>110001</v>
      </c>
      <c r="AC452" t="s">
        <v>78</v>
      </c>
      <c r="AD452">
        <v>3.15</v>
      </c>
      <c r="AE452" t="str">
        <f>VLOOKUP(AC452,[1]dim_plan!$A$1:$B$14,2,FALSE)</f>
        <v>Mini Data Saver Pack (500 MB/ Day) Valid: 20 Days</v>
      </c>
      <c r="AF452" t="str">
        <f>VLOOKUP(AA452,[1]dim_date!$A$1:$D$9,2,FALSE)</f>
        <v>Apr</v>
      </c>
      <c r="AG452" t="str">
        <f>VLOOKUP(AA452,[1]dim_date!$A$1:$D$9,3,FALSE)</f>
        <v>Before 5G</v>
      </c>
      <c r="AH452" t="str">
        <f>VLOOKUP(AB452,[1]dim_cities!$A$1:$B$16,2,FALSE)</f>
        <v>Delhi</v>
      </c>
    </row>
    <row r="453" spans="27:34" x14ac:dyDescent="0.2">
      <c r="AA453" s="1">
        <v>44652</v>
      </c>
      <c r="AB453">
        <v>700001</v>
      </c>
      <c r="AC453" t="s">
        <v>78</v>
      </c>
      <c r="AD453">
        <v>3.2</v>
      </c>
      <c r="AE453" t="str">
        <f>VLOOKUP(AC453,[1]dim_plan!$A$1:$B$14,2,FALSE)</f>
        <v>Mini Data Saver Pack (500 MB/ Day) Valid: 20 Days</v>
      </c>
      <c r="AF453" t="str">
        <f>VLOOKUP(AA453,[1]dim_date!$A$1:$D$9,2,FALSE)</f>
        <v>Apr</v>
      </c>
      <c r="AG453" t="str">
        <f>VLOOKUP(AA453,[1]dim_date!$A$1:$D$9,3,FALSE)</f>
        <v>Before 5G</v>
      </c>
      <c r="AH453" t="str">
        <f>VLOOKUP(AB453,[1]dim_cities!$A$1:$B$16,2,FALSE)</f>
        <v>Kolkata</v>
      </c>
    </row>
    <row r="454" spans="27:34" x14ac:dyDescent="0.2">
      <c r="AA454" s="1">
        <v>44652</v>
      </c>
      <c r="AB454">
        <v>560001</v>
      </c>
      <c r="AC454" t="s">
        <v>78</v>
      </c>
      <c r="AD454">
        <v>3.62</v>
      </c>
      <c r="AE454" t="str">
        <f>VLOOKUP(AC454,[1]dim_plan!$A$1:$B$14,2,FALSE)</f>
        <v>Mini Data Saver Pack (500 MB/ Day) Valid: 20 Days</v>
      </c>
      <c r="AF454" t="str">
        <f>VLOOKUP(AA454,[1]dim_date!$A$1:$D$9,2,FALSE)</f>
        <v>Apr</v>
      </c>
      <c r="AG454" t="str">
        <f>VLOOKUP(AA454,[1]dim_date!$A$1:$D$9,3,FALSE)</f>
        <v>Before 5G</v>
      </c>
      <c r="AH454" t="str">
        <f>VLOOKUP(AB454,[1]dim_cities!$A$1:$B$16,2,FALSE)</f>
        <v>Bangalore</v>
      </c>
    </row>
    <row r="455" spans="27:34" x14ac:dyDescent="0.2">
      <c r="AA455" s="1">
        <v>44652</v>
      </c>
      <c r="AB455">
        <v>600001</v>
      </c>
      <c r="AC455" t="s">
        <v>78</v>
      </c>
      <c r="AD455">
        <v>2.4500000000000002</v>
      </c>
      <c r="AE455" t="str">
        <f>VLOOKUP(AC455,[1]dim_plan!$A$1:$B$14,2,FALSE)</f>
        <v>Mini Data Saver Pack (500 MB/ Day) Valid: 20 Days</v>
      </c>
      <c r="AF455" t="str">
        <f>VLOOKUP(AA455,[1]dim_date!$A$1:$D$9,2,FALSE)</f>
        <v>Apr</v>
      </c>
      <c r="AG455" t="str">
        <f>VLOOKUP(AA455,[1]dim_date!$A$1:$D$9,3,FALSE)</f>
        <v>Before 5G</v>
      </c>
      <c r="AH455" t="str">
        <f>VLOOKUP(AB455,[1]dim_cities!$A$1:$B$16,2,FALSE)</f>
        <v>Chennai</v>
      </c>
    </row>
    <row r="456" spans="27:34" x14ac:dyDescent="0.2">
      <c r="AA456" s="1">
        <v>44652</v>
      </c>
      <c r="AB456">
        <v>500001</v>
      </c>
      <c r="AC456" t="s">
        <v>78</v>
      </c>
      <c r="AD456">
        <v>1.74</v>
      </c>
      <c r="AE456" t="str">
        <f>VLOOKUP(AC456,[1]dim_plan!$A$1:$B$14,2,FALSE)</f>
        <v>Mini Data Saver Pack (500 MB/ Day) Valid: 20 Days</v>
      </c>
      <c r="AF456" t="str">
        <f>VLOOKUP(AA456,[1]dim_date!$A$1:$D$9,2,FALSE)</f>
        <v>Apr</v>
      </c>
      <c r="AG456" t="str">
        <f>VLOOKUP(AA456,[1]dim_date!$A$1:$D$9,3,FALSE)</f>
        <v>Before 5G</v>
      </c>
      <c r="AH456" t="str">
        <f>VLOOKUP(AB456,[1]dim_cities!$A$1:$B$16,2,FALSE)</f>
        <v>Hyderabad</v>
      </c>
    </row>
    <row r="457" spans="27:34" x14ac:dyDescent="0.2">
      <c r="AA457" s="1">
        <v>44652</v>
      </c>
      <c r="AB457">
        <v>411001</v>
      </c>
      <c r="AC457" t="s">
        <v>78</v>
      </c>
      <c r="AD457">
        <v>3.25</v>
      </c>
      <c r="AE457" t="str">
        <f>VLOOKUP(AC457,[1]dim_plan!$A$1:$B$14,2,FALSE)</f>
        <v>Mini Data Saver Pack (500 MB/ Day) Valid: 20 Days</v>
      </c>
      <c r="AF457" t="str">
        <f>VLOOKUP(AA457,[1]dim_date!$A$1:$D$9,2,FALSE)</f>
        <v>Apr</v>
      </c>
      <c r="AG457" t="str">
        <f>VLOOKUP(AA457,[1]dim_date!$A$1:$D$9,3,FALSE)</f>
        <v>Before 5G</v>
      </c>
      <c r="AH457" t="str">
        <f>VLOOKUP(AB457,[1]dim_cities!$A$1:$B$16,2,FALSE)</f>
        <v>Pune</v>
      </c>
    </row>
    <row r="458" spans="27:34" x14ac:dyDescent="0.2">
      <c r="AA458" s="1">
        <v>44652</v>
      </c>
      <c r="AB458">
        <v>380001</v>
      </c>
      <c r="AC458" t="s">
        <v>78</v>
      </c>
      <c r="AD458">
        <v>1.86</v>
      </c>
      <c r="AE458" t="str">
        <f>VLOOKUP(AC458,[1]dim_plan!$A$1:$B$14,2,FALSE)</f>
        <v>Mini Data Saver Pack (500 MB/ Day) Valid: 20 Days</v>
      </c>
      <c r="AF458" t="str">
        <f>VLOOKUP(AA458,[1]dim_date!$A$1:$D$9,2,FALSE)</f>
        <v>Apr</v>
      </c>
      <c r="AG458" t="str">
        <f>VLOOKUP(AA458,[1]dim_date!$A$1:$D$9,3,FALSE)</f>
        <v>Before 5G</v>
      </c>
      <c r="AH458" t="str">
        <f>VLOOKUP(AB458,[1]dim_cities!$A$1:$B$16,2,FALSE)</f>
        <v>Ahmedabad</v>
      </c>
    </row>
    <row r="459" spans="27:34" x14ac:dyDescent="0.2">
      <c r="AA459" s="1">
        <v>44652</v>
      </c>
      <c r="AB459">
        <v>302001</v>
      </c>
      <c r="AC459" t="s">
        <v>78</v>
      </c>
      <c r="AD459">
        <v>0.89</v>
      </c>
      <c r="AE459" t="str">
        <f>VLOOKUP(AC459,[1]dim_plan!$A$1:$B$14,2,FALSE)</f>
        <v>Mini Data Saver Pack (500 MB/ Day) Valid: 20 Days</v>
      </c>
      <c r="AF459" t="str">
        <f>VLOOKUP(AA459,[1]dim_date!$A$1:$D$9,2,FALSE)</f>
        <v>Apr</v>
      </c>
      <c r="AG459" t="str">
        <f>VLOOKUP(AA459,[1]dim_date!$A$1:$D$9,3,FALSE)</f>
        <v>Before 5G</v>
      </c>
      <c r="AH459" t="str">
        <f>VLOOKUP(AB459,[1]dim_cities!$A$1:$B$16,2,FALSE)</f>
        <v>Jaipur</v>
      </c>
    </row>
    <row r="460" spans="27:34" x14ac:dyDescent="0.2">
      <c r="AA460" s="1">
        <v>44652</v>
      </c>
      <c r="AB460">
        <v>226001</v>
      </c>
      <c r="AC460" t="s">
        <v>78</v>
      </c>
      <c r="AD460">
        <v>0.89</v>
      </c>
      <c r="AE460" t="str">
        <f>VLOOKUP(AC460,[1]dim_plan!$A$1:$B$14,2,FALSE)</f>
        <v>Mini Data Saver Pack (500 MB/ Day) Valid: 20 Days</v>
      </c>
      <c r="AF460" t="str">
        <f>VLOOKUP(AA460,[1]dim_date!$A$1:$D$9,2,FALSE)</f>
        <v>Apr</v>
      </c>
      <c r="AG460" t="str">
        <f>VLOOKUP(AA460,[1]dim_date!$A$1:$D$9,3,FALSE)</f>
        <v>Before 5G</v>
      </c>
      <c r="AH460" t="str">
        <f>VLOOKUP(AB460,[1]dim_cities!$A$1:$B$16,2,FALSE)</f>
        <v>Lucknow</v>
      </c>
    </row>
    <row r="461" spans="27:34" x14ac:dyDescent="0.2">
      <c r="AA461" s="1">
        <v>44652</v>
      </c>
      <c r="AB461">
        <v>800008</v>
      </c>
      <c r="AC461" t="s">
        <v>78</v>
      </c>
      <c r="AD461">
        <v>0.86</v>
      </c>
      <c r="AE461" t="str">
        <f>VLOOKUP(AC461,[1]dim_plan!$A$1:$B$14,2,FALSE)</f>
        <v>Mini Data Saver Pack (500 MB/ Day) Valid: 20 Days</v>
      </c>
      <c r="AF461" t="str">
        <f>VLOOKUP(AA461,[1]dim_date!$A$1:$D$9,2,FALSE)</f>
        <v>Apr</v>
      </c>
      <c r="AG461" t="str">
        <f>VLOOKUP(AA461,[1]dim_date!$A$1:$D$9,3,FALSE)</f>
        <v>Before 5G</v>
      </c>
      <c r="AH461" t="str">
        <f>VLOOKUP(AB461,[1]dim_cities!$A$1:$B$16,2,FALSE)</f>
        <v>Patna</v>
      </c>
    </row>
    <row r="462" spans="27:34" x14ac:dyDescent="0.2">
      <c r="AA462" s="1">
        <v>44652</v>
      </c>
      <c r="AB462">
        <v>641001</v>
      </c>
      <c r="AC462" t="s">
        <v>78</v>
      </c>
      <c r="AD462">
        <v>0.7</v>
      </c>
      <c r="AE462" t="str">
        <f>VLOOKUP(AC462,[1]dim_plan!$A$1:$B$14,2,FALSE)</f>
        <v>Mini Data Saver Pack (500 MB/ Day) Valid: 20 Days</v>
      </c>
      <c r="AF462" t="str">
        <f>VLOOKUP(AA462,[1]dim_date!$A$1:$D$9,2,FALSE)</f>
        <v>Apr</v>
      </c>
      <c r="AG462" t="str">
        <f>VLOOKUP(AA462,[1]dim_date!$A$1:$D$9,3,FALSE)</f>
        <v>Before 5G</v>
      </c>
      <c r="AH462" t="str">
        <f>VLOOKUP(AB462,[1]dim_cities!$A$1:$B$16,2,FALSE)</f>
        <v>Coimbatore</v>
      </c>
    </row>
    <row r="463" spans="27:34" x14ac:dyDescent="0.2">
      <c r="AA463" s="1">
        <v>44652</v>
      </c>
      <c r="AB463">
        <v>160017</v>
      </c>
      <c r="AC463" t="s">
        <v>78</v>
      </c>
      <c r="AD463">
        <v>0.72</v>
      </c>
      <c r="AE463" t="str">
        <f>VLOOKUP(AC463,[1]dim_plan!$A$1:$B$14,2,FALSE)</f>
        <v>Mini Data Saver Pack (500 MB/ Day) Valid: 20 Days</v>
      </c>
      <c r="AF463" t="str">
        <f>VLOOKUP(AA463,[1]dim_date!$A$1:$D$9,2,FALSE)</f>
        <v>Apr</v>
      </c>
      <c r="AG463" t="str">
        <f>VLOOKUP(AA463,[1]dim_date!$A$1:$D$9,3,FALSE)</f>
        <v>Before 5G</v>
      </c>
      <c r="AH463" t="str">
        <f>VLOOKUP(AB463,[1]dim_cities!$A$1:$B$16,2,FALSE)</f>
        <v>Chandigarh</v>
      </c>
    </row>
    <row r="464" spans="27:34" x14ac:dyDescent="0.2">
      <c r="AA464" s="1">
        <v>44652</v>
      </c>
      <c r="AB464">
        <v>122001</v>
      </c>
      <c r="AC464" t="s">
        <v>78</v>
      </c>
      <c r="AD464">
        <v>0.34</v>
      </c>
      <c r="AE464" t="str">
        <f>VLOOKUP(AC464,[1]dim_plan!$A$1:$B$14,2,FALSE)</f>
        <v>Mini Data Saver Pack (500 MB/ Day) Valid: 20 Days</v>
      </c>
      <c r="AF464" t="str">
        <f>VLOOKUP(AA464,[1]dim_date!$A$1:$D$9,2,FALSE)</f>
        <v>Apr</v>
      </c>
      <c r="AG464" t="str">
        <f>VLOOKUP(AA464,[1]dim_date!$A$1:$D$9,3,FALSE)</f>
        <v>Before 5G</v>
      </c>
      <c r="AH464" t="str">
        <f>VLOOKUP(AB464,[1]dim_cities!$A$1:$B$16,2,FALSE)</f>
        <v>Gurgaon</v>
      </c>
    </row>
    <row r="465" spans="27:34" x14ac:dyDescent="0.2">
      <c r="AA465" s="1">
        <v>44652</v>
      </c>
      <c r="AB465">
        <v>492001</v>
      </c>
      <c r="AC465" t="s">
        <v>78</v>
      </c>
      <c r="AD465">
        <v>0.26</v>
      </c>
      <c r="AE465" t="str">
        <f>VLOOKUP(AC465,[1]dim_plan!$A$1:$B$14,2,FALSE)</f>
        <v>Mini Data Saver Pack (500 MB/ Day) Valid: 20 Days</v>
      </c>
      <c r="AF465" t="str">
        <f>VLOOKUP(AA465,[1]dim_date!$A$1:$D$9,2,FALSE)</f>
        <v>Apr</v>
      </c>
      <c r="AG465" t="str">
        <f>VLOOKUP(AA465,[1]dim_date!$A$1:$D$9,3,FALSE)</f>
        <v>Before 5G</v>
      </c>
      <c r="AH465" t="str">
        <f>VLOOKUP(AB465,[1]dim_cities!$A$1:$B$16,2,FALSE)</f>
        <v>Raipur</v>
      </c>
    </row>
    <row r="466" spans="27:34" x14ac:dyDescent="0.2">
      <c r="AA466" s="1">
        <v>44713</v>
      </c>
      <c r="AB466">
        <v>400001</v>
      </c>
      <c r="AC466" t="s">
        <v>78</v>
      </c>
      <c r="AD466">
        <v>3.36</v>
      </c>
      <c r="AE466" t="str">
        <f>VLOOKUP(AC466,[1]dim_plan!$A$1:$B$14,2,FALSE)</f>
        <v>Mini Data Saver Pack (500 MB/ Day) Valid: 20 Days</v>
      </c>
      <c r="AF466" t="str">
        <f>VLOOKUP(AA466,[1]dim_date!$A$1:$D$9,2,FALSE)</f>
        <v>Jun</v>
      </c>
      <c r="AG466" t="str">
        <f>VLOOKUP(AA466,[1]dim_date!$A$1:$D$9,3,FALSE)</f>
        <v>After 5G</v>
      </c>
      <c r="AH466" t="str">
        <f>VLOOKUP(AB466,[1]dim_cities!$A$1:$B$16,2,FALSE)</f>
        <v>Mumbai</v>
      </c>
    </row>
    <row r="467" spans="27:34" x14ac:dyDescent="0.2">
      <c r="AA467" s="1">
        <v>44713</v>
      </c>
      <c r="AB467">
        <v>110001</v>
      </c>
      <c r="AC467" t="s">
        <v>78</v>
      </c>
      <c r="AD467">
        <v>2.21</v>
      </c>
      <c r="AE467" t="str">
        <f>VLOOKUP(AC467,[1]dim_plan!$A$1:$B$14,2,FALSE)</f>
        <v>Mini Data Saver Pack (500 MB/ Day) Valid: 20 Days</v>
      </c>
      <c r="AF467" t="str">
        <f>VLOOKUP(AA467,[1]dim_date!$A$1:$D$9,2,FALSE)</f>
        <v>Jun</v>
      </c>
      <c r="AG467" t="str">
        <f>VLOOKUP(AA467,[1]dim_date!$A$1:$D$9,3,FALSE)</f>
        <v>After 5G</v>
      </c>
      <c r="AH467" t="str">
        <f>VLOOKUP(AB467,[1]dim_cities!$A$1:$B$16,2,FALSE)</f>
        <v>Delhi</v>
      </c>
    </row>
    <row r="468" spans="27:34" x14ac:dyDescent="0.2">
      <c r="AA468" s="1">
        <v>44713</v>
      </c>
      <c r="AB468">
        <v>700001</v>
      </c>
      <c r="AC468" t="s">
        <v>78</v>
      </c>
      <c r="AD468">
        <v>2.15</v>
      </c>
      <c r="AE468" t="str">
        <f>VLOOKUP(AC468,[1]dim_plan!$A$1:$B$14,2,FALSE)</f>
        <v>Mini Data Saver Pack (500 MB/ Day) Valid: 20 Days</v>
      </c>
      <c r="AF468" t="str">
        <f>VLOOKUP(AA468,[1]dim_date!$A$1:$D$9,2,FALSE)</f>
        <v>Jun</v>
      </c>
      <c r="AG468" t="str">
        <f>VLOOKUP(AA468,[1]dim_date!$A$1:$D$9,3,FALSE)</f>
        <v>After 5G</v>
      </c>
      <c r="AH468" t="str">
        <f>VLOOKUP(AB468,[1]dim_cities!$A$1:$B$16,2,FALSE)</f>
        <v>Kolkata</v>
      </c>
    </row>
    <row r="469" spans="27:34" x14ac:dyDescent="0.2">
      <c r="AA469" s="1">
        <v>44713</v>
      </c>
      <c r="AB469">
        <v>560001</v>
      </c>
      <c r="AC469" t="s">
        <v>78</v>
      </c>
      <c r="AD469">
        <v>2.41</v>
      </c>
      <c r="AE469" t="str">
        <f>VLOOKUP(AC469,[1]dim_plan!$A$1:$B$14,2,FALSE)</f>
        <v>Mini Data Saver Pack (500 MB/ Day) Valid: 20 Days</v>
      </c>
      <c r="AF469" t="str">
        <f>VLOOKUP(AA469,[1]dim_date!$A$1:$D$9,2,FALSE)</f>
        <v>Jun</v>
      </c>
      <c r="AG469" t="str">
        <f>VLOOKUP(AA469,[1]dim_date!$A$1:$D$9,3,FALSE)</f>
        <v>After 5G</v>
      </c>
      <c r="AH469" t="str">
        <f>VLOOKUP(AB469,[1]dim_cities!$A$1:$B$16,2,FALSE)</f>
        <v>Bangalore</v>
      </c>
    </row>
    <row r="470" spans="27:34" x14ac:dyDescent="0.2">
      <c r="AA470" s="1">
        <v>44713</v>
      </c>
      <c r="AB470">
        <v>600001</v>
      </c>
      <c r="AC470" t="s">
        <v>78</v>
      </c>
      <c r="AD470">
        <v>1.72</v>
      </c>
      <c r="AE470" t="str">
        <f>VLOOKUP(AC470,[1]dim_plan!$A$1:$B$14,2,FALSE)</f>
        <v>Mini Data Saver Pack (500 MB/ Day) Valid: 20 Days</v>
      </c>
      <c r="AF470" t="str">
        <f>VLOOKUP(AA470,[1]dim_date!$A$1:$D$9,2,FALSE)</f>
        <v>Jun</v>
      </c>
      <c r="AG470" t="str">
        <f>VLOOKUP(AA470,[1]dim_date!$A$1:$D$9,3,FALSE)</f>
        <v>After 5G</v>
      </c>
      <c r="AH470" t="str">
        <f>VLOOKUP(AB470,[1]dim_cities!$A$1:$B$16,2,FALSE)</f>
        <v>Chennai</v>
      </c>
    </row>
    <row r="471" spans="27:34" x14ac:dyDescent="0.2">
      <c r="AA471" s="1">
        <v>44713</v>
      </c>
      <c r="AB471">
        <v>500001</v>
      </c>
      <c r="AC471" t="s">
        <v>78</v>
      </c>
      <c r="AD471">
        <v>1.32</v>
      </c>
      <c r="AE471" t="str">
        <f>VLOOKUP(AC471,[1]dim_plan!$A$1:$B$14,2,FALSE)</f>
        <v>Mini Data Saver Pack (500 MB/ Day) Valid: 20 Days</v>
      </c>
      <c r="AF471" t="str">
        <f>VLOOKUP(AA471,[1]dim_date!$A$1:$D$9,2,FALSE)</f>
        <v>Jun</v>
      </c>
      <c r="AG471" t="str">
        <f>VLOOKUP(AA471,[1]dim_date!$A$1:$D$9,3,FALSE)</f>
        <v>After 5G</v>
      </c>
      <c r="AH471" t="str">
        <f>VLOOKUP(AB471,[1]dim_cities!$A$1:$B$16,2,FALSE)</f>
        <v>Hyderabad</v>
      </c>
    </row>
    <row r="472" spans="27:34" x14ac:dyDescent="0.2">
      <c r="AA472" s="1">
        <v>44713</v>
      </c>
      <c r="AB472">
        <v>411001</v>
      </c>
      <c r="AC472" t="s">
        <v>78</v>
      </c>
      <c r="AD472">
        <v>1.44</v>
      </c>
      <c r="AE472" t="str">
        <f>VLOOKUP(AC472,[1]dim_plan!$A$1:$B$14,2,FALSE)</f>
        <v>Mini Data Saver Pack (500 MB/ Day) Valid: 20 Days</v>
      </c>
      <c r="AF472" t="str">
        <f>VLOOKUP(AA472,[1]dim_date!$A$1:$D$9,2,FALSE)</f>
        <v>Jun</v>
      </c>
      <c r="AG472" t="str">
        <f>VLOOKUP(AA472,[1]dim_date!$A$1:$D$9,3,FALSE)</f>
        <v>After 5G</v>
      </c>
      <c r="AH472" t="str">
        <f>VLOOKUP(AB472,[1]dim_cities!$A$1:$B$16,2,FALSE)</f>
        <v>Pune</v>
      </c>
    </row>
    <row r="473" spans="27:34" x14ac:dyDescent="0.2">
      <c r="AA473" s="1">
        <v>44713</v>
      </c>
      <c r="AB473">
        <v>380001</v>
      </c>
      <c r="AC473" t="s">
        <v>78</v>
      </c>
      <c r="AD473">
        <v>1.29</v>
      </c>
      <c r="AE473" t="str">
        <f>VLOOKUP(AC473,[1]dim_plan!$A$1:$B$14,2,FALSE)</f>
        <v>Mini Data Saver Pack (500 MB/ Day) Valid: 20 Days</v>
      </c>
      <c r="AF473" t="str">
        <f>VLOOKUP(AA473,[1]dim_date!$A$1:$D$9,2,FALSE)</f>
        <v>Jun</v>
      </c>
      <c r="AG473" t="str">
        <f>VLOOKUP(AA473,[1]dim_date!$A$1:$D$9,3,FALSE)</f>
        <v>After 5G</v>
      </c>
      <c r="AH473" t="str">
        <f>VLOOKUP(AB473,[1]dim_cities!$A$1:$B$16,2,FALSE)</f>
        <v>Ahmedabad</v>
      </c>
    </row>
    <row r="474" spans="27:34" x14ac:dyDescent="0.2">
      <c r="AA474" s="1">
        <v>44713</v>
      </c>
      <c r="AB474">
        <v>302001</v>
      </c>
      <c r="AC474" t="s">
        <v>78</v>
      </c>
      <c r="AD474">
        <v>1.1399999999999999</v>
      </c>
      <c r="AE474" t="str">
        <f>VLOOKUP(AC474,[1]dim_plan!$A$1:$B$14,2,FALSE)</f>
        <v>Mini Data Saver Pack (500 MB/ Day) Valid: 20 Days</v>
      </c>
      <c r="AF474" t="str">
        <f>VLOOKUP(AA474,[1]dim_date!$A$1:$D$9,2,FALSE)</f>
        <v>Jun</v>
      </c>
      <c r="AG474" t="str">
        <f>VLOOKUP(AA474,[1]dim_date!$A$1:$D$9,3,FALSE)</f>
        <v>After 5G</v>
      </c>
      <c r="AH474" t="str">
        <f>VLOOKUP(AB474,[1]dim_cities!$A$1:$B$16,2,FALSE)</f>
        <v>Jaipur</v>
      </c>
    </row>
    <row r="475" spans="27:34" x14ac:dyDescent="0.2">
      <c r="AA475" s="1">
        <v>44713</v>
      </c>
      <c r="AB475">
        <v>226001</v>
      </c>
      <c r="AC475" t="s">
        <v>78</v>
      </c>
      <c r="AD475">
        <v>0.62</v>
      </c>
      <c r="AE475" t="str">
        <f>VLOOKUP(AC475,[1]dim_plan!$A$1:$B$14,2,FALSE)</f>
        <v>Mini Data Saver Pack (500 MB/ Day) Valid: 20 Days</v>
      </c>
      <c r="AF475" t="str">
        <f>VLOOKUP(AA475,[1]dim_date!$A$1:$D$9,2,FALSE)</f>
        <v>Jun</v>
      </c>
      <c r="AG475" t="str">
        <f>VLOOKUP(AA475,[1]dim_date!$A$1:$D$9,3,FALSE)</f>
        <v>After 5G</v>
      </c>
      <c r="AH475" t="str">
        <f>VLOOKUP(AB475,[1]dim_cities!$A$1:$B$16,2,FALSE)</f>
        <v>Lucknow</v>
      </c>
    </row>
    <row r="476" spans="27:34" x14ac:dyDescent="0.2">
      <c r="AA476" s="1">
        <v>44713</v>
      </c>
      <c r="AB476">
        <v>800008</v>
      </c>
      <c r="AC476" t="s">
        <v>78</v>
      </c>
      <c r="AD476">
        <v>1.05</v>
      </c>
      <c r="AE476" t="str">
        <f>VLOOKUP(AC476,[1]dim_plan!$A$1:$B$14,2,FALSE)</f>
        <v>Mini Data Saver Pack (500 MB/ Day) Valid: 20 Days</v>
      </c>
      <c r="AF476" t="str">
        <f>VLOOKUP(AA476,[1]dim_date!$A$1:$D$9,2,FALSE)</f>
        <v>Jun</v>
      </c>
      <c r="AG476" t="str">
        <f>VLOOKUP(AA476,[1]dim_date!$A$1:$D$9,3,FALSE)</f>
        <v>After 5G</v>
      </c>
      <c r="AH476" t="str">
        <f>VLOOKUP(AB476,[1]dim_cities!$A$1:$B$16,2,FALSE)</f>
        <v>Patna</v>
      </c>
    </row>
    <row r="477" spans="27:34" x14ac:dyDescent="0.2">
      <c r="AA477" s="1">
        <v>44713</v>
      </c>
      <c r="AB477">
        <v>641001</v>
      </c>
      <c r="AC477" t="s">
        <v>78</v>
      </c>
      <c r="AD477">
        <v>0.36</v>
      </c>
      <c r="AE477" t="str">
        <f>VLOOKUP(AC477,[1]dim_plan!$A$1:$B$14,2,FALSE)</f>
        <v>Mini Data Saver Pack (500 MB/ Day) Valid: 20 Days</v>
      </c>
      <c r="AF477" t="str">
        <f>VLOOKUP(AA477,[1]dim_date!$A$1:$D$9,2,FALSE)</f>
        <v>Jun</v>
      </c>
      <c r="AG477" t="str">
        <f>VLOOKUP(AA477,[1]dim_date!$A$1:$D$9,3,FALSE)</f>
        <v>After 5G</v>
      </c>
      <c r="AH477" t="str">
        <f>VLOOKUP(AB477,[1]dim_cities!$A$1:$B$16,2,FALSE)</f>
        <v>Coimbatore</v>
      </c>
    </row>
    <row r="478" spans="27:34" x14ac:dyDescent="0.2">
      <c r="AA478" s="1">
        <v>44713</v>
      </c>
      <c r="AB478">
        <v>160017</v>
      </c>
      <c r="AC478" t="s">
        <v>78</v>
      </c>
      <c r="AD478">
        <v>0.32</v>
      </c>
      <c r="AE478" t="str">
        <f>VLOOKUP(AC478,[1]dim_plan!$A$1:$B$14,2,FALSE)</f>
        <v>Mini Data Saver Pack (500 MB/ Day) Valid: 20 Days</v>
      </c>
      <c r="AF478" t="str">
        <f>VLOOKUP(AA478,[1]dim_date!$A$1:$D$9,2,FALSE)</f>
        <v>Jun</v>
      </c>
      <c r="AG478" t="str">
        <f>VLOOKUP(AA478,[1]dim_date!$A$1:$D$9,3,FALSE)</f>
        <v>After 5G</v>
      </c>
      <c r="AH478" t="str">
        <f>VLOOKUP(AB478,[1]dim_cities!$A$1:$B$16,2,FALSE)</f>
        <v>Chandigarh</v>
      </c>
    </row>
    <row r="479" spans="27:34" x14ac:dyDescent="0.2">
      <c r="AA479" s="1">
        <v>44713</v>
      </c>
      <c r="AB479">
        <v>122001</v>
      </c>
      <c r="AC479" t="s">
        <v>78</v>
      </c>
      <c r="AD479">
        <v>0.3</v>
      </c>
      <c r="AE479" t="str">
        <f>VLOOKUP(AC479,[1]dim_plan!$A$1:$B$14,2,FALSE)</f>
        <v>Mini Data Saver Pack (500 MB/ Day) Valid: 20 Days</v>
      </c>
      <c r="AF479" t="str">
        <f>VLOOKUP(AA479,[1]dim_date!$A$1:$D$9,2,FALSE)</f>
        <v>Jun</v>
      </c>
      <c r="AG479" t="str">
        <f>VLOOKUP(AA479,[1]dim_date!$A$1:$D$9,3,FALSE)</f>
        <v>After 5G</v>
      </c>
      <c r="AH479" t="str">
        <f>VLOOKUP(AB479,[1]dim_cities!$A$1:$B$16,2,FALSE)</f>
        <v>Gurgaon</v>
      </c>
    </row>
    <row r="480" spans="27:34" x14ac:dyDescent="0.2">
      <c r="AA480" s="1">
        <v>44713</v>
      </c>
      <c r="AB480">
        <v>492001</v>
      </c>
      <c r="AC480" t="s">
        <v>78</v>
      </c>
      <c r="AD480">
        <v>0.26</v>
      </c>
      <c r="AE480" t="str">
        <f>VLOOKUP(AC480,[1]dim_plan!$A$1:$B$14,2,FALSE)</f>
        <v>Mini Data Saver Pack (500 MB/ Day) Valid: 20 Days</v>
      </c>
      <c r="AF480" t="str">
        <f>VLOOKUP(AA480,[1]dim_date!$A$1:$D$9,2,FALSE)</f>
        <v>Jun</v>
      </c>
      <c r="AG480" t="str">
        <f>VLOOKUP(AA480,[1]dim_date!$A$1:$D$9,3,FALSE)</f>
        <v>After 5G</v>
      </c>
      <c r="AH480" t="str">
        <f>VLOOKUP(AB480,[1]dim_cities!$A$1:$B$16,2,FALSE)</f>
        <v>Raipur</v>
      </c>
    </row>
    <row r="481" spans="27:34" x14ac:dyDescent="0.2">
      <c r="AA481" s="1">
        <v>44743</v>
      </c>
      <c r="AB481">
        <v>400001</v>
      </c>
      <c r="AC481" t="s">
        <v>78</v>
      </c>
      <c r="AD481">
        <v>2.68</v>
      </c>
      <c r="AE481" t="str">
        <f>VLOOKUP(AC481,[1]dim_plan!$A$1:$B$14,2,FALSE)</f>
        <v>Mini Data Saver Pack (500 MB/ Day) Valid: 20 Days</v>
      </c>
      <c r="AF481" t="str">
        <f>VLOOKUP(AA481,[1]dim_date!$A$1:$D$9,2,FALSE)</f>
        <v>Jul</v>
      </c>
      <c r="AG481" t="str">
        <f>VLOOKUP(AA481,[1]dim_date!$A$1:$D$9,3,FALSE)</f>
        <v>After 5G</v>
      </c>
      <c r="AH481" t="str">
        <f>VLOOKUP(AB481,[1]dim_cities!$A$1:$B$16,2,FALSE)</f>
        <v>Mumbai</v>
      </c>
    </row>
    <row r="482" spans="27:34" x14ac:dyDescent="0.2">
      <c r="AA482" s="1">
        <v>44743</v>
      </c>
      <c r="AB482">
        <v>110001</v>
      </c>
      <c r="AC482" t="s">
        <v>78</v>
      </c>
      <c r="AD482">
        <v>3.33</v>
      </c>
      <c r="AE482" t="str">
        <f>VLOOKUP(AC482,[1]dim_plan!$A$1:$B$14,2,FALSE)</f>
        <v>Mini Data Saver Pack (500 MB/ Day) Valid: 20 Days</v>
      </c>
      <c r="AF482" t="str">
        <f>VLOOKUP(AA482,[1]dim_date!$A$1:$D$9,2,FALSE)</f>
        <v>Jul</v>
      </c>
      <c r="AG482" t="str">
        <f>VLOOKUP(AA482,[1]dim_date!$A$1:$D$9,3,FALSE)</f>
        <v>After 5G</v>
      </c>
      <c r="AH482" t="str">
        <f>VLOOKUP(AB482,[1]dim_cities!$A$1:$B$16,2,FALSE)</f>
        <v>Delhi</v>
      </c>
    </row>
    <row r="483" spans="27:34" x14ac:dyDescent="0.2">
      <c r="AA483" s="1">
        <v>44743</v>
      </c>
      <c r="AB483">
        <v>700001</v>
      </c>
      <c r="AC483" t="s">
        <v>78</v>
      </c>
      <c r="AD483">
        <v>2.3199999999999998</v>
      </c>
      <c r="AE483" t="str">
        <f>VLOOKUP(AC483,[1]dim_plan!$A$1:$B$14,2,FALSE)</f>
        <v>Mini Data Saver Pack (500 MB/ Day) Valid: 20 Days</v>
      </c>
      <c r="AF483" t="str">
        <f>VLOOKUP(AA483,[1]dim_date!$A$1:$D$9,2,FALSE)</f>
        <v>Jul</v>
      </c>
      <c r="AG483" t="str">
        <f>VLOOKUP(AA483,[1]dim_date!$A$1:$D$9,3,FALSE)</f>
        <v>After 5G</v>
      </c>
      <c r="AH483" t="str">
        <f>VLOOKUP(AB483,[1]dim_cities!$A$1:$B$16,2,FALSE)</f>
        <v>Kolkata</v>
      </c>
    </row>
    <row r="484" spans="27:34" x14ac:dyDescent="0.2">
      <c r="AA484" s="1">
        <v>44743</v>
      </c>
      <c r="AB484">
        <v>560001</v>
      </c>
      <c r="AC484" t="s">
        <v>78</v>
      </c>
      <c r="AD484">
        <v>2.6</v>
      </c>
      <c r="AE484" t="str">
        <f>VLOOKUP(AC484,[1]dim_plan!$A$1:$B$14,2,FALSE)</f>
        <v>Mini Data Saver Pack (500 MB/ Day) Valid: 20 Days</v>
      </c>
      <c r="AF484" t="str">
        <f>VLOOKUP(AA484,[1]dim_date!$A$1:$D$9,2,FALSE)</f>
        <v>Jul</v>
      </c>
      <c r="AG484" t="str">
        <f>VLOOKUP(AA484,[1]dim_date!$A$1:$D$9,3,FALSE)</f>
        <v>After 5G</v>
      </c>
      <c r="AH484" t="str">
        <f>VLOOKUP(AB484,[1]dim_cities!$A$1:$B$16,2,FALSE)</f>
        <v>Bangalore</v>
      </c>
    </row>
    <row r="485" spans="27:34" x14ac:dyDescent="0.2">
      <c r="AA485" s="1">
        <v>44743</v>
      </c>
      <c r="AB485">
        <v>600001</v>
      </c>
      <c r="AC485" t="s">
        <v>78</v>
      </c>
      <c r="AD485">
        <v>3.1</v>
      </c>
      <c r="AE485" t="str">
        <f>VLOOKUP(AC485,[1]dim_plan!$A$1:$B$14,2,FALSE)</f>
        <v>Mini Data Saver Pack (500 MB/ Day) Valid: 20 Days</v>
      </c>
      <c r="AF485" t="str">
        <f>VLOOKUP(AA485,[1]dim_date!$A$1:$D$9,2,FALSE)</f>
        <v>Jul</v>
      </c>
      <c r="AG485" t="str">
        <f>VLOOKUP(AA485,[1]dim_date!$A$1:$D$9,3,FALSE)</f>
        <v>After 5G</v>
      </c>
      <c r="AH485" t="str">
        <f>VLOOKUP(AB485,[1]dim_cities!$A$1:$B$16,2,FALSE)</f>
        <v>Chennai</v>
      </c>
    </row>
    <row r="486" spans="27:34" x14ac:dyDescent="0.2">
      <c r="AA486" s="1">
        <v>44743</v>
      </c>
      <c r="AB486">
        <v>500001</v>
      </c>
      <c r="AC486" t="s">
        <v>78</v>
      </c>
      <c r="AD486">
        <v>2.0299999999999998</v>
      </c>
      <c r="AE486" t="str">
        <f>VLOOKUP(AC486,[1]dim_plan!$A$1:$B$14,2,FALSE)</f>
        <v>Mini Data Saver Pack (500 MB/ Day) Valid: 20 Days</v>
      </c>
      <c r="AF486" t="str">
        <f>VLOOKUP(AA486,[1]dim_date!$A$1:$D$9,2,FALSE)</f>
        <v>Jul</v>
      </c>
      <c r="AG486" t="str">
        <f>VLOOKUP(AA486,[1]dim_date!$A$1:$D$9,3,FALSE)</f>
        <v>After 5G</v>
      </c>
      <c r="AH486" t="str">
        <f>VLOOKUP(AB486,[1]dim_cities!$A$1:$B$16,2,FALSE)</f>
        <v>Hyderabad</v>
      </c>
    </row>
    <row r="487" spans="27:34" x14ac:dyDescent="0.2">
      <c r="AA487" s="1">
        <v>44743</v>
      </c>
      <c r="AB487">
        <v>411001</v>
      </c>
      <c r="AC487" t="s">
        <v>78</v>
      </c>
      <c r="AD487">
        <v>1.53</v>
      </c>
      <c r="AE487" t="str">
        <f>VLOOKUP(AC487,[1]dim_plan!$A$1:$B$14,2,FALSE)</f>
        <v>Mini Data Saver Pack (500 MB/ Day) Valid: 20 Days</v>
      </c>
      <c r="AF487" t="str">
        <f>VLOOKUP(AA487,[1]dim_date!$A$1:$D$9,2,FALSE)</f>
        <v>Jul</v>
      </c>
      <c r="AG487" t="str">
        <f>VLOOKUP(AA487,[1]dim_date!$A$1:$D$9,3,FALSE)</f>
        <v>After 5G</v>
      </c>
      <c r="AH487" t="str">
        <f>VLOOKUP(AB487,[1]dim_cities!$A$1:$B$16,2,FALSE)</f>
        <v>Pune</v>
      </c>
    </row>
    <row r="488" spans="27:34" x14ac:dyDescent="0.2">
      <c r="AA488" s="1">
        <v>44743</v>
      </c>
      <c r="AB488">
        <v>380001</v>
      </c>
      <c r="AC488" t="s">
        <v>78</v>
      </c>
      <c r="AD488">
        <v>1.27</v>
      </c>
      <c r="AE488" t="str">
        <f>VLOOKUP(AC488,[1]dim_plan!$A$1:$B$14,2,FALSE)</f>
        <v>Mini Data Saver Pack (500 MB/ Day) Valid: 20 Days</v>
      </c>
      <c r="AF488" t="str">
        <f>VLOOKUP(AA488,[1]dim_date!$A$1:$D$9,2,FALSE)</f>
        <v>Jul</v>
      </c>
      <c r="AG488" t="str">
        <f>VLOOKUP(AA488,[1]dim_date!$A$1:$D$9,3,FALSE)</f>
        <v>After 5G</v>
      </c>
      <c r="AH488" t="str">
        <f>VLOOKUP(AB488,[1]dim_cities!$A$1:$B$16,2,FALSE)</f>
        <v>Ahmedabad</v>
      </c>
    </row>
    <row r="489" spans="27:34" x14ac:dyDescent="0.2">
      <c r="AA489" s="1">
        <v>44743</v>
      </c>
      <c r="AB489">
        <v>302001</v>
      </c>
      <c r="AC489" t="s">
        <v>78</v>
      </c>
      <c r="AD489">
        <v>0.94</v>
      </c>
      <c r="AE489" t="str">
        <f>VLOOKUP(AC489,[1]dim_plan!$A$1:$B$14,2,FALSE)</f>
        <v>Mini Data Saver Pack (500 MB/ Day) Valid: 20 Days</v>
      </c>
      <c r="AF489" t="str">
        <f>VLOOKUP(AA489,[1]dim_date!$A$1:$D$9,2,FALSE)</f>
        <v>Jul</v>
      </c>
      <c r="AG489" t="str">
        <f>VLOOKUP(AA489,[1]dim_date!$A$1:$D$9,3,FALSE)</f>
        <v>After 5G</v>
      </c>
      <c r="AH489" t="str">
        <f>VLOOKUP(AB489,[1]dim_cities!$A$1:$B$16,2,FALSE)</f>
        <v>Jaipur</v>
      </c>
    </row>
    <row r="490" spans="27:34" x14ac:dyDescent="0.2">
      <c r="AA490" s="1">
        <v>44743</v>
      </c>
      <c r="AB490">
        <v>226001</v>
      </c>
      <c r="AC490" t="s">
        <v>78</v>
      </c>
      <c r="AD490">
        <v>1.46</v>
      </c>
      <c r="AE490" t="str">
        <f>VLOOKUP(AC490,[1]dim_plan!$A$1:$B$14,2,FALSE)</f>
        <v>Mini Data Saver Pack (500 MB/ Day) Valid: 20 Days</v>
      </c>
      <c r="AF490" t="str">
        <f>VLOOKUP(AA490,[1]dim_date!$A$1:$D$9,2,FALSE)</f>
        <v>Jul</v>
      </c>
      <c r="AG490" t="str">
        <f>VLOOKUP(AA490,[1]dim_date!$A$1:$D$9,3,FALSE)</f>
        <v>After 5G</v>
      </c>
      <c r="AH490" t="str">
        <f>VLOOKUP(AB490,[1]dim_cities!$A$1:$B$16,2,FALSE)</f>
        <v>Lucknow</v>
      </c>
    </row>
    <row r="491" spans="27:34" x14ac:dyDescent="0.2">
      <c r="AA491" s="1">
        <v>44743</v>
      </c>
      <c r="AB491">
        <v>800008</v>
      </c>
      <c r="AC491" t="s">
        <v>78</v>
      </c>
      <c r="AD491">
        <v>0.6</v>
      </c>
      <c r="AE491" t="str">
        <f>VLOOKUP(AC491,[1]dim_plan!$A$1:$B$14,2,FALSE)</f>
        <v>Mini Data Saver Pack (500 MB/ Day) Valid: 20 Days</v>
      </c>
      <c r="AF491" t="str">
        <f>VLOOKUP(AA491,[1]dim_date!$A$1:$D$9,2,FALSE)</f>
        <v>Jul</v>
      </c>
      <c r="AG491" t="str">
        <f>VLOOKUP(AA491,[1]dim_date!$A$1:$D$9,3,FALSE)</f>
        <v>After 5G</v>
      </c>
      <c r="AH491" t="str">
        <f>VLOOKUP(AB491,[1]dim_cities!$A$1:$B$16,2,FALSE)</f>
        <v>Patna</v>
      </c>
    </row>
    <row r="492" spans="27:34" x14ac:dyDescent="0.2">
      <c r="AA492" s="1">
        <v>44743</v>
      </c>
      <c r="AB492">
        <v>641001</v>
      </c>
      <c r="AC492" t="s">
        <v>78</v>
      </c>
      <c r="AD492">
        <v>0.7</v>
      </c>
      <c r="AE492" t="str">
        <f>VLOOKUP(AC492,[1]dim_plan!$A$1:$B$14,2,FALSE)</f>
        <v>Mini Data Saver Pack (500 MB/ Day) Valid: 20 Days</v>
      </c>
      <c r="AF492" t="str">
        <f>VLOOKUP(AA492,[1]dim_date!$A$1:$D$9,2,FALSE)</f>
        <v>Jul</v>
      </c>
      <c r="AG492" t="str">
        <f>VLOOKUP(AA492,[1]dim_date!$A$1:$D$9,3,FALSE)</f>
        <v>After 5G</v>
      </c>
      <c r="AH492" t="str">
        <f>VLOOKUP(AB492,[1]dim_cities!$A$1:$B$16,2,FALSE)</f>
        <v>Coimbatore</v>
      </c>
    </row>
    <row r="493" spans="27:34" x14ac:dyDescent="0.2">
      <c r="AA493" s="1">
        <v>44743</v>
      </c>
      <c r="AB493">
        <v>160017</v>
      </c>
      <c r="AC493" t="s">
        <v>78</v>
      </c>
      <c r="AD493">
        <v>0.34</v>
      </c>
      <c r="AE493" t="str">
        <f>VLOOKUP(AC493,[1]dim_plan!$A$1:$B$14,2,FALSE)</f>
        <v>Mini Data Saver Pack (500 MB/ Day) Valid: 20 Days</v>
      </c>
      <c r="AF493" t="str">
        <f>VLOOKUP(AA493,[1]dim_date!$A$1:$D$9,2,FALSE)</f>
        <v>Jul</v>
      </c>
      <c r="AG493" t="str">
        <f>VLOOKUP(AA493,[1]dim_date!$A$1:$D$9,3,FALSE)</f>
        <v>After 5G</v>
      </c>
      <c r="AH493" t="str">
        <f>VLOOKUP(AB493,[1]dim_cities!$A$1:$B$16,2,FALSE)</f>
        <v>Chandigarh</v>
      </c>
    </row>
    <row r="494" spans="27:34" x14ac:dyDescent="0.2">
      <c r="AA494" s="1">
        <v>44743</v>
      </c>
      <c r="AB494">
        <v>122001</v>
      </c>
      <c r="AC494" t="s">
        <v>78</v>
      </c>
      <c r="AD494">
        <v>0.55000000000000004</v>
      </c>
      <c r="AE494" t="str">
        <f>VLOOKUP(AC494,[1]dim_plan!$A$1:$B$14,2,FALSE)</f>
        <v>Mini Data Saver Pack (500 MB/ Day) Valid: 20 Days</v>
      </c>
      <c r="AF494" t="str">
        <f>VLOOKUP(AA494,[1]dim_date!$A$1:$D$9,2,FALSE)</f>
        <v>Jul</v>
      </c>
      <c r="AG494" t="str">
        <f>VLOOKUP(AA494,[1]dim_date!$A$1:$D$9,3,FALSE)</f>
        <v>After 5G</v>
      </c>
      <c r="AH494" t="str">
        <f>VLOOKUP(AB494,[1]dim_cities!$A$1:$B$16,2,FALSE)</f>
        <v>Gurgaon</v>
      </c>
    </row>
    <row r="495" spans="27:34" x14ac:dyDescent="0.2">
      <c r="AA495" s="1">
        <v>44743</v>
      </c>
      <c r="AB495">
        <v>492001</v>
      </c>
      <c r="AC495" t="s">
        <v>78</v>
      </c>
      <c r="AD495">
        <v>0.22</v>
      </c>
      <c r="AE495" t="str">
        <f>VLOOKUP(AC495,[1]dim_plan!$A$1:$B$14,2,FALSE)</f>
        <v>Mini Data Saver Pack (500 MB/ Day) Valid: 20 Days</v>
      </c>
      <c r="AF495" t="str">
        <f>VLOOKUP(AA495,[1]dim_date!$A$1:$D$9,2,FALSE)</f>
        <v>Jul</v>
      </c>
      <c r="AG495" t="str">
        <f>VLOOKUP(AA495,[1]dim_date!$A$1:$D$9,3,FALSE)</f>
        <v>After 5G</v>
      </c>
      <c r="AH495" t="str">
        <f>VLOOKUP(AB495,[1]dim_cities!$A$1:$B$16,2,FALSE)</f>
        <v>Raipur</v>
      </c>
    </row>
    <row r="496" spans="27:34" x14ac:dyDescent="0.2">
      <c r="AA496" s="1">
        <v>44774</v>
      </c>
      <c r="AB496">
        <v>400001</v>
      </c>
      <c r="AC496" t="s">
        <v>78</v>
      </c>
      <c r="AD496">
        <v>3.44</v>
      </c>
      <c r="AE496" t="str">
        <f>VLOOKUP(AC496,[1]dim_plan!$A$1:$B$14,2,FALSE)</f>
        <v>Mini Data Saver Pack (500 MB/ Day) Valid: 20 Days</v>
      </c>
      <c r="AF496" t="str">
        <f>VLOOKUP(AA496,[1]dim_date!$A$1:$D$9,2,FALSE)</f>
        <v>Aug</v>
      </c>
      <c r="AG496" t="str">
        <f>VLOOKUP(AA496,[1]dim_date!$A$1:$D$9,3,FALSE)</f>
        <v>After 5G</v>
      </c>
      <c r="AH496" t="str">
        <f>VLOOKUP(AB496,[1]dim_cities!$A$1:$B$16,2,FALSE)</f>
        <v>Mumbai</v>
      </c>
    </row>
    <row r="497" spans="27:34" x14ac:dyDescent="0.2">
      <c r="AA497" s="1">
        <v>44774</v>
      </c>
      <c r="AB497">
        <v>110001</v>
      </c>
      <c r="AC497" t="s">
        <v>78</v>
      </c>
      <c r="AD497">
        <v>2.81</v>
      </c>
      <c r="AE497" t="str">
        <f>VLOOKUP(AC497,[1]dim_plan!$A$1:$B$14,2,FALSE)</f>
        <v>Mini Data Saver Pack (500 MB/ Day) Valid: 20 Days</v>
      </c>
      <c r="AF497" t="str">
        <f>VLOOKUP(AA497,[1]dim_date!$A$1:$D$9,2,FALSE)</f>
        <v>Aug</v>
      </c>
      <c r="AG497" t="str">
        <f>VLOOKUP(AA497,[1]dim_date!$A$1:$D$9,3,FALSE)</f>
        <v>After 5G</v>
      </c>
      <c r="AH497" t="str">
        <f>VLOOKUP(AB497,[1]dim_cities!$A$1:$B$16,2,FALSE)</f>
        <v>Delhi</v>
      </c>
    </row>
    <row r="498" spans="27:34" x14ac:dyDescent="0.2">
      <c r="AA498" s="1">
        <v>44774</v>
      </c>
      <c r="AB498">
        <v>700001</v>
      </c>
      <c r="AC498" t="s">
        <v>78</v>
      </c>
      <c r="AD498">
        <v>3.28</v>
      </c>
      <c r="AE498" t="str">
        <f>VLOOKUP(AC498,[1]dim_plan!$A$1:$B$14,2,FALSE)</f>
        <v>Mini Data Saver Pack (500 MB/ Day) Valid: 20 Days</v>
      </c>
      <c r="AF498" t="str">
        <f>VLOOKUP(AA498,[1]dim_date!$A$1:$D$9,2,FALSE)</f>
        <v>Aug</v>
      </c>
      <c r="AG498" t="str">
        <f>VLOOKUP(AA498,[1]dim_date!$A$1:$D$9,3,FALSE)</f>
        <v>After 5G</v>
      </c>
      <c r="AH498" t="str">
        <f>VLOOKUP(AB498,[1]dim_cities!$A$1:$B$16,2,FALSE)</f>
        <v>Kolkata</v>
      </c>
    </row>
    <row r="499" spans="27:34" x14ac:dyDescent="0.2">
      <c r="AA499" s="1">
        <v>44774</v>
      </c>
      <c r="AB499">
        <v>560001</v>
      </c>
      <c r="AC499" t="s">
        <v>78</v>
      </c>
      <c r="AD499">
        <v>2.83</v>
      </c>
      <c r="AE499" t="str">
        <f>VLOOKUP(AC499,[1]dim_plan!$A$1:$B$14,2,FALSE)</f>
        <v>Mini Data Saver Pack (500 MB/ Day) Valid: 20 Days</v>
      </c>
      <c r="AF499" t="str">
        <f>VLOOKUP(AA499,[1]dim_date!$A$1:$D$9,2,FALSE)</f>
        <v>Aug</v>
      </c>
      <c r="AG499" t="str">
        <f>VLOOKUP(AA499,[1]dim_date!$A$1:$D$9,3,FALSE)</f>
        <v>After 5G</v>
      </c>
      <c r="AH499" t="str">
        <f>VLOOKUP(AB499,[1]dim_cities!$A$1:$B$16,2,FALSE)</f>
        <v>Bangalore</v>
      </c>
    </row>
    <row r="500" spans="27:34" x14ac:dyDescent="0.2">
      <c r="AA500" s="1">
        <v>44774</v>
      </c>
      <c r="AB500">
        <v>600001</v>
      </c>
      <c r="AC500" t="s">
        <v>78</v>
      </c>
      <c r="AD500">
        <v>1.45</v>
      </c>
      <c r="AE500" t="str">
        <f>VLOOKUP(AC500,[1]dim_plan!$A$1:$B$14,2,FALSE)</f>
        <v>Mini Data Saver Pack (500 MB/ Day) Valid: 20 Days</v>
      </c>
      <c r="AF500" t="str">
        <f>VLOOKUP(AA500,[1]dim_date!$A$1:$D$9,2,FALSE)</f>
        <v>Aug</v>
      </c>
      <c r="AG500" t="str">
        <f>VLOOKUP(AA500,[1]dim_date!$A$1:$D$9,3,FALSE)</f>
        <v>After 5G</v>
      </c>
      <c r="AH500" t="str">
        <f>VLOOKUP(AB500,[1]dim_cities!$A$1:$B$16,2,FALSE)</f>
        <v>Chennai</v>
      </c>
    </row>
    <row r="501" spans="27:34" x14ac:dyDescent="0.2">
      <c r="AA501" s="1">
        <v>44774</v>
      </c>
      <c r="AB501">
        <v>500001</v>
      </c>
      <c r="AC501" t="s">
        <v>78</v>
      </c>
      <c r="AD501">
        <v>1.66</v>
      </c>
      <c r="AE501" t="str">
        <f>VLOOKUP(AC501,[1]dim_plan!$A$1:$B$14,2,FALSE)</f>
        <v>Mini Data Saver Pack (500 MB/ Day) Valid: 20 Days</v>
      </c>
      <c r="AF501" t="str">
        <f>VLOOKUP(AA501,[1]dim_date!$A$1:$D$9,2,FALSE)</f>
        <v>Aug</v>
      </c>
      <c r="AG501" t="str">
        <f>VLOOKUP(AA501,[1]dim_date!$A$1:$D$9,3,FALSE)</f>
        <v>After 5G</v>
      </c>
      <c r="AH501" t="str">
        <f>VLOOKUP(AB501,[1]dim_cities!$A$1:$B$16,2,FALSE)</f>
        <v>Hyderabad</v>
      </c>
    </row>
    <row r="502" spans="27:34" x14ac:dyDescent="0.2">
      <c r="AA502" s="1">
        <v>44774</v>
      </c>
      <c r="AB502">
        <v>411001</v>
      </c>
      <c r="AC502" t="s">
        <v>78</v>
      </c>
      <c r="AD502">
        <v>1.47</v>
      </c>
      <c r="AE502" t="str">
        <f>VLOOKUP(AC502,[1]dim_plan!$A$1:$B$14,2,FALSE)</f>
        <v>Mini Data Saver Pack (500 MB/ Day) Valid: 20 Days</v>
      </c>
      <c r="AF502" t="str">
        <f>VLOOKUP(AA502,[1]dim_date!$A$1:$D$9,2,FALSE)</f>
        <v>Aug</v>
      </c>
      <c r="AG502" t="str">
        <f>VLOOKUP(AA502,[1]dim_date!$A$1:$D$9,3,FALSE)</f>
        <v>After 5G</v>
      </c>
      <c r="AH502" t="str">
        <f>VLOOKUP(AB502,[1]dim_cities!$A$1:$B$16,2,FALSE)</f>
        <v>Pune</v>
      </c>
    </row>
    <row r="503" spans="27:34" x14ac:dyDescent="0.2">
      <c r="AA503" s="1">
        <v>44774</v>
      </c>
      <c r="AB503">
        <v>380001</v>
      </c>
      <c r="AC503" t="s">
        <v>78</v>
      </c>
      <c r="AD503">
        <v>1.77</v>
      </c>
      <c r="AE503" t="str">
        <f>VLOOKUP(AC503,[1]dim_plan!$A$1:$B$14,2,FALSE)</f>
        <v>Mini Data Saver Pack (500 MB/ Day) Valid: 20 Days</v>
      </c>
      <c r="AF503" t="str">
        <f>VLOOKUP(AA503,[1]dim_date!$A$1:$D$9,2,FALSE)</f>
        <v>Aug</v>
      </c>
      <c r="AG503" t="str">
        <f>VLOOKUP(AA503,[1]dim_date!$A$1:$D$9,3,FALSE)</f>
        <v>After 5G</v>
      </c>
      <c r="AH503" t="str">
        <f>VLOOKUP(AB503,[1]dim_cities!$A$1:$B$16,2,FALSE)</f>
        <v>Ahmedabad</v>
      </c>
    </row>
    <row r="504" spans="27:34" x14ac:dyDescent="0.2">
      <c r="AA504" s="1">
        <v>44774</v>
      </c>
      <c r="AB504">
        <v>302001</v>
      </c>
      <c r="AC504" t="s">
        <v>78</v>
      </c>
      <c r="AD504">
        <v>0.86</v>
      </c>
      <c r="AE504" t="str">
        <f>VLOOKUP(AC504,[1]dim_plan!$A$1:$B$14,2,FALSE)</f>
        <v>Mini Data Saver Pack (500 MB/ Day) Valid: 20 Days</v>
      </c>
      <c r="AF504" t="str">
        <f>VLOOKUP(AA504,[1]dim_date!$A$1:$D$9,2,FALSE)</f>
        <v>Aug</v>
      </c>
      <c r="AG504" t="str">
        <f>VLOOKUP(AA504,[1]dim_date!$A$1:$D$9,3,FALSE)</f>
        <v>After 5G</v>
      </c>
      <c r="AH504" t="str">
        <f>VLOOKUP(AB504,[1]dim_cities!$A$1:$B$16,2,FALSE)</f>
        <v>Jaipur</v>
      </c>
    </row>
    <row r="505" spans="27:34" x14ac:dyDescent="0.2">
      <c r="AA505" s="1">
        <v>44774</v>
      </c>
      <c r="AB505">
        <v>226001</v>
      </c>
      <c r="AC505" t="s">
        <v>78</v>
      </c>
      <c r="AD505">
        <v>0.85</v>
      </c>
      <c r="AE505" t="str">
        <f>VLOOKUP(AC505,[1]dim_plan!$A$1:$B$14,2,FALSE)</f>
        <v>Mini Data Saver Pack (500 MB/ Day) Valid: 20 Days</v>
      </c>
      <c r="AF505" t="str">
        <f>VLOOKUP(AA505,[1]dim_date!$A$1:$D$9,2,FALSE)</f>
        <v>Aug</v>
      </c>
      <c r="AG505" t="str">
        <f>VLOOKUP(AA505,[1]dim_date!$A$1:$D$9,3,FALSE)</f>
        <v>After 5G</v>
      </c>
      <c r="AH505" t="str">
        <f>VLOOKUP(AB505,[1]dim_cities!$A$1:$B$16,2,FALSE)</f>
        <v>Lucknow</v>
      </c>
    </row>
    <row r="506" spans="27:34" x14ac:dyDescent="0.2">
      <c r="AA506" s="1">
        <v>44774</v>
      </c>
      <c r="AB506">
        <v>800008</v>
      </c>
      <c r="AC506" t="s">
        <v>78</v>
      </c>
      <c r="AD506">
        <v>0.73</v>
      </c>
      <c r="AE506" t="str">
        <f>VLOOKUP(AC506,[1]dim_plan!$A$1:$B$14,2,FALSE)</f>
        <v>Mini Data Saver Pack (500 MB/ Day) Valid: 20 Days</v>
      </c>
      <c r="AF506" t="str">
        <f>VLOOKUP(AA506,[1]dim_date!$A$1:$D$9,2,FALSE)</f>
        <v>Aug</v>
      </c>
      <c r="AG506" t="str">
        <f>VLOOKUP(AA506,[1]dim_date!$A$1:$D$9,3,FALSE)</f>
        <v>After 5G</v>
      </c>
      <c r="AH506" t="str">
        <f>VLOOKUP(AB506,[1]dim_cities!$A$1:$B$16,2,FALSE)</f>
        <v>Patna</v>
      </c>
    </row>
    <row r="507" spans="27:34" x14ac:dyDescent="0.2">
      <c r="AA507" s="1">
        <v>44774</v>
      </c>
      <c r="AB507">
        <v>641001</v>
      </c>
      <c r="AC507" t="s">
        <v>78</v>
      </c>
      <c r="AD507">
        <v>0.81</v>
      </c>
      <c r="AE507" t="str">
        <f>VLOOKUP(AC507,[1]dim_plan!$A$1:$B$14,2,FALSE)</f>
        <v>Mini Data Saver Pack (500 MB/ Day) Valid: 20 Days</v>
      </c>
      <c r="AF507" t="str">
        <f>VLOOKUP(AA507,[1]dim_date!$A$1:$D$9,2,FALSE)</f>
        <v>Aug</v>
      </c>
      <c r="AG507" t="str">
        <f>VLOOKUP(AA507,[1]dim_date!$A$1:$D$9,3,FALSE)</f>
        <v>After 5G</v>
      </c>
      <c r="AH507" t="str">
        <f>VLOOKUP(AB507,[1]dim_cities!$A$1:$B$16,2,FALSE)</f>
        <v>Coimbatore</v>
      </c>
    </row>
    <row r="508" spans="27:34" x14ac:dyDescent="0.2">
      <c r="AA508" s="1">
        <v>44774</v>
      </c>
      <c r="AB508">
        <v>160017</v>
      </c>
      <c r="AC508" t="s">
        <v>78</v>
      </c>
      <c r="AD508">
        <v>0.44</v>
      </c>
      <c r="AE508" t="str">
        <f>VLOOKUP(AC508,[1]dim_plan!$A$1:$B$14,2,FALSE)</f>
        <v>Mini Data Saver Pack (500 MB/ Day) Valid: 20 Days</v>
      </c>
      <c r="AF508" t="str">
        <f>VLOOKUP(AA508,[1]dim_date!$A$1:$D$9,2,FALSE)</f>
        <v>Aug</v>
      </c>
      <c r="AG508" t="str">
        <f>VLOOKUP(AA508,[1]dim_date!$A$1:$D$9,3,FALSE)</f>
        <v>After 5G</v>
      </c>
      <c r="AH508" t="str">
        <f>VLOOKUP(AB508,[1]dim_cities!$A$1:$B$16,2,FALSE)</f>
        <v>Chandigarh</v>
      </c>
    </row>
    <row r="509" spans="27:34" x14ac:dyDescent="0.2">
      <c r="AA509" s="1">
        <v>44774</v>
      </c>
      <c r="AB509">
        <v>122001</v>
      </c>
      <c r="AC509" t="s">
        <v>78</v>
      </c>
      <c r="AD509">
        <v>0.28000000000000003</v>
      </c>
      <c r="AE509" t="str">
        <f>VLOOKUP(AC509,[1]dim_plan!$A$1:$B$14,2,FALSE)</f>
        <v>Mini Data Saver Pack (500 MB/ Day) Valid: 20 Days</v>
      </c>
      <c r="AF509" t="str">
        <f>VLOOKUP(AA509,[1]dim_date!$A$1:$D$9,2,FALSE)</f>
        <v>Aug</v>
      </c>
      <c r="AG509" t="str">
        <f>VLOOKUP(AA509,[1]dim_date!$A$1:$D$9,3,FALSE)</f>
        <v>After 5G</v>
      </c>
      <c r="AH509" t="str">
        <f>VLOOKUP(AB509,[1]dim_cities!$A$1:$B$16,2,FALSE)</f>
        <v>Gurgaon</v>
      </c>
    </row>
    <row r="510" spans="27:34" x14ac:dyDescent="0.2">
      <c r="AA510" s="1">
        <v>44774</v>
      </c>
      <c r="AB510">
        <v>492001</v>
      </c>
      <c r="AC510" t="s">
        <v>78</v>
      </c>
      <c r="AD510">
        <v>0.21</v>
      </c>
      <c r="AE510" t="str">
        <f>VLOOKUP(AC510,[1]dim_plan!$A$1:$B$14,2,FALSE)</f>
        <v>Mini Data Saver Pack (500 MB/ Day) Valid: 20 Days</v>
      </c>
      <c r="AF510" t="str">
        <f>VLOOKUP(AA510,[1]dim_date!$A$1:$D$9,2,FALSE)</f>
        <v>Aug</v>
      </c>
      <c r="AG510" t="str">
        <f>VLOOKUP(AA510,[1]dim_date!$A$1:$D$9,3,FALSE)</f>
        <v>After 5G</v>
      </c>
      <c r="AH510" t="str">
        <f>VLOOKUP(AB510,[1]dim_cities!$A$1:$B$16,2,FALSE)</f>
        <v>Raipur</v>
      </c>
    </row>
    <row r="511" spans="27:34" x14ac:dyDescent="0.2">
      <c r="AA511" s="1">
        <v>44805</v>
      </c>
      <c r="AB511">
        <v>400001</v>
      </c>
      <c r="AC511" t="s">
        <v>78</v>
      </c>
      <c r="AD511">
        <v>3.09</v>
      </c>
      <c r="AE511" t="str">
        <f>VLOOKUP(AC511,[1]dim_plan!$A$1:$B$14,2,FALSE)</f>
        <v>Mini Data Saver Pack (500 MB/ Day) Valid: 20 Days</v>
      </c>
      <c r="AF511" t="str">
        <f>VLOOKUP(AA511,[1]dim_date!$A$1:$D$9,2,FALSE)</f>
        <v>Sep</v>
      </c>
      <c r="AG511" t="str">
        <f>VLOOKUP(AA511,[1]dim_date!$A$1:$D$9,3,FALSE)</f>
        <v>After 5G</v>
      </c>
      <c r="AH511" t="str">
        <f>VLOOKUP(AB511,[1]dim_cities!$A$1:$B$16,2,FALSE)</f>
        <v>Mumbai</v>
      </c>
    </row>
    <row r="512" spans="27:34" x14ac:dyDescent="0.2">
      <c r="AA512" s="1">
        <v>44805</v>
      </c>
      <c r="AB512">
        <v>110001</v>
      </c>
      <c r="AC512" t="s">
        <v>78</v>
      </c>
      <c r="AD512">
        <v>2.84</v>
      </c>
      <c r="AE512" t="str">
        <f>VLOOKUP(AC512,[1]dim_plan!$A$1:$B$14,2,FALSE)</f>
        <v>Mini Data Saver Pack (500 MB/ Day) Valid: 20 Days</v>
      </c>
      <c r="AF512" t="str">
        <f>VLOOKUP(AA512,[1]dim_date!$A$1:$D$9,2,FALSE)</f>
        <v>Sep</v>
      </c>
      <c r="AG512" t="str">
        <f>VLOOKUP(AA512,[1]dim_date!$A$1:$D$9,3,FALSE)</f>
        <v>After 5G</v>
      </c>
      <c r="AH512" t="str">
        <f>VLOOKUP(AB512,[1]dim_cities!$A$1:$B$16,2,FALSE)</f>
        <v>Delhi</v>
      </c>
    </row>
    <row r="513" spans="27:34" x14ac:dyDescent="0.2">
      <c r="AA513" s="1">
        <v>44805</v>
      </c>
      <c r="AB513">
        <v>700001</v>
      </c>
      <c r="AC513" t="s">
        <v>78</v>
      </c>
      <c r="AD513">
        <v>2.25</v>
      </c>
      <c r="AE513" t="str">
        <f>VLOOKUP(AC513,[1]dim_plan!$A$1:$B$14,2,FALSE)</f>
        <v>Mini Data Saver Pack (500 MB/ Day) Valid: 20 Days</v>
      </c>
      <c r="AF513" t="str">
        <f>VLOOKUP(AA513,[1]dim_date!$A$1:$D$9,2,FALSE)</f>
        <v>Sep</v>
      </c>
      <c r="AG513" t="str">
        <f>VLOOKUP(AA513,[1]dim_date!$A$1:$D$9,3,FALSE)</f>
        <v>After 5G</v>
      </c>
      <c r="AH513" t="str">
        <f>VLOOKUP(AB513,[1]dim_cities!$A$1:$B$16,2,FALSE)</f>
        <v>Kolkata</v>
      </c>
    </row>
    <row r="514" spans="27:34" x14ac:dyDescent="0.2">
      <c r="AA514" s="1">
        <v>44805</v>
      </c>
      <c r="AB514">
        <v>560001</v>
      </c>
      <c r="AC514" t="s">
        <v>78</v>
      </c>
      <c r="AD514">
        <v>2.37</v>
      </c>
      <c r="AE514" t="str">
        <f>VLOOKUP(AC514,[1]dim_plan!$A$1:$B$14,2,FALSE)</f>
        <v>Mini Data Saver Pack (500 MB/ Day) Valid: 20 Days</v>
      </c>
      <c r="AF514" t="str">
        <f>VLOOKUP(AA514,[1]dim_date!$A$1:$D$9,2,FALSE)</f>
        <v>Sep</v>
      </c>
      <c r="AG514" t="str">
        <f>VLOOKUP(AA514,[1]dim_date!$A$1:$D$9,3,FALSE)</f>
        <v>After 5G</v>
      </c>
      <c r="AH514" t="str">
        <f>VLOOKUP(AB514,[1]dim_cities!$A$1:$B$16,2,FALSE)</f>
        <v>Bangalore</v>
      </c>
    </row>
    <row r="515" spans="27:34" x14ac:dyDescent="0.2">
      <c r="AA515" s="1">
        <v>44805</v>
      </c>
      <c r="AB515">
        <v>600001</v>
      </c>
      <c r="AC515" t="s">
        <v>78</v>
      </c>
      <c r="AD515">
        <v>1.7</v>
      </c>
      <c r="AE515" t="str">
        <f>VLOOKUP(AC515,[1]dim_plan!$A$1:$B$14,2,FALSE)</f>
        <v>Mini Data Saver Pack (500 MB/ Day) Valid: 20 Days</v>
      </c>
      <c r="AF515" t="str">
        <f>VLOOKUP(AA515,[1]dim_date!$A$1:$D$9,2,FALSE)</f>
        <v>Sep</v>
      </c>
      <c r="AG515" t="str">
        <f>VLOOKUP(AA515,[1]dim_date!$A$1:$D$9,3,FALSE)</f>
        <v>After 5G</v>
      </c>
      <c r="AH515" t="str">
        <f>VLOOKUP(AB515,[1]dim_cities!$A$1:$B$16,2,FALSE)</f>
        <v>Chennai</v>
      </c>
    </row>
    <row r="516" spans="27:34" x14ac:dyDescent="0.2">
      <c r="AA516" s="1">
        <v>44805</v>
      </c>
      <c r="AB516">
        <v>500001</v>
      </c>
      <c r="AC516" t="s">
        <v>78</v>
      </c>
      <c r="AD516">
        <v>1.31</v>
      </c>
      <c r="AE516" t="str">
        <f>VLOOKUP(AC516,[1]dim_plan!$A$1:$B$14,2,FALSE)</f>
        <v>Mini Data Saver Pack (500 MB/ Day) Valid: 20 Days</v>
      </c>
      <c r="AF516" t="str">
        <f>VLOOKUP(AA516,[1]dim_date!$A$1:$D$9,2,FALSE)</f>
        <v>Sep</v>
      </c>
      <c r="AG516" t="str">
        <f>VLOOKUP(AA516,[1]dim_date!$A$1:$D$9,3,FALSE)</f>
        <v>After 5G</v>
      </c>
      <c r="AH516" t="str">
        <f>VLOOKUP(AB516,[1]dim_cities!$A$1:$B$16,2,FALSE)</f>
        <v>Hyderabad</v>
      </c>
    </row>
    <row r="517" spans="27:34" x14ac:dyDescent="0.2">
      <c r="AA517" s="1">
        <v>44805</v>
      </c>
      <c r="AB517">
        <v>411001</v>
      </c>
      <c r="AC517" t="s">
        <v>78</v>
      </c>
      <c r="AD517">
        <v>2.35</v>
      </c>
      <c r="AE517" t="str">
        <f>VLOOKUP(AC517,[1]dim_plan!$A$1:$B$14,2,FALSE)</f>
        <v>Mini Data Saver Pack (500 MB/ Day) Valid: 20 Days</v>
      </c>
      <c r="AF517" t="str">
        <f>VLOOKUP(AA517,[1]dim_date!$A$1:$D$9,2,FALSE)</f>
        <v>Sep</v>
      </c>
      <c r="AG517" t="str">
        <f>VLOOKUP(AA517,[1]dim_date!$A$1:$D$9,3,FALSE)</f>
        <v>After 5G</v>
      </c>
      <c r="AH517" t="str">
        <f>VLOOKUP(AB517,[1]dim_cities!$A$1:$B$16,2,FALSE)</f>
        <v>Pune</v>
      </c>
    </row>
    <row r="518" spans="27:34" x14ac:dyDescent="0.2">
      <c r="AA518" s="1">
        <v>44805</v>
      </c>
      <c r="AB518">
        <v>380001</v>
      </c>
      <c r="AC518" t="s">
        <v>78</v>
      </c>
      <c r="AD518">
        <v>1.3</v>
      </c>
      <c r="AE518" t="str">
        <f>VLOOKUP(AC518,[1]dim_plan!$A$1:$B$14,2,FALSE)</f>
        <v>Mini Data Saver Pack (500 MB/ Day) Valid: 20 Days</v>
      </c>
      <c r="AF518" t="str">
        <f>VLOOKUP(AA518,[1]dim_date!$A$1:$D$9,2,FALSE)</f>
        <v>Sep</v>
      </c>
      <c r="AG518" t="str">
        <f>VLOOKUP(AA518,[1]dim_date!$A$1:$D$9,3,FALSE)</f>
        <v>After 5G</v>
      </c>
      <c r="AH518" t="str">
        <f>VLOOKUP(AB518,[1]dim_cities!$A$1:$B$16,2,FALSE)</f>
        <v>Ahmedabad</v>
      </c>
    </row>
    <row r="519" spans="27:34" x14ac:dyDescent="0.2">
      <c r="AA519" s="1">
        <v>44805</v>
      </c>
      <c r="AB519">
        <v>302001</v>
      </c>
      <c r="AC519" t="s">
        <v>78</v>
      </c>
      <c r="AD519">
        <v>0.9</v>
      </c>
      <c r="AE519" t="str">
        <f>VLOOKUP(AC519,[1]dim_plan!$A$1:$B$14,2,FALSE)</f>
        <v>Mini Data Saver Pack (500 MB/ Day) Valid: 20 Days</v>
      </c>
      <c r="AF519" t="str">
        <f>VLOOKUP(AA519,[1]dim_date!$A$1:$D$9,2,FALSE)</f>
        <v>Sep</v>
      </c>
      <c r="AG519" t="str">
        <f>VLOOKUP(AA519,[1]dim_date!$A$1:$D$9,3,FALSE)</f>
        <v>After 5G</v>
      </c>
      <c r="AH519" t="str">
        <f>VLOOKUP(AB519,[1]dim_cities!$A$1:$B$16,2,FALSE)</f>
        <v>Jaipur</v>
      </c>
    </row>
    <row r="520" spans="27:34" x14ac:dyDescent="0.2">
      <c r="AA520" s="1">
        <v>44805</v>
      </c>
      <c r="AB520">
        <v>226001</v>
      </c>
      <c r="AC520" t="s">
        <v>78</v>
      </c>
      <c r="AD520">
        <v>0.74</v>
      </c>
      <c r="AE520" t="str">
        <f>VLOOKUP(AC520,[1]dim_plan!$A$1:$B$14,2,FALSE)</f>
        <v>Mini Data Saver Pack (500 MB/ Day) Valid: 20 Days</v>
      </c>
      <c r="AF520" t="str">
        <f>VLOOKUP(AA520,[1]dim_date!$A$1:$D$9,2,FALSE)</f>
        <v>Sep</v>
      </c>
      <c r="AG520" t="str">
        <f>VLOOKUP(AA520,[1]dim_date!$A$1:$D$9,3,FALSE)</f>
        <v>After 5G</v>
      </c>
      <c r="AH520" t="str">
        <f>VLOOKUP(AB520,[1]dim_cities!$A$1:$B$16,2,FALSE)</f>
        <v>Lucknow</v>
      </c>
    </row>
    <row r="521" spans="27:34" x14ac:dyDescent="0.2">
      <c r="AA521" s="1">
        <v>44805</v>
      </c>
      <c r="AB521">
        <v>800008</v>
      </c>
      <c r="AC521" t="s">
        <v>78</v>
      </c>
      <c r="AD521">
        <v>0.68</v>
      </c>
      <c r="AE521" t="str">
        <f>VLOOKUP(AC521,[1]dim_plan!$A$1:$B$14,2,FALSE)</f>
        <v>Mini Data Saver Pack (500 MB/ Day) Valid: 20 Days</v>
      </c>
      <c r="AF521" t="str">
        <f>VLOOKUP(AA521,[1]dim_date!$A$1:$D$9,2,FALSE)</f>
        <v>Sep</v>
      </c>
      <c r="AG521" t="str">
        <f>VLOOKUP(AA521,[1]dim_date!$A$1:$D$9,3,FALSE)</f>
        <v>After 5G</v>
      </c>
      <c r="AH521" t="str">
        <f>VLOOKUP(AB521,[1]dim_cities!$A$1:$B$16,2,FALSE)</f>
        <v>Patna</v>
      </c>
    </row>
    <row r="522" spans="27:34" x14ac:dyDescent="0.2">
      <c r="AA522" s="1">
        <v>44805</v>
      </c>
      <c r="AB522">
        <v>641001</v>
      </c>
      <c r="AC522" t="s">
        <v>78</v>
      </c>
      <c r="AD522">
        <v>0.56999999999999995</v>
      </c>
      <c r="AE522" t="str">
        <f>VLOOKUP(AC522,[1]dim_plan!$A$1:$B$14,2,FALSE)</f>
        <v>Mini Data Saver Pack (500 MB/ Day) Valid: 20 Days</v>
      </c>
      <c r="AF522" t="str">
        <f>VLOOKUP(AA522,[1]dim_date!$A$1:$D$9,2,FALSE)</f>
        <v>Sep</v>
      </c>
      <c r="AG522" t="str">
        <f>VLOOKUP(AA522,[1]dim_date!$A$1:$D$9,3,FALSE)</f>
        <v>After 5G</v>
      </c>
      <c r="AH522" t="str">
        <f>VLOOKUP(AB522,[1]dim_cities!$A$1:$B$16,2,FALSE)</f>
        <v>Coimbatore</v>
      </c>
    </row>
    <row r="523" spans="27:34" x14ac:dyDescent="0.2">
      <c r="AA523" s="1">
        <v>44805</v>
      </c>
      <c r="AB523">
        <v>160017</v>
      </c>
      <c r="AC523" t="s">
        <v>78</v>
      </c>
      <c r="AD523">
        <v>0.5</v>
      </c>
      <c r="AE523" t="str">
        <f>VLOOKUP(AC523,[1]dim_plan!$A$1:$B$14,2,FALSE)</f>
        <v>Mini Data Saver Pack (500 MB/ Day) Valid: 20 Days</v>
      </c>
      <c r="AF523" t="str">
        <f>VLOOKUP(AA523,[1]dim_date!$A$1:$D$9,2,FALSE)</f>
        <v>Sep</v>
      </c>
      <c r="AG523" t="str">
        <f>VLOOKUP(AA523,[1]dim_date!$A$1:$D$9,3,FALSE)</f>
        <v>After 5G</v>
      </c>
      <c r="AH523" t="str">
        <f>VLOOKUP(AB523,[1]dim_cities!$A$1:$B$16,2,FALSE)</f>
        <v>Chandigarh</v>
      </c>
    </row>
    <row r="524" spans="27:34" x14ac:dyDescent="0.2">
      <c r="AA524" s="1">
        <v>44805</v>
      </c>
      <c r="AB524">
        <v>122001</v>
      </c>
      <c r="AC524" t="s">
        <v>78</v>
      </c>
      <c r="AD524">
        <v>0.33</v>
      </c>
      <c r="AE524" t="str">
        <f>VLOOKUP(AC524,[1]dim_plan!$A$1:$B$14,2,FALSE)</f>
        <v>Mini Data Saver Pack (500 MB/ Day) Valid: 20 Days</v>
      </c>
      <c r="AF524" t="str">
        <f>VLOOKUP(AA524,[1]dim_date!$A$1:$D$9,2,FALSE)</f>
        <v>Sep</v>
      </c>
      <c r="AG524" t="str">
        <f>VLOOKUP(AA524,[1]dim_date!$A$1:$D$9,3,FALSE)</f>
        <v>After 5G</v>
      </c>
      <c r="AH524" t="str">
        <f>VLOOKUP(AB524,[1]dim_cities!$A$1:$B$16,2,FALSE)</f>
        <v>Gurgaon</v>
      </c>
    </row>
    <row r="525" spans="27:34" x14ac:dyDescent="0.2">
      <c r="AA525" s="1">
        <v>44805</v>
      </c>
      <c r="AB525">
        <v>492001</v>
      </c>
      <c r="AC525" t="s">
        <v>78</v>
      </c>
      <c r="AD525">
        <v>0.24</v>
      </c>
      <c r="AE525" t="str">
        <f>VLOOKUP(AC525,[1]dim_plan!$A$1:$B$14,2,FALSE)</f>
        <v>Mini Data Saver Pack (500 MB/ Day) Valid: 20 Days</v>
      </c>
      <c r="AF525" t="str">
        <f>VLOOKUP(AA525,[1]dim_date!$A$1:$D$9,2,FALSE)</f>
        <v>Sep</v>
      </c>
      <c r="AG525" t="str">
        <f>VLOOKUP(AA525,[1]dim_date!$A$1:$D$9,3,FALSE)</f>
        <v>After 5G</v>
      </c>
      <c r="AH525" t="str">
        <f>VLOOKUP(AB525,[1]dim_cities!$A$1:$B$16,2,FALSE)</f>
        <v>Raipur</v>
      </c>
    </row>
    <row r="526" spans="27:34" x14ac:dyDescent="0.2">
      <c r="AA526" s="1">
        <v>44562</v>
      </c>
      <c r="AB526">
        <v>400001</v>
      </c>
      <c r="AC526" t="s">
        <v>79</v>
      </c>
      <c r="AD526">
        <v>3.13</v>
      </c>
      <c r="AE526" t="str">
        <f>VLOOKUP(AC526,[1]dim_plan!$A$1:$B$14,2,FALSE)</f>
        <v>Rs. 99 Full Talktime Combo Pack</v>
      </c>
      <c r="AF526" t="str">
        <f>VLOOKUP(AA526,[1]dim_date!$A$1:$D$9,2,FALSE)</f>
        <v>Jan</v>
      </c>
      <c r="AG526" t="str">
        <f>VLOOKUP(AA526,[1]dim_date!$A$1:$D$9,3,FALSE)</f>
        <v>Before 5G</v>
      </c>
      <c r="AH526" t="str">
        <f>VLOOKUP(AB526,[1]dim_cities!$A$1:$B$16,2,FALSE)</f>
        <v>Mumbai</v>
      </c>
    </row>
    <row r="527" spans="27:34" x14ac:dyDescent="0.2">
      <c r="AA527" s="1">
        <v>44562</v>
      </c>
      <c r="AB527">
        <v>110001</v>
      </c>
      <c r="AC527" t="s">
        <v>79</v>
      </c>
      <c r="AD527">
        <v>2.86</v>
      </c>
      <c r="AE527" t="str">
        <f>VLOOKUP(AC527,[1]dim_plan!$A$1:$B$14,2,FALSE)</f>
        <v>Rs. 99 Full Talktime Combo Pack</v>
      </c>
      <c r="AF527" t="str">
        <f>VLOOKUP(AA527,[1]dim_date!$A$1:$D$9,2,FALSE)</f>
        <v>Jan</v>
      </c>
      <c r="AG527" t="str">
        <f>VLOOKUP(AA527,[1]dim_date!$A$1:$D$9,3,FALSE)</f>
        <v>Before 5G</v>
      </c>
      <c r="AH527" t="str">
        <f>VLOOKUP(AB527,[1]dim_cities!$A$1:$B$16,2,FALSE)</f>
        <v>Delhi</v>
      </c>
    </row>
    <row r="528" spans="27:34" x14ac:dyDescent="0.2">
      <c r="AA528" s="1">
        <v>44562</v>
      </c>
      <c r="AB528">
        <v>700001</v>
      </c>
      <c r="AC528" t="s">
        <v>79</v>
      </c>
      <c r="AD528">
        <v>2.77</v>
      </c>
      <c r="AE528" t="str">
        <f>VLOOKUP(AC528,[1]dim_plan!$A$1:$B$14,2,FALSE)</f>
        <v>Rs. 99 Full Talktime Combo Pack</v>
      </c>
      <c r="AF528" t="str">
        <f>VLOOKUP(AA528,[1]dim_date!$A$1:$D$9,2,FALSE)</f>
        <v>Jan</v>
      </c>
      <c r="AG528" t="str">
        <f>VLOOKUP(AA528,[1]dim_date!$A$1:$D$9,3,FALSE)</f>
        <v>Before 5G</v>
      </c>
      <c r="AH528" t="str">
        <f>VLOOKUP(AB528,[1]dim_cities!$A$1:$B$16,2,FALSE)</f>
        <v>Kolkata</v>
      </c>
    </row>
    <row r="529" spans="27:34" x14ac:dyDescent="0.2">
      <c r="AA529" s="1">
        <v>44562</v>
      </c>
      <c r="AB529">
        <v>560001</v>
      </c>
      <c r="AC529" t="s">
        <v>79</v>
      </c>
      <c r="AD529">
        <v>2.13</v>
      </c>
      <c r="AE529" t="str">
        <f>VLOOKUP(AC529,[1]dim_plan!$A$1:$B$14,2,FALSE)</f>
        <v>Rs. 99 Full Talktime Combo Pack</v>
      </c>
      <c r="AF529" t="str">
        <f>VLOOKUP(AA529,[1]dim_date!$A$1:$D$9,2,FALSE)</f>
        <v>Jan</v>
      </c>
      <c r="AG529" t="str">
        <f>VLOOKUP(AA529,[1]dim_date!$A$1:$D$9,3,FALSE)</f>
        <v>Before 5G</v>
      </c>
      <c r="AH529" t="str">
        <f>VLOOKUP(AB529,[1]dim_cities!$A$1:$B$16,2,FALSE)</f>
        <v>Bangalore</v>
      </c>
    </row>
    <row r="530" spans="27:34" x14ac:dyDescent="0.2">
      <c r="AA530" s="1">
        <v>44562</v>
      </c>
      <c r="AB530">
        <v>600001</v>
      </c>
      <c r="AC530" t="s">
        <v>79</v>
      </c>
      <c r="AD530">
        <v>1.85</v>
      </c>
      <c r="AE530" t="str">
        <f>VLOOKUP(AC530,[1]dim_plan!$A$1:$B$14,2,FALSE)</f>
        <v>Rs. 99 Full Talktime Combo Pack</v>
      </c>
      <c r="AF530" t="str">
        <f>VLOOKUP(AA530,[1]dim_date!$A$1:$D$9,2,FALSE)</f>
        <v>Jan</v>
      </c>
      <c r="AG530" t="str">
        <f>VLOOKUP(AA530,[1]dim_date!$A$1:$D$9,3,FALSE)</f>
        <v>Before 5G</v>
      </c>
      <c r="AH530" t="str">
        <f>VLOOKUP(AB530,[1]dim_cities!$A$1:$B$16,2,FALSE)</f>
        <v>Chennai</v>
      </c>
    </row>
    <row r="531" spans="27:34" x14ac:dyDescent="0.2">
      <c r="AA531" s="1">
        <v>44562</v>
      </c>
      <c r="AB531">
        <v>500001</v>
      </c>
      <c r="AC531" t="s">
        <v>79</v>
      </c>
      <c r="AD531">
        <v>1.59</v>
      </c>
      <c r="AE531" t="str">
        <f>VLOOKUP(AC531,[1]dim_plan!$A$1:$B$14,2,FALSE)</f>
        <v>Rs. 99 Full Talktime Combo Pack</v>
      </c>
      <c r="AF531" t="str">
        <f>VLOOKUP(AA531,[1]dim_date!$A$1:$D$9,2,FALSE)</f>
        <v>Jan</v>
      </c>
      <c r="AG531" t="str">
        <f>VLOOKUP(AA531,[1]dim_date!$A$1:$D$9,3,FALSE)</f>
        <v>Before 5G</v>
      </c>
      <c r="AH531" t="str">
        <f>VLOOKUP(AB531,[1]dim_cities!$A$1:$B$16,2,FALSE)</f>
        <v>Hyderabad</v>
      </c>
    </row>
    <row r="532" spans="27:34" x14ac:dyDescent="0.2">
      <c r="AA532" s="1">
        <v>44562</v>
      </c>
      <c r="AB532">
        <v>411001</v>
      </c>
      <c r="AC532" t="s">
        <v>79</v>
      </c>
      <c r="AD532">
        <v>1.32</v>
      </c>
      <c r="AE532" t="str">
        <f>VLOOKUP(AC532,[1]dim_plan!$A$1:$B$14,2,FALSE)</f>
        <v>Rs. 99 Full Talktime Combo Pack</v>
      </c>
      <c r="AF532" t="str">
        <f>VLOOKUP(AA532,[1]dim_date!$A$1:$D$9,2,FALSE)</f>
        <v>Jan</v>
      </c>
      <c r="AG532" t="str">
        <f>VLOOKUP(AA532,[1]dim_date!$A$1:$D$9,3,FALSE)</f>
        <v>Before 5G</v>
      </c>
      <c r="AH532" t="str">
        <f>VLOOKUP(AB532,[1]dim_cities!$A$1:$B$16,2,FALSE)</f>
        <v>Pune</v>
      </c>
    </row>
    <row r="533" spans="27:34" x14ac:dyDescent="0.2">
      <c r="AA533" s="1">
        <v>44562</v>
      </c>
      <c r="AB533">
        <v>380001</v>
      </c>
      <c r="AC533" t="s">
        <v>79</v>
      </c>
      <c r="AD533">
        <v>1.37</v>
      </c>
      <c r="AE533" t="str">
        <f>VLOOKUP(AC533,[1]dim_plan!$A$1:$B$14,2,FALSE)</f>
        <v>Rs. 99 Full Talktime Combo Pack</v>
      </c>
      <c r="AF533" t="str">
        <f>VLOOKUP(AA533,[1]dim_date!$A$1:$D$9,2,FALSE)</f>
        <v>Jan</v>
      </c>
      <c r="AG533" t="str">
        <f>VLOOKUP(AA533,[1]dim_date!$A$1:$D$9,3,FALSE)</f>
        <v>Before 5G</v>
      </c>
      <c r="AH533" t="str">
        <f>VLOOKUP(AB533,[1]dim_cities!$A$1:$B$16,2,FALSE)</f>
        <v>Ahmedabad</v>
      </c>
    </row>
    <row r="534" spans="27:34" x14ac:dyDescent="0.2">
      <c r="AA534" s="1">
        <v>44562</v>
      </c>
      <c r="AB534">
        <v>302001</v>
      </c>
      <c r="AC534" t="s">
        <v>79</v>
      </c>
      <c r="AD534">
        <v>1.3</v>
      </c>
      <c r="AE534" t="str">
        <f>VLOOKUP(AC534,[1]dim_plan!$A$1:$B$14,2,FALSE)</f>
        <v>Rs. 99 Full Talktime Combo Pack</v>
      </c>
      <c r="AF534" t="str">
        <f>VLOOKUP(AA534,[1]dim_date!$A$1:$D$9,2,FALSE)</f>
        <v>Jan</v>
      </c>
      <c r="AG534" t="str">
        <f>VLOOKUP(AA534,[1]dim_date!$A$1:$D$9,3,FALSE)</f>
        <v>Before 5G</v>
      </c>
      <c r="AH534" t="str">
        <f>VLOOKUP(AB534,[1]dim_cities!$A$1:$B$16,2,FALSE)</f>
        <v>Jaipur</v>
      </c>
    </row>
    <row r="535" spans="27:34" x14ac:dyDescent="0.2">
      <c r="AA535" s="1">
        <v>44562</v>
      </c>
      <c r="AB535">
        <v>226001</v>
      </c>
      <c r="AC535" t="s">
        <v>79</v>
      </c>
      <c r="AD535">
        <v>0.8</v>
      </c>
      <c r="AE535" t="str">
        <f>VLOOKUP(AC535,[1]dim_plan!$A$1:$B$14,2,FALSE)</f>
        <v>Rs. 99 Full Talktime Combo Pack</v>
      </c>
      <c r="AF535" t="str">
        <f>VLOOKUP(AA535,[1]dim_date!$A$1:$D$9,2,FALSE)</f>
        <v>Jan</v>
      </c>
      <c r="AG535" t="str">
        <f>VLOOKUP(AA535,[1]dim_date!$A$1:$D$9,3,FALSE)</f>
        <v>Before 5G</v>
      </c>
      <c r="AH535" t="str">
        <f>VLOOKUP(AB535,[1]dim_cities!$A$1:$B$16,2,FALSE)</f>
        <v>Lucknow</v>
      </c>
    </row>
    <row r="536" spans="27:34" x14ac:dyDescent="0.2">
      <c r="AA536" s="1">
        <v>44562</v>
      </c>
      <c r="AB536">
        <v>800008</v>
      </c>
      <c r="AC536" t="s">
        <v>79</v>
      </c>
      <c r="AD536">
        <v>1</v>
      </c>
      <c r="AE536" t="str">
        <f>VLOOKUP(AC536,[1]dim_plan!$A$1:$B$14,2,FALSE)</f>
        <v>Rs. 99 Full Talktime Combo Pack</v>
      </c>
      <c r="AF536" t="str">
        <f>VLOOKUP(AA536,[1]dim_date!$A$1:$D$9,2,FALSE)</f>
        <v>Jan</v>
      </c>
      <c r="AG536" t="str">
        <f>VLOOKUP(AA536,[1]dim_date!$A$1:$D$9,3,FALSE)</f>
        <v>Before 5G</v>
      </c>
      <c r="AH536" t="str">
        <f>VLOOKUP(AB536,[1]dim_cities!$A$1:$B$16,2,FALSE)</f>
        <v>Patna</v>
      </c>
    </row>
    <row r="537" spans="27:34" x14ac:dyDescent="0.2">
      <c r="AA537" s="1">
        <v>44562</v>
      </c>
      <c r="AB537">
        <v>641001</v>
      </c>
      <c r="AC537" t="s">
        <v>79</v>
      </c>
      <c r="AD537">
        <v>0.45</v>
      </c>
      <c r="AE537" t="str">
        <f>VLOOKUP(AC537,[1]dim_plan!$A$1:$B$14,2,FALSE)</f>
        <v>Rs. 99 Full Talktime Combo Pack</v>
      </c>
      <c r="AF537" t="str">
        <f>VLOOKUP(AA537,[1]dim_date!$A$1:$D$9,2,FALSE)</f>
        <v>Jan</v>
      </c>
      <c r="AG537" t="str">
        <f>VLOOKUP(AA537,[1]dim_date!$A$1:$D$9,3,FALSE)</f>
        <v>Before 5G</v>
      </c>
      <c r="AH537" t="str">
        <f>VLOOKUP(AB537,[1]dim_cities!$A$1:$B$16,2,FALSE)</f>
        <v>Coimbatore</v>
      </c>
    </row>
    <row r="538" spans="27:34" x14ac:dyDescent="0.2">
      <c r="AA538" s="1">
        <v>44562</v>
      </c>
      <c r="AB538">
        <v>160017</v>
      </c>
      <c r="AC538" t="s">
        <v>79</v>
      </c>
      <c r="AD538">
        <v>0.41</v>
      </c>
      <c r="AE538" t="str">
        <f>VLOOKUP(AC538,[1]dim_plan!$A$1:$B$14,2,FALSE)</f>
        <v>Rs. 99 Full Talktime Combo Pack</v>
      </c>
      <c r="AF538" t="str">
        <f>VLOOKUP(AA538,[1]dim_date!$A$1:$D$9,2,FALSE)</f>
        <v>Jan</v>
      </c>
      <c r="AG538" t="str">
        <f>VLOOKUP(AA538,[1]dim_date!$A$1:$D$9,3,FALSE)</f>
        <v>Before 5G</v>
      </c>
      <c r="AH538" t="str">
        <f>VLOOKUP(AB538,[1]dim_cities!$A$1:$B$16,2,FALSE)</f>
        <v>Chandigarh</v>
      </c>
    </row>
    <row r="539" spans="27:34" x14ac:dyDescent="0.2">
      <c r="AA539" s="1">
        <v>44562</v>
      </c>
      <c r="AB539">
        <v>122001</v>
      </c>
      <c r="AC539" t="s">
        <v>79</v>
      </c>
      <c r="AD539">
        <v>0.31</v>
      </c>
      <c r="AE539" t="str">
        <f>VLOOKUP(AC539,[1]dim_plan!$A$1:$B$14,2,FALSE)</f>
        <v>Rs. 99 Full Talktime Combo Pack</v>
      </c>
      <c r="AF539" t="str">
        <f>VLOOKUP(AA539,[1]dim_date!$A$1:$D$9,2,FALSE)</f>
        <v>Jan</v>
      </c>
      <c r="AG539" t="str">
        <f>VLOOKUP(AA539,[1]dim_date!$A$1:$D$9,3,FALSE)</f>
        <v>Before 5G</v>
      </c>
      <c r="AH539" t="str">
        <f>VLOOKUP(AB539,[1]dim_cities!$A$1:$B$16,2,FALSE)</f>
        <v>Gurgaon</v>
      </c>
    </row>
    <row r="540" spans="27:34" x14ac:dyDescent="0.2">
      <c r="AA540" s="1">
        <v>44562</v>
      </c>
      <c r="AB540">
        <v>492001</v>
      </c>
      <c r="AC540" t="s">
        <v>79</v>
      </c>
      <c r="AD540">
        <v>0.26</v>
      </c>
      <c r="AE540" t="str">
        <f>VLOOKUP(AC540,[1]dim_plan!$A$1:$B$14,2,FALSE)</f>
        <v>Rs. 99 Full Talktime Combo Pack</v>
      </c>
      <c r="AF540" t="str">
        <f>VLOOKUP(AA540,[1]dim_date!$A$1:$D$9,2,FALSE)</f>
        <v>Jan</v>
      </c>
      <c r="AG540" t="str">
        <f>VLOOKUP(AA540,[1]dim_date!$A$1:$D$9,3,FALSE)</f>
        <v>Before 5G</v>
      </c>
      <c r="AH540" t="str">
        <f>VLOOKUP(AB540,[1]dim_cities!$A$1:$B$16,2,FALSE)</f>
        <v>Raipur</v>
      </c>
    </row>
    <row r="541" spans="27:34" x14ac:dyDescent="0.2">
      <c r="AA541" s="1">
        <v>44593</v>
      </c>
      <c r="AB541">
        <v>400001</v>
      </c>
      <c r="AC541" t="s">
        <v>79</v>
      </c>
      <c r="AD541">
        <v>4.03</v>
      </c>
      <c r="AE541" t="str">
        <f>VLOOKUP(AC541,[1]dim_plan!$A$1:$B$14,2,FALSE)</f>
        <v>Rs. 99 Full Talktime Combo Pack</v>
      </c>
      <c r="AF541" t="str">
        <f>VLOOKUP(AA541,[1]dim_date!$A$1:$D$9,2,FALSE)</f>
        <v>Feb</v>
      </c>
      <c r="AG541" t="str">
        <f>VLOOKUP(AA541,[1]dim_date!$A$1:$D$9,3,FALSE)</f>
        <v>Before 5G</v>
      </c>
      <c r="AH541" t="str">
        <f>VLOOKUP(AB541,[1]dim_cities!$A$1:$B$16,2,FALSE)</f>
        <v>Mumbai</v>
      </c>
    </row>
    <row r="542" spans="27:34" x14ac:dyDescent="0.2">
      <c r="AA542" s="1">
        <v>44593</v>
      </c>
      <c r="AB542">
        <v>110001</v>
      </c>
      <c r="AC542" t="s">
        <v>79</v>
      </c>
      <c r="AD542">
        <v>2.8</v>
      </c>
      <c r="AE542" t="str">
        <f>VLOOKUP(AC542,[1]dim_plan!$A$1:$B$14,2,FALSE)</f>
        <v>Rs. 99 Full Talktime Combo Pack</v>
      </c>
      <c r="AF542" t="str">
        <f>VLOOKUP(AA542,[1]dim_date!$A$1:$D$9,2,FALSE)</f>
        <v>Feb</v>
      </c>
      <c r="AG542" t="str">
        <f>VLOOKUP(AA542,[1]dim_date!$A$1:$D$9,3,FALSE)</f>
        <v>Before 5G</v>
      </c>
      <c r="AH542" t="str">
        <f>VLOOKUP(AB542,[1]dim_cities!$A$1:$B$16,2,FALSE)</f>
        <v>Delhi</v>
      </c>
    </row>
    <row r="543" spans="27:34" x14ac:dyDescent="0.2">
      <c r="AA543" s="1">
        <v>44593</v>
      </c>
      <c r="AB543">
        <v>700001</v>
      </c>
      <c r="AC543" t="s">
        <v>79</v>
      </c>
      <c r="AD543">
        <v>3.06</v>
      </c>
      <c r="AE543" t="str">
        <f>VLOOKUP(AC543,[1]dim_plan!$A$1:$B$14,2,FALSE)</f>
        <v>Rs. 99 Full Talktime Combo Pack</v>
      </c>
      <c r="AF543" t="str">
        <f>VLOOKUP(AA543,[1]dim_date!$A$1:$D$9,2,FALSE)</f>
        <v>Feb</v>
      </c>
      <c r="AG543" t="str">
        <f>VLOOKUP(AA543,[1]dim_date!$A$1:$D$9,3,FALSE)</f>
        <v>Before 5G</v>
      </c>
      <c r="AH543" t="str">
        <f>VLOOKUP(AB543,[1]dim_cities!$A$1:$B$16,2,FALSE)</f>
        <v>Kolkata</v>
      </c>
    </row>
    <row r="544" spans="27:34" x14ac:dyDescent="0.2">
      <c r="AA544" s="1">
        <v>44593</v>
      </c>
      <c r="AB544">
        <v>560001</v>
      </c>
      <c r="AC544" t="s">
        <v>79</v>
      </c>
      <c r="AD544">
        <v>3.35</v>
      </c>
      <c r="AE544" t="str">
        <f>VLOOKUP(AC544,[1]dim_plan!$A$1:$B$14,2,FALSE)</f>
        <v>Rs. 99 Full Talktime Combo Pack</v>
      </c>
      <c r="AF544" t="str">
        <f>VLOOKUP(AA544,[1]dim_date!$A$1:$D$9,2,FALSE)</f>
        <v>Feb</v>
      </c>
      <c r="AG544" t="str">
        <f>VLOOKUP(AA544,[1]dim_date!$A$1:$D$9,3,FALSE)</f>
        <v>Before 5G</v>
      </c>
      <c r="AH544" t="str">
        <f>VLOOKUP(AB544,[1]dim_cities!$A$1:$B$16,2,FALSE)</f>
        <v>Bangalore</v>
      </c>
    </row>
    <row r="545" spans="27:34" x14ac:dyDescent="0.2">
      <c r="AA545" s="1">
        <v>44593</v>
      </c>
      <c r="AB545">
        <v>600001</v>
      </c>
      <c r="AC545" t="s">
        <v>79</v>
      </c>
      <c r="AD545">
        <v>4.47</v>
      </c>
      <c r="AE545" t="str">
        <f>VLOOKUP(AC545,[1]dim_plan!$A$1:$B$14,2,FALSE)</f>
        <v>Rs. 99 Full Talktime Combo Pack</v>
      </c>
      <c r="AF545" t="str">
        <f>VLOOKUP(AA545,[1]dim_date!$A$1:$D$9,2,FALSE)</f>
        <v>Feb</v>
      </c>
      <c r="AG545" t="str">
        <f>VLOOKUP(AA545,[1]dim_date!$A$1:$D$9,3,FALSE)</f>
        <v>Before 5G</v>
      </c>
      <c r="AH545" t="str">
        <f>VLOOKUP(AB545,[1]dim_cities!$A$1:$B$16,2,FALSE)</f>
        <v>Chennai</v>
      </c>
    </row>
    <row r="546" spans="27:34" x14ac:dyDescent="0.2">
      <c r="AA546" s="1">
        <v>44593</v>
      </c>
      <c r="AB546">
        <v>500001</v>
      </c>
      <c r="AC546" t="s">
        <v>79</v>
      </c>
      <c r="AD546">
        <v>2.31</v>
      </c>
      <c r="AE546" t="str">
        <f>VLOOKUP(AC546,[1]dim_plan!$A$1:$B$14,2,FALSE)</f>
        <v>Rs. 99 Full Talktime Combo Pack</v>
      </c>
      <c r="AF546" t="str">
        <f>VLOOKUP(AA546,[1]dim_date!$A$1:$D$9,2,FALSE)</f>
        <v>Feb</v>
      </c>
      <c r="AG546" t="str">
        <f>VLOOKUP(AA546,[1]dim_date!$A$1:$D$9,3,FALSE)</f>
        <v>Before 5G</v>
      </c>
      <c r="AH546" t="str">
        <f>VLOOKUP(AB546,[1]dim_cities!$A$1:$B$16,2,FALSE)</f>
        <v>Hyderabad</v>
      </c>
    </row>
    <row r="547" spans="27:34" x14ac:dyDescent="0.2">
      <c r="AA547" s="1">
        <v>44593</v>
      </c>
      <c r="AB547">
        <v>411001</v>
      </c>
      <c r="AC547" t="s">
        <v>79</v>
      </c>
      <c r="AD547">
        <v>1.97</v>
      </c>
      <c r="AE547" t="str">
        <f>VLOOKUP(AC547,[1]dim_plan!$A$1:$B$14,2,FALSE)</f>
        <v>Rs. 99 Full Talktime Combo Pack</v>
      </c>
      <c r="AF547" t="str">
        <f>VLOOKUP(AA547,[1]dim_date!$A$1:$D$9,2,FALSE)</f>
        <v>Feb</v>
      </c>
      <c r="AG547" t="str">
        <f>VLOOKUP(AA547,[1]dim_date!$A$1:$D$9,3,FALSE)</f>
        <v>Before 5G</v>
      </c>
      <c r="AH547" t="str">
        <f>VLOOKUP(AB547,[1]dim_cities!$A$1:$B$16,2,FALSE)</f>
        <v>Pune</v>
      </c>
    </row>
    <row r="548" spans="27:34" x14ac:dyDescent="0.2">
      <c r="AA548" s="1">
        <v>44593</v>
      </c>
      <c r="AB548">
        <v>380001</v>
      </c>
      <c r="AC548" t="s">
        <v>79</v>
      </c>
      <c r="AD548">
        <v>1.26</v>
      </c>
      <c r="AE548" t="str">
        <f>VLOOKUP(AC548,[1]dim_plan!$A$1:$B$14,2,FALSE)</f>
        <v>Rs. 99 Full Talktime Combo Pack</v>
      </c>
      <c r="AF548" t="str">
        <f>VLOOKUP(AA548,[1]dim_date!$A$1:$D$9,2,FALSE)</f>
        <v>Feb</v>
      </c>
      <c r="AG548" t="str">
        <f>VLOOKUP(AA548,[1]dim_date!$A$1:$D$9,3,FALSE)</f>
        <v>Before 5G</v>
      </c>
      <c r="AH548" t="str">
        <f>VLOOKUP(AB548,[1]dim_cities!$A$1:$B$16,2,FALSE)</f>
        <v>Ahmedabad</v>
      </c>
    </row>
    <row r="549" spans="27:34" x14ac:dyDescent="0.2">
      <c r="AA549" s="1">
        <v>44593</v>
      </c>
      <c r="AB549">
        <v>302001</v>
      </c>
      <c r="AC549" t="s">
        <v>79</v>
      </c>
      <c r="AD549">
        <v>0.86</v>
      </c>
      <c r="AE549" t="str">
        <f>VLOOKUP(AC549,[1]dim_plan!$A$1:$B$14,2,FALSE)</f>
        <v>Rs. 99 Full Talktime Combo Pack</v>
      </c>
      <c r="AF549" t="str">
        <f>VLOOKUP(AA549,[1]dim_date!$A$1:$D$9,2,FALSE)</f>
        <v>Feb</v>
      </c>
      <c r="AG549" t="str">
        <f>VLOOKUP(AA549,[1]dim_date!$A$1:$D$9,3,FALSE)</f>
        <v>Before 5G</v>
      </c>
      <c r="AH549" t="str">
        <f>VLOOKUP(AB549,[1]dim_cities!$A$1:$B$16,2,FALSE)</f>
        <v>Jaipur</v>
      </c>
    </row>
    <row r="550" spans="27:34" x14ac:dyDescent="0.2">
      <c r="AA550" s="1">
        <v>44593</v>
      </c>
      <c r="AB550">
        <v>226001</v>
      </c>
      <c r="AC550" t="s">
        <v>79</v>
      </c>
      <c r="AD550">
        <v>1.86</v>
      </c>
      <c r="AE550" t="str">
        <f>VLOOKUP(AC550,[1]dim_plan!$A$1:$B$14,2,FALSE)</f>
        <v>Rs. 99 Full Talktime Combo Pack</v>
      </c>
      <c r="AF550" t="str">
        <f>VLOOKUP(AA550,[1]dim_date!$A$1:$D$9,2,FALSE)</f>
        <v>Feb</v>
      </c>
      <c r="AG550" t="str">
        <f>VLOOKUP(AA550,[1]dim_date!$A$1:$D$9,3,FALSE)</f>
        <v>Before 5G</v>
      </c>
      <c r="AH550" t="str">
        <f>VLOOKUP(AB550,[1]dim_cities!$A$1:$B$16,2,FALSE)</f>
        <v>Lucknow</v>
      </c>
    </row>
    <row r="551" spans="27:34" x14ac:dyDescent="0.2">
      <c r="AA551" s="1">
        <v>44593</v>
      </c>
      <c r="AB551">
        <v>800008</v>
      </c>
      <c r="AC551" t="s">
        <v>79</v>
      </c>
      <c r="AD551">
        <v>0.76</v>
      </c>
      <c r="AE551" t="str">
        <f>VLOOKUP(AC551,[1]dim_plan!$A$1:$B$14,2,FALSE)</f>
        <v>Rs. 99 Full Talktime Combo Pack</v>
      </c>
      <c r="AF551" t="str">
        <f>VLOOKUP(AA551,[1]dim_date!$A$1:$D$9,2,FALSE)</f>
        <v>Feb</v>
      </c>
      <c r="AG551" t="str">
        <f>VLOOKUP(AA551,[1]dim_date!$A$1:$D$9,3,FALSE)</f>
        <v>Before 5G</v>
      </c>
      <c r="AH551" t="str">
        <f>VLOOKUP(AB551,[1]dim_cities!$A$1:$B$16,2,FALSE)</f>
        <v>Patna</v>
      </c>
    </row>
    <row r="552" spans="27:34" x14ac:dyDescent="0.2">
      <c r="AA552" s="1">
        <v>44593</v>
      </c>
      <c r="AB552">
        <v>641001</v>
      </c>
      <c r="AC552" t="s">
        <v>79</v>
      </c>
      <c r="AD552">
        <v>0.66</v>
      </c>
      <c r="AE552" t="str">
        <f>VLOOKUP(AC552,[1]dim_plan!$A$1:$B$14,2,FALSE)</f>
        <v>Rs. 99 Full Talktime Combo Pack</v>
      </c>
      <c r="AF552" t="str">
        <f>VLOOKUP(AA552,[1]dim_date!$A$1:$D$9,2,FALSE)</f>
        <v>Feb</v>
      </c>
      <c r="AG552" t="str">
        <f>VLOOKUP(AA552,[1]dim_date!$A$1:$D$9,3,FALSE)</f>
        <v>Before 5G</v>
      </c>
      <c r="AH552" t="str">
        <f>VLOOKUP(AB552,[1]dim_cities!$A$1:$B$16,2,FALSE)</f>
        <v>Coimbatore</v>
      </c>
    </row>
    <row r="553" spans="27:34" x14ac:dyDescent="0.2">
      <c r="AA553" s="1">
        <v>44593</v>
      </c>
      <c r="AB553">
        <v>160017</v>
      </c>
      <c r="AC553" t="s">
        <v>79</v>
      </c>
      <c r="AD553">
        <v>0.34</v>
      </c>
      <c r="AE553" t="str">
        <f>VLOOKUP(AC553,[1]dim_plan!$A$1:$B$14,2,FALSE)</f>
        <v>Rs. 99 Full Talktime Combo Pack</v>
      </c>
      <c r="AF553" t="str">
        <f>VLOOKUP(AA553,[1]dim_date!$A$1:$D$9,2,FALSE)</f>
        <v>Feb</v>
      </c>
      <c r="AG553" t="str">
        <f>VLOOKUP(AA553,[1]dim_date!$A$1:$D$9,3,FALSE)</f>
        <v>Before 5G</v>
      </c>
      <c r="AH553" t="str">
        <f>VLOOKUP(AB553,[1]dim_cities!$A$1:$B$16,2,FALSE)</f>
        <v>Chandigarh</v>
      </c>
    </row>
    <row r="554" spans="27:34" x14ac:dyDescent="0.2">
      <c r="AA554" s="1">
        <v>44593</v>
      </c>
      <c r="AB554">
        <v>122001</v>
      </c>
      <c r="AC554" t="s">
        <v>79</v>
      </c>
      <c r="AD554">
        <v>0.5</v>
      </c>
      <c r="AE554" t="str">
        <f>VLOOKUP(AC554,[1]dim_plan!$A$1:$B$14,2,FALSE)</f>
        <v>Rs. 99 Full Talktime Combo Pack</v>
      </c>
      <c r="AF554" t="str">
        <f>VLOOKUP(AA554,[1]dim_date!$A$1:$D$9,2,FALSE)</f>
        <v>Feb</v>
      </c>
      <c r="AG554" t="str">
        <f>VLOOKUP(AA554,[1]dim_date!$A$1:$D$9,3,FALSE)</f>
        <v>Before 5G</v>
      </c>
      <c r="AH554" t="str">
        <f>VLOOKUP(AB554,[1]dim_cities!$A$1:$B$16,2,FALSE)</f>
        <v>Gurgaon</v>
      </c>
    </row>
    <row r="555" spans="27:34" x14ac:dyDescent="0.2">
      <c r="AA555" s="1">
        <v>44593</v>
      </c>
      <c r="AB555">
        <v>492001</v>
      </c>
      <c r="AC555" t="s">
        <v>79</v>
      </c>
      <c r="AD555">
        <v>0.3</v>
      </c>
      <c r="AE555" t="str">
        <f>VLOOKUP(AC555,[1]dim_plan!$A$1:$B$14,2,FALSE)</f>
        <v>Rs. 99 Full Talktime Combo Pack</v>
      </c>
      <c r="AF555" t="str">
        <f>VLOOKUP(AA555,[1]dim_date!$A$1:$D$9,2,FALSE)</f>
        <v>Feb</v>
      </c>
      <c r="AG555" t="str">
        <f>VLOOKUP(AA555,[1]dim_date!$A$1:$D$9,3,FALSE)</f>
        <v>Before 5G</v>
      </c>
      <c r="AH555" t="str">
        <f>VLOOKUP(AB555,[1]dim_cities!$A$1:$B$16,2,FALSE)</f>
        <v>Raipur</v>
      </c>
    </row>
    <row r="556" spans="27:34" x14ac:dyDescent="0.2">
      <c r="AA556" s="1">
        <v>44621</v>
      </c>
      <c r="AB556">
        <v>400001</v>
      </c>
      <c r="AC556" t="s">
        <v>79</v>
      </c>
      <c r="AD556">
        <v>3.29</v>
      </c>
      <c r="AE556" t="str">
        <f>VLOOKUP(AC556,[1]dim_plan!$A$1:$B$14,2,FALSE)</f>
        <v>Rs. 99 Full Talktime Combo Pack</v>
      </c>
      <c r="AF556" t="str">
        <f>VLOOKUP(AA556,[1]dim_date!$A$1:$D$9,2,FALSE)</f>
        <v>Mar</v>
      </c>
      <c r="AG556" t="str">
        <f>VLOOKUP(AA556,[1]dim_date!$A$1:$D$9,3,FALSE)</f>
        <v>Before 5G</v>
      </c>
      <c r="AH556" t="str">
        <f>VLOOKUP(AB556,[1]dim_cities!$A$1:$B$16,2,FALSE)</f>
        <v>Mumbai</v>
      </c>
    </row>
    <row r="557" spans="27:34" x14ac:dyDescent="0.2">
      <c r="AA557" s="1">
        <v>44621</v>
      </c>
      <c r="AB557">
        <v>110001</v>
      </c>
      <c r="AC557" t="s">
        <v>79</v>
      </c>
      <c r="AD557">
        <v>3.25</v>
      </c>
      <c r="AE557" t="str">
        <f>VLOOKUP(AC557,[1]dim_plan!$A$1:$B$14,2,FALSE)</f>
        <v>Rs. 99 Full Talktime Combo Pack</v>
      </c>
      <c r="AF557" t="str">
        <f>VLOOKUP(AA557,[1]dim_date!$A$1:$D$9,2,FALSE)</f>
        <v>Mar</v>
      </c>
      <c r="AG557" t="str">
        <f>VLOOKUP(AA557,[1]dim_date!$A$1:$D$9,3,FALSE)</f>
        <v>Before 5G</v>
      </c>
      <c r="AH557" t="str">
        <f>VLOOKUP(AB557,[1]dim_cities!$A$1:$B$16,2,FALSE)</f>
        <v>Delhi</v>
      </c>
    </row>
    <row r="558" spans="27:34" x14ac:dyDescent="0.2">
      <c r="AA558" s="1">
        <v>44621</v>
      </c>
      <c r="AB558">
        <v>700001</v>
      </c>
      <c r="AC558" t="s">
        <v>79</v>
      </c>
      <c r="AD558">
        <v>4.21</v>
      </c>
      <c r="AE558" t="str">
        <f>VLOOKUP(AC558,[1]dim_plan!$A$1:$B$14,2,FALSE)</f>
        <v>Rs. 99 Full Talktime Combo Pack</v>
      </c>
      <c r="AF558" t="str">
        <f>VLOOKUP(AA558,[1]dim_date!$A$1:$D$9,2,FALSE)</f>
        <v>Mar</v>
      </c>
      <c r="AG558" t="str">
        <f>VLOOKUP(AA558,[1]dim_date!$A$1:$D$9,3,FALSE)</f>
        <v>Before 5G</v>
      </c>
      <c r="AH558" t="str">
        <f>VLOOKUP(AB558,[1]dim_cities!$A$1:$B$16,2,FALSE)</f>
        <v>Kolkata</v>
      </c>
    </row>
    <row r="559" spans="27:34" x14ac:dyDescent="0.2">
      <c r="AA559" s="1">
        <v>44621</v>
      </c>
      <c r="AB559">
        <v>560001</v>
      </c>
      <c r="AC559" t="s">
        <v>79</v>
      </c>
      <c r="AD559">
        <v>2.8</v>
      </c>
      <c r="AE559" t="str">
        <f>VLOOKUP(AC559,[1]dim_plan!$A$1:$B$14,2,FALSE)</f>
        <v>Rs. 99 Full Talktime Combo Pack</v>
      </c>
      <c r="AF559" t="str">
        <f>VLOOKUP(AA559,[1]dim_date!$A$1:$D$9,2,FALSE)</f>
        <v>Mar</v>
      </c>
      <c r="AG559" t="str">
        <f>VLOOKUP(AA559,[1]dim_date!$A$1:$D$9,3,FALSE)</f>
        <v>Before 5G</v>
      </c>
      <c r="AH559" t="str">
        <f>VLOOKUP(AB559,[1]dim_cities!$A$1:$B$16,2,FALSE)</f>
        <v>Bangalore</v>
      </c>
    </row>
    <row r="560" spans="27:34" x14ac:dyDescent="0.2">
      <c r="AA560" s="1">
        <v>44621</v>
      </c>
      <c r="AB560">
        <v>600001</v>
      </c>
      <c r="AC560" t="s">
        <v>79</v>
      </c>
      <c r="AD560">
        <v>1.67</v>
      </c>
      <c r="AE560" t="str">
        <f>VLOOKUP(AC560,[1]dim_plan!$A$1:$B$14,2,FALSE)</f>
        <v>Rs. 99 Full Talktime Combo Pack</v>
      </c>
      <c r="AF560" t="str">
        <f>VLOOKUP(AA560,[1]dim_date!$A$1:$D$9,2,FALSE)</f>
        <v>Mar</v>
      </c>
      <c r="AG560" t="str">
        <f>VLOOKUP(AA560,[1]dim_date!$A$1:$D$9,3,FALSE)</f>
        <v>Before 5G</v>
      </c>
      <c r="AH560" t="str">
        <f>VLOOKUP(AB560,[1]dim_cities!$A$1:$B$16,2,FALSE)</f>
        <v>Chennai</v>
      </c>
    </row>
    <row r="561" spans="27:34" x14ac:dyDescent="0.2">
      <c r="AA561" s="1">
        <v>44621</v>
      </c>
      <c r="AB561">
        <v>500001</v>
      </c>
      <c r="AC561" t="s">
        <v>79</v>
      </c>
      <c r="AD561">
        <v>1.83</v>
      </c>
      <c r="AE561" t="str">
        <f>VLOOKUP(AC561,[1]dim_plan!$A$1:$B$14,2,FALSE)</f>
        <v>Rs. 99 Full Talktime Combo Pack</v>
      </c>
      <c r="AF561" t="str">
        <f>VLOOKUP(AA561,[1]dim_date!$A$1:$D$9,2,FALSE)</f>
        <v>Mar</v>
      </c>
      <c r="AG561" t="str">
        <f>VLOOKUP(AA561,[1]dim_date!$A$1:$D$9,3,FALSE)</f>
        <v>Before 5G</v>
      </c>
      <c r="AH561" t="str">
        <f>VLOOKUP(AB561,[1]dim_cities!$A$1:$B$16,2,FALSE)</f>
        <v>Hyderabad</v>
      </c>
    </row>
    <row r="562" spans="27:34" x14ac:dyDescent="0.2">
      <c r="AA562" s="1">
        <v>44621</v>
      </c>
      <c r="AB562">
        <v>411001</v>
      </c>
      <c r="AC562" t="s">
        <v>79</v>
      </c>
      <c r="AD562">
        <v>2.2000000000000002</v>
      </c>
      <c r="AE562" t="str">
        <f>VLOOKUP(AC562,[1]dim_plan!$A$1:$B$14,2,FALSE)</f>
        <v>Rs. 99 Full Talktime Combo Pack</v>
      </c>
      <c r="AF562" t="str">
        <f>VLOOKUP(AA562,[1]dim_date!$A$1:$D$9,2,FALSE)</f>
        <v>Mar</v>
      </c>
      <c r="AG562" t="str">
        <f>VLOOKUP(AA562,[1]dim_date!$A$1:$D$9,3,FALSE)</f>
        <v>Before 5G</v>
      </c>
      <c r="AH562" t="str">
        <f>VLOOKUP(AB562,[1]dim_cities!$A$1:$B$16,2,FALSE)</f>
        <v>Pune</v>
      </c>
    </row>
    <row r="563" spans="27:34" x14ac:dyDescent="0.2">
      <c r="AA563" s="1">
        <v>44621</v>
      </c>
      <c r="AB563">
        <v>380001</v>
      </c>
      <c r="AC563" t="s">
        <v>79</v>
      </c>
      <c r="AD563">
        <v>1.64</v>
      </c>
      <c r="AE563" t="str">
        <f>VLOOKUP(AC563,[1]dim_plan!$A$1:$B$14,2,FALSE)</f>
        <v>Rs. 99 Full Talktime Combo Pack</v>
      </c>
      <c r="AF563" t="str">
        <f>VLOOKUP(AA563,[1]dim_date!$A$1:$D$9,2,FALSE)</f>
        <v>Mar</v>
      </c>
      <c r="AG563" t="str">
        <f>VLOOKUP(AA563,[1]dim_date!$A$1:$D$9,3,FALSE)</f>
        <v>Before 5G</v>
      </c>
      <c r="AH563" t="str">
        <f>VLOOKUP(AB563,[1]dim_cities!$A$1:$B$16,2,FALSE)</f>
        <v>Ahmedabad</v>
      </c>
    </row>
    <row r="564" spans="27:34" x14ac:dyDescent="0.2">
      <c r="AA564" s="1">
        <v>44621</v>
      </c>
      <c r="AB564">
        <v>302001</v>
      </c>
      <c r="AC564" t="s">
        <v>79</v>
      </c>
      <c r="AD564">
        <v>1.05</v>
      </c>
      <c r="AE564" t="str">
        <f>VLOOKUP(AC564,[1]dim_plan!$A$1:$B$14,2,FALSE)</f>
        <v>Rs. 99 Full Talktime Combo Pack</v>
      </c>
      <c r="AF564" t="str">
        <f>VLOOKUP(AA564,[1]dim_date!$A$1:$D$9,2,FALSE)</f>
        <v>Mar</v>
      </c>
      <c r="AG564" t="str">
        <f>VLOOKUP(AA564,[1]dim_date!$A$1:$D$9,3,FALSE)</f>
        <v>Before 5G</v>
      </c>
      <c r="AH564" t="str">
        <f>VLOOKUP(AB564,[1]dim_cities!$A$1:$B$16,2,FALSE)</f>
        <v>Jaipur</v>
      </c>
    </row>
    <row r="565" spans="27:34" x14ac:dyDescent="0.2">
      <c r="AA565" s="1">
        <v>44621</v>
      </c>
      <c r="AB565">
        <v>226001</v>
      </c>
      <c r="AC565" t="s">
        <v>79</v>
      </c>
      <c r="AD565">
        <v>0.85</v>
      </c>
      <c r="AE565" t="str">
        <f>VLOOKUP(AC565,[1]dim_plan!$A$1:$B$14,2,FALSE)</f>
        <v>Rs. 99 Full Talktime Combo Pack</v>
      </c>
      <c r="AF565" t="str">
        <f>VLOOKUP(AA565,[1]dim_date!$A$1:$D$9,2,FALSE)</f>
        <v>Mar</v>
      </c>
      <c r="AG565" t="str">
        <f>VLOOKUP(AA565,[1]dim_date!$A$1:$D$9,3,FALSE)</f>
        <v>Before 5G</v>
      </c>
      <c r="AH565" t="str">
        <f>VLOOKUP(AB565,[1]dim_cities!$A$1:$B$16,2,FALSE)</f>
        <v>Lucknow</v>
      </c>
    </row>
    <row r="566" spans="27:34" x14ac:dyDescent="0.2">
      <c r="AA566" s="1">
        <v>44621</v>
      </c>
      <c r="AB566">
        <v>800008</v>
      </c>
      <c r="AC566" t="s">
        <v>79</v>
      </c>
      <c r="AD566">
        <v>0.62</v>
      </c>
      <c r="AE566" t="str">
        <f>VLOOKUP(AC566,[1]dim_plan!$A$1:$B$14,2,FALSE)</f>
        <v>Rs. 99 Full Talktime Combo Pack</v>
      </c>
      <c r="AF566" t="str">
        <f>VLOOKUP(AA566,[1]dim_date!$A$1:$D$9,2,FALSE)</f>
        <v>Mar</v>
      </c>
      <c r="AG566" t="str">
        <f>VLOOKUP(AA566,[1]dim_date!$A$1:$D$9,3,FALSE)</f>
        <v>Before 5G</v>
      </c>
      <c r="AH566" t="str">
        <f>VLOOKUP(AB566,[1]dim_cities!$A$1:$B$16,2,FALSE)</f>
        <v>Patna</v>
      </c>
    </row>
    <row r="567" spans="27:34" x14ac:dyDescent="0.2">
      <c r="AA567" s="1">
        <v>44621</v>
      </c>
      <c r="AB567">
        <v>641001</v>
      </c>
      <c r="AC567" t="s">
        <v>79</v>
      </c>
      <c r="AD567">
        <v>1.25</v>
      </c>
      <c r="AE567" t="str">
        <f>VLOOKUP(AC567,[1]dim_plan!$A$1:$B$14,2,FALSE)</f>
        <v>Rs. 99 Full Talktime Combo Pack</v>
      </c>
      <c r="AF567" t="str">
        <f>VLOOKUP(AA567,[1]dim_date!$A$1:$D$9,2,FALSE)</f>
        <v>Mar</v>
      </c>
      <c r="AG567" t="str">
        <f>VLOOKUP(AA567,[1]dim_date!$A$1:$D$9,3,FALSE)</f>
        <v>Before 5G</v>
      </c>
      <c r="AH567" t="str">
        <f>VLOOKUP(AB567,[1]dim_cities!$A$1:$B$16,2,FALSE)</f>
        <v>Coimbatore</v>
      </c>
    </row>
    <row r="568" spans="27:34" x14ac:dyDescent="0.2">
      <c r="AA568" s="1">
        <v>44621</v>
      </c>
      <c r="AB568">
        <v>160017</v>
      </c>
      <c r="AC568" t="s">
        <v>79</v>
      </c>
      <c r="AD568">
        <v>0.56999999999999995</v>
      </c>
      <c r="AE568" t="str">
        <f>VLOOKUP(AC568,[1]dim_plan!$A$1:$B$14,2,FALSE)</f>
        <v>Rs. 99 Full Talktime Combo Pack</v>
      </c>
      <c r="AF568" t="str">
        <f>VLOOKUP(AA568,[1]dim_date!$A$1:$D$9,2,FALSE)</f>
        <v>Mar</v>
      </c>
      <c r="AG568" t="str">
        <f>VLOOKUP(AA568,[1]dim_date!$A$1:$D$9,3,FALSE)</f>
        <v>Before 5G</v>
      </c>
      <c r="AH568" t="str">
        <f>VLOOKUP(AB568,[1]dim_cities!$A$1:$B$16,2,FALSE)</f>
        <v>Chandigarh</v>
      </c>
    </row>
    <row r="569" spans="27:34" x14ac:dyDescent="0.2">
      <c r="AA569" s="1">
        <v>44621</v>
      </c>
      <c r="AB569">
        <v>122001</v>
      </c>
      <c r="AC569" t="s">
        <v>79</v>
      </c>
      <c r="AD569">
        <v>0.36</v>
      </c>
      <c r="AE569" t="str">
        <f>VLOOKUP(AC569,[1]dim_plan!$A$1:$B$14,2,FALSE)</f>
        <v>Rs. 99 Full Talktime Combo Pack</v>
      </c>
      <c r="AF569" t="str">
        <f>VLOOKUP(AA569,[1]dim_date!$A$1:$D$9,2,FALSE)</f>
        <v>Mar</v>
      </c>
      <c r="AG569" t="str">
        <f>VLOOKUP(AA569,[1]dim_date!$A$1:$D$9,3,FALSE)</f>
        <v>Before 5G</v>
      </c>
      <c r="AH569" t="str">
        <f>VLOOKUP(AB569,[1]dim_cities!$A$1:$B$16,2,FALSE)</f>
        <v>Gurgaon</v>
      </c>
    </row>
    <row r="570" spans="27:34" x14ac:dyDescent="0.2">
      <c r="AA570" s="1">
        <v>44621</v>
      </c>
      <c r="AB570">
        <v>492001</v>
      </c>
      <c r="AC570" t="s">
        <v>79</v>
      </c>
      <c r="AD570">
        <v>0.24</v>
      </c>
      <c r="AE570" t="str">
        <f>VLOOKUP(AC570,[1]dim_plan!$A$1:$B$14,2,FALSE)</f>
        <v>Rs. 99 Full Talktime Combo Pack</v>
      </c>
      <c r="AF570" t="str">
        <f>VLOOKUP(AA570,[1]dim_date!$A$1:$D$9,2,FALSE)</f>
        <v>Mar</v>
      </c>
      <c r="AG570" t="str">
        <f>VLOOKUP(AA570,[1]dim_date!$A$1:$D$9,3,FALSE)</f>
        <v>Before 5G</v>
      </c>
      <c r="AH570" t="str">
        <f>VLOOKUP(AB570,[1]dim_cities!$A$1:$B$16,2,FALSE)</f>
        <v>Raipur</v>
      </c>
    </row>
    <row r="571" spans="27:34" x14ac:dyDescent="0.2">
      <c r="AA571" s="1">
        <v>44652</v>
      </c>
      <c r="AB571">
        <v>400001</v>
      </c>
      <c r="AC571" t="s">
        <v>79</v>
      </c>
      <c r="AD571">
        <v>3.22</v>
      </c>
      <c r="AE571" t="str">
        <f>VLOOKUP(AC571,[1]dim_plan!$A$1:$B$14,2,FALSE)</f>
        <v>Rs. 99 Full Talktime Combo Pack</v>
      </c>
      <c r="AF571" t="str">
        <f>VLOOKUP(AA571,[1]dim_date!$A$1:$D$9,2,FALSE)</f>
        <v>Apr</v>
      </c>
      <c r="AG571" t="str">
        <f>VLOOKUP(AA571,[1]dim_date!$A$1:$D$9,3,FALSE)</f>
        <v>Before 5G</v>
      </c>
      <c r="AH571" t="str">
        <f>VLOOKUP(AB571,[1]dim_cities!$A$1:$B$16,2,FALSE)</f>
        <v>Mumbai</v>
      </c>
    </row>
    <row r="572" spans="27:34" x14ac:dyDescent="0.2">
      <c r="AA572" s="1">
        <v>44652</v>
      </c>
      <c r="AB572">
        <v>110001</v>
      </c>
      <c r="AC572" t="s">
        <v>79</v>
      </c>
      <c r="AD572">
        <v>2.6</v>
      </c>
      <c r="AE572" t="str">
        <f>VLOOKUP(AC572,[1]dim_plan!$A$1:$B$14,2,FALSE)</f>
        <v>Rs. 99 Full Talktime Combo Pack</v>
      </c>
      <c r="AF572" t="str">
        <f>VLOOKUP(AA572,[1]dim_date!$A$1:$D$9,2,FALSE)</f>
        <v>Apr</v>
      </c>
      <c r="AG572" t="str">
        <f>VLOOKUP(AA572,[1]dim_date!$A$1:$D$9,3,FALSE)</f>
        <v>Before 5G</v>
      </c>
      <c r="AH572" t="str">
        <f>VLOOKUP(AB572,[1]dim_cities!$A$1:$B$16,2,FALSE)</f>
        <v>Delhi</v>
      </c>
    </row>
    <row r="573" spans="27:34" x14ac:dyDescent="0.2">
      <c r="AA573" s="1">
        <v>44652</v>
      </c>
      <c r="AB573">
        <v>700001</v>
      </c>
      <c r="AC573" t="s">
        <v>79</v>
      </c>
      <c r="AD573">
        <v>2.76</v>
      </c>
      <c r="AE573" t="str">
        <f>VLOOKUP(AC573,[1]dim_plan!$A$1:$B$14,2,FALSE)</f>
        <v>Rs. 99 Full Talktime Combo Pack</v>
      </c>
      <c r="AF573" t="str">
        <f>VLOOKUP(AA573,[1]dim_date!$A$1:$D$9,2,FALSE)</f>
        <v>Apr</v>
      </c>
      <c r="AG573" t="str">
        <f>VLOOKUP(AA573,[1]dim_date!$A$1:$D$9,3,FALSE)</f>
        <v>Before 5G</v>
      </c>
      <c r="AH573" t="str">
        <f>VLOOKUP(AB573,[1]dim_cities!$A$1:$B$16,2,FALSE)</f>
        <v>Kolkata</v>
      </c>
    </row>
    <row r="574" spans="27:34" x14ac:dyDescent="0.2">
      <c r="AA574" s="1">
        <v>44652</v>
      </c>
      <c r="AB574">
        <v>560001</v>
      </c>
      <c r="AC574" t="s">
        <v>79</v>
      </c>
      <c r="AD574">
        <v>3.02</v>
      </c>
      <c r="AE574" t="str">
        <f>VLOOKUP(AC574,[1]dim_plan!$A$1:$B$14,2,FALSE)</f>
        <v>Rs. 99 Full Talktime Combo Pack</v>
      </c>
      <c r="AF574" t="str">
        <f>VLOOKUP(AA574,[1]dim_date!$A$1:$D$9,2,FALSE)</f>
        <v>Apr</v>
      </c>
      <c r="AG574" t="str">
        <f>VLOOKUP(AA574,[1]dim_date!$A$1:$D$9,3,FALSE)</f>
        <v>Before 5G</v>
      </c>
      <c r="AH574" t="str">
        <f>VLOOKUP(AB574,[1]dim_cities!$A$1:$B$16,2,FALSE)</f>
        <v>Bangalore</v>
      </c>
    </row>
    <row r="575" spans="27:34" x14ac:dyDescent="0.2">
      <c r="AA575" s="1">
        <v>44652</v>
      </c>
      <c r="AB575">
        <v>600001</v>
      </c>
      <c r="AC575" t="s">
        <v>79</v>
      </c>
      <c r="AD575">
        <v>2.33</v>
      </c>
      <c r="AE575" t="str">
        <f>VLOOKUP(AC575,[1]dim_plan!$A$1:$B$14,2,FALSE)</f>
        <v>Rs. 99 Full Talktime Combo Pack</v>
      </c>
      <c r="AF575" t="str">
        <f>VLOOKUP(AA575,[1]dim_date!$A$1:$D$9,2,FALSE)</f>
        <v>Apr</v>
      </c>
      <c r="AG575" t="str">
        <f>VLOOKUP(AA575,[1]dim_date!$A$1:$D$9,3,FALSE)</f>
        <v>Before 5G</v>
      </c>
      <c r="AH575" t="str">
        <f>VLOOKUP(AB575,[1]dim_cities!$A$1:$B$16,2,FALSE)</f>
        <v>Chennai</v>
      </c>
    </row>
    <row r="576" spans="27:34" x14ac:dyDescent="0.2">
      <c r="AA576" s="1">
        <v>44652</v>
      </c>
      <c r="AB576">
        <v>500001</v>
      </c>
      <c r="AC576" t="s">
        <v>79</v>
      </c>
      <c r="AD576">
        <v>1.35</v>
      </c>
      <c r="AE576" t="str">
        <f>VLOOKUP(AC576,[1]dim_plan!$A$1:$B$14,2,FALSE)</f>
        <v>Rs. 99 Full Talktime Combo Pack</v>
      </c>
      <c r="AF576" t="str">
        <f>VLOOKUP(AA576,[1]dim_date!$A$1:$D$9,2,FALSE)</f>
        <v>Apr</v>
      </c>
      <c r="AG576" t="str">
        <f>VLOOKUP(AA576,[1]dim_date!$A$1:$D$9,3,FALSE)</f>
        <v>Before 5G</v>
      </c>
      <c r="AH576" t="str">
        <f>VLOOKUP(AB576,[1]dim_cities!$A$1:$B$16,2,FALSE)</f>
        <v>Hyderabad</v>
      </c>
    </row>
    <row r="577" spans="27:34" x14ac:dyDescent="0.2">
      <c r="AA577" s="1">
        <v>44652</v>
      </c>
      <c r="AB577">
        <v>411001</v>
      </c>
      <c r="AC577" t="s">
        <v>79</v>
      </c>
      <c r="AD577">
        <v>3.41</v>
      </c>
      <c r="AE577" t="str">
        <f>VLOOKUP(AC577,[1]dim_plan!$A$1:$B$14,2,FALSE)</f>
        <v>Rs. 99 Full Talktime Combo Pack</v>
      </c>
      <c r="AF577" t="str">
        <f>VLOOKUP(AA577,[1]dim_date!$A$1:$D$9,2,FALSE)</f>
        <v>Apr</v>
      </c>
      <c r="AG577" t="str">
        <f>VLOOKUP(AA577,[1]dim_date!$A$1:$D$9,3,FALSE)</f>
        <v>Before 5G</v>
      </c>
      <c r="AH577" t="str">
        <f>VLOOKUP(AB577,[1]dim_cities!$A$1:$B$16,2,FALSE)</f>
        <v>Pune</v>
      </c>
    </row>
    <row r="578" spans="27:34" x14ac:dyDescent="0.2">
      <c r="AA578" s="1">
        <v>44652</v>
      </c>
      <c r="AB578">
        <v>380001</v>
      </c>
      <c r="AC578" t="s">
        <v>79</v>
      </c>
      <c r="AD578">
        <v>1.59</v>
      </c>
      <c r="AE578" t="str">
        <f>VLOOKUP(AC578,[1]dim_plan!$A$1:$B$14,2,FALSE)</f>
        <v>Rs. 99 Full Talktime Combo Pack</v>
      </c>
      <c r="AF578" t="str">
        <f>VLOOKUP(AA578,[1]dim_date!$A$1:$D$9,2,FALSE)</f>
        <v>Apr</v>
      </c>
      <c r="AG578" t="str">
        <f>VLOOKUP(AA578,[1]dim_date!$A$1:$D$9,3,FALSE)</f>
        <v>Before 5G</v>
      </c>
      <c r="AH578" t="str">
        <f>VLOOKUP(AB578,[1]dim_cities!$A$1:$B$16,2,FALSE)</f>
        <v>Ahmedabad</v>
      </c>
    </row>
    <row r="579" spans="27:34" x14ac:dyDescent="0.2">
      <c r="AA579" s="1">
        <v>44652</v>
      </c>
      <c r="AB579">
        <v>302001</v>
      </c>
      <c r="AC579" t="s">
        <v>79</v>
      </c>
      <c r="AD579">
        <v>0.84</v>
      </c>
      <c r="AE579" t="str">
        <f>VLOOKUP(AC579,[1]dim_plan!$A$1:$B$14,2,FALSE)</f>
        <v>Rs. 99 Full Talktime Combo Pack</v>
      </c>
      <c r="AF579" t="str">
        <f>VLOOKUP(AA579,[1]dim_date!$A$1:$D$9,2,FALSE)</f>
        <v>Apr</v>
      </c>
      <c r="AG579" t="str">
        <f>VLOOKUP(AA579,[1]dim_date!$A$1:$D$9,3,FALSE)</f>
        <v>Before 5G</v>
      </c>
      <c r="AH579" t="str">
        <f>VLOOKUP(AB579,[1]dim_cities!$A$1:$B$16,2,FALSE)</f>
        <v>Jaipur</v>
      </c>
    </row>
    <row r="580" spans="27:34" x14ac:dyDescent="0.2">
      <c r="AA580" s="1">
        <v>44652</v>
      </c>
      <c r="AB580">
        <v>226001</v>
      </c>
      <c r="AC580" t="s">
        <v>79</v>
      </c>
      <c r="AD580">
        <v>0.85</v>
      </c>
      <c r="AE580" t="str">
        <f>VLOOKUP(AC580,[1]dim_plan!$A$1:$B$14,2,FALSE)</f>
        <v>Rs. 99 Full Talktime Combo Pack</v>
      </c>
      <c r="AF580" t="str">
        <f>VLOOKUP(AA580,[1]dim_date!$A$1:$D$9,2,FALSE)</f>
        <v>Apr</v>
      </c>
      <c r="AG580" t="str">
        <f>VLOOKUP(AA580,[1]dim_date!$A$1:$D$9,3,FALSE)</f>
        <v>Before 5G</v>
      </c>
      <c r="AH580" t="str">
        <f>VLOOKUP(AB580,[1]dim_cities!$A$1:$B$16,2,FALSE)</f>
        <v>Lucknow</v>
      </c>
    </row>
    <row r="581" spans="27:34" x14ac:dyDescent="0.2">
      <c r="AA581" s="1">
        <v>44652</v>
      </c>
      <c r="AB581">
        <v>800008</v>
      </c>
      <c r="AC581" t="s">
        <v>79</v>
      </c>
      <c r="AD581">
        <v>0.78</v>
      </c>
      <c r="AE581" t="str">
        <f>VLOOKUP(AC581,[1]dim_plan!$A$1:$B$14,2,FALSE)</f>
        <v>Rs. 99 Full Talktime Combo Pack</v>
      </c>
      <c r="AF581" t="str">
        <f>VLOOKUP(AA581,[1]dim_date!$A$1:$D$9,2,FALSE)</f>
        <v>Apr</v>
      </c>
      <c r="AG581" t="str">
        <f>VLOOKUP(AA581,[1]dim_date!$A$1:$D$9,3,FALSE)</f>
        <v>Before 5G</v>
      </c>
      <c r="AH581" t="str">
        <f>VLOOKUP(AB581,[1]dim_cities!$A$1:$B$16,2,FALSE)</f>
        <v>Patna</v>
      </c>
    </row>
    <row r="582" spans="27:34" x14ac:dyDescent="0.2">
      <c r="AA582" s="1">
        <v>44652</v>
      </c>
      <c r="AB582">
        <v>641001</v>
      </c>
      <c r="AC582" t="s">
        <v>79</v>
      </c>
      <c r="AD582">
        <v>0.56999999999999995</v>
      </c>
      <c r="AE582" t="str">
        <f>VLOOKUP(AC582,[1]dim_plan!$A$1:$B$14,2,FALSE)</f>
        <v>Rs. 99 Full Talktime Combo Pack</v>
      </c>
      <c r="AF582" t="str">
        <f>VLOOKUP(AA582,[1]dim_date!$A$1:$D$9,2,FALSE)</f>
        <v>Apr</v>
      </c>
      <c r="AG582" t="str">
        <f>VLOOKUP(AA582,[1]dim_date!$A$1:$D$9,3,FALSE)</f>
        <v>Before 5G</v>
      </c>
      <c r="AH582" t="str">
        <f>VLOOKUP(AB582,[1]dim_cities!$A$1:$B$16,2,FALSE)</f>
        <v>Coimbatore</v>
      </c>
    </row>
    <row r="583" spans="27:34" x14ac:dyDescent="0.2">
      <c r="AA583" s="1">
        <v>44652</v>
      </c>
      <c r="AB583">
        <v>160017</v>
      </c>
      <c r="AC583" t="s">
        <v>79</v>
      </c>
      <c r="AD583">
        <v>0.65</v>
      </c>
      <c r="AE583" t="str">
        <f>VLOOKUP(AC583,[1]dim_plan!$A$1:$B$14,2,FALSE)</f>
        <v>Rs. 99 Full Talktime Combo Pack</v>
      </c>
      <c r="AF583" t="str">
        <f>VLOOKUP(AA583,[1]dim_date!$A$1:$D$9,2,FALSE)</f>
        <v>Apr</v>
      </c>
      <c r="AG583" t="str">
        <f>VLOOKUP(AA583,[1]dim_date!$A$1:$D$9,3,FALSE)</f>
        <v>Before 5G</v>
      </c>
      <c r="AH583" t="str">
        <f>VLOOKUP(AB583,[1]dim_cities!$A$1:$B$16,2,FALSE)</f>
        <v>Chandigarh</v>
      </c>
    </row>
    <row r="584" spans="27:34" x14ac:dyDescent="0.2">
      <c r="AA584" s="1">
        <v>44652</v>
      </c>
      <c r="AB584">
        <v>122001</v>
      </c>
      <c r="AC584" t="s">
        <v>79</v>
      </c>
      <c r="AD584">
        <v>0.34</v>
      </c>
      <c r="AE584" t="str">
        <f>VLOOKUP(AC584,[1]dim_plan!$A$1:$B$14,2,FALSE)</f>
        <v>Rs. 99 Full Talktime Combo Pack</v>
      </c>
      <c r="AF584" t="str">
        <f>VLOOKUP(AA584,[1]dim_date!$A$1:$D$9,2,FALSE)</f>
        <v>Apr</v>
      </c>
      <c r="AG584" t="str">
        <f>VLOOKUP(AA584,[1]dim_date!$A$1:$D$9,3,FALSE)</f>
        <v>Before 5G</v>
      </c>
      <c r="AH584" t="str">
        <f>VLOOKUP(AB584,[1]dim_cities!$A$1:$B$16,2,FALSE)</f>
        <v>Gurgaon</v>
      </c>
    </row>
    <row r="585" spans="27:34" x14ac:dyDescent="0.2">
      <c r="AA585" s="1">
        <v>44652</v>
      </c>
      <c r="AB585">
        <v>492001</v>
      </c>
      <c r="AC585" t="s">
        <v>79</v>
      </c>
      <c r="AD585">
        <v>0.24</v>
      </c>
      <c r="AE585" t="str">
        <f>VLOOKUP(AC585,[1]dim_plan!$A$1:$B$14,2,FALSE)</f>
        <v>Rs. 99 Full Talktime Combo Pack</v>
      </c>
      <c r="AF585" t="str">
        <f>VLOOKUP(AA585,[1]dim_date!$A$1:$D$9,2,FALSE)</f>
        <v>Apr</v>
      </c>
      <c r="AG585" t="str">
        <f>VLOOKUP(AA585,[1]dim_date!$A$1:$D$9,3,FALSE)</f>
        <v>Before 5G</v>
      </c>
      <c r="AH585" t="str">
        <f>VLOOKUP(AB585,[1]dim_cities!$A$1:$B$16,2,FALSE)</f>
        <v>Raipur</v>
      </c>
    </row>
    <row r="586" spans="27:34" x14ac:dyDescent="0.2">
      <c r="AA586" s="1">
        <v>44713</v>
      </c>
      <c r="AB586">
        <v>400001</v>
      </c>
      <c r="AC586" t="s">
        <v>79</v>
      </c>
      <c r="AD586">
        <v>2.85</v>
      </c>
      <c r="AE586" t="str">
        <f>VLOOKUP(AC586,[1]dim_plan!$A$1:$B$14,2,FALSE)</f>
        <v>Rs. 99 Full Talktime Combo Pack</v>
      </c>
      <c r="AF586" t="str">
        <f>VLOOKUP(AA586,[1]dim_date!$A$1:$D$9,2,FALSE)</f>
        <v>Jun</v>
      </c>
      <c r="AG586" t="str">
        <f>VLOOKUP(AA586,[1]dim_date!$A$1:$D$9,3,FALSE)</f>
        <v>After 5G</v>
      </c>
      <c r="AH586" t="str">
        <f>VLOOKUP(AB586,[1]dim_cities!$A$1:$B$16,2,FALSE)</f>
        <v>Mumbai</v>
      </c>
    </row>
    <row r="587" spans="27:34" x14ac:dyDescent="0.2">
      <c r="AA587" s="1">
        <v>44713</v>
      </c>
      <c r="AB587">
        <v>110001</v>
      </c>
      <c r="AC587" t="s">
        <v>79</v>
      </c>
      <c r="AD587">
        <v>1.62</v>
      </c>
      <c r="AE587" t="str">
        <f>VLOOKUP(AC587,[1]dim_plan!$A$1:$B$14,2,FALSE)</f>
        <v>Rs. 99 Full Talktime Combo Pack</v>
      </c>
      <c r="AF587" t="str">
        <f>VLOOKUP(AA587,[1]dim_date!$A$1:$D$9,2,FALSE)</f>
        <v>Jun</v>
      </c>
      <c r="AG587" t="str">
        <f>VLOOKUP(AA587,[1]dim_date!$A$1:$D$9,3,FALSE)</f>
        <v>After 5G</v>
      </c>
      <c r="AH587" t="str">
        <f>VLOOKUP(AB587,[1]dim_cities!$A$1:$B$16,2,FALSE)</f>
        <v>Delhi</v>
      </c>
    </row>
    <row r="588" spans="27:34" x14ac:dyDescent="0.2">
      <c r="AA588" s="1">
        <v>44713</v>
      </c>
      <c r="AB588">
        <v>700001</v>
      </c>
      <c r="AC588" t="s">
        <v>79</v>
      </c>
      <c r="AD588">
        <v>1.34</v>
      </c>
      <c r="AE588" t="str">
        <f>VLOOKUP(AC588,[1]dim_plan!$A$1:$B$14,2,FALSE)</f>
        <v>Rs. 99 Full Talktime Combo Pack</v>
      </c>
      <c r="AF588" t="str">
        <f>VLOOKUP(AA588,[1]dim_date!$A$1:$D$9,2,FALSE)</f>
        <v>Jun</v>
      </c>
      <c r="AG588" t="str">
        <f>VLOOKUP(AA588,[1]dim_date!$A$1:$D$9,3,FALSE)</f>
        <v>After 5G</v>
      </c>
      <c r="AH588" t="str">
        <f>VLOOKUP(AB588,[1]dim_cities!$A$1:$B$16,2,FALSE)</f>
        <v>Kolkata</v>
      </c>
    </row>
    <row r="589" spans="27:34" x14ac:dyDescent="0.2">
      <c r="AA589" s="1">
        <v>44713</v>
      </c>
      <c r="AB589">
        <v>560001</v>
      </c>
      <c r="AC589" t="s">
        <v>79</v>
      </c>
      <c r="AD589">
        <v>1.77</v>
      </c>
      <c r="AE589" t="str">
        <f>VLOOKUP(AC589,[1]dim_plan!$A$1:$B$14,2,FALSE)</f>
        <v>Rs. 99 Full Talktime Combo Pack</v>
      </c>
      <c r="AF589" t="str">
        <f>VLOOKUP(AA589,[1]dim_date!$A$1:$D$9,2,FALSE)</f>
        <v>Jun</v>
      </c>
      <c r="AG589" t="str">
        <f>VLOOKUP(AA589,[1]dim_date!$A$1:$D$9,3,FALSE)</f>
        <v>After 5G</v>
      </c>
      <c r="AH589" t="str">
        <f>VLOOKUP(AB589,[1]dim_cities!$A$1:$B$16,2,FALSE)</f>
        <v>Bangalore</v>
      </c>
    </row>
    <row r="590" spans="27:34" x14ac:dyDescent="0.2">
      <c r="AA590" s="1">
        <v>44713</v>
      </c>
      <c r="AB590">
        <v>600001</v>
      </c>
      <c r="AC590" t="s">
        <v>79</v>
      </c>
      <c r="AD590">
        <v>1.32</v>
      </c>
      <c r="AE590" t="str">
        <f>VLOOKUP(AC590,[1]dim_plan!$A$1:$B$14,2,FALSE)</f>
        <v>Rs. 99 Full Talktime Combo Pack</v>
      </c>
      <c r="AF590" t="str">
        <f>VLOOKUP(AA590,[1]dim_date!$A$1:$D$9,2,FALSE)</f>
        <v>Jun</v>
      </c>
      <c r="AG590" t="str">
        <f>VLOOKUP(AA590,[1]dim_date!$A$1:$D$9,3,FALSE)</f>
        <v>After 5G</v>
      </c>
      <c r="AH590" t="str">
        <f>VLOOKUP(AB590,[1]dim_cities!$A$1:$B$16,2,FALSE)</f>
        <v>Chennai</v>
      </c>
    </row>
    <row r="591" spans="27:34" x14ac:dyDescent="0.2">
      <c r="AA591" s="1">
        <v>44713</v>
      </c>
      <c r="AB591">
        <v>500001</v>
      </c>
      <c r="AC591" t="s">
        <v>79</v>
      </c>
      <c r="AD591">
        <v>1.21</v>
      </c>
      <c r="AE591" t="str">
        <f>VLOOKUP(AC591,[1]dim_plan!$A$1:$B$14,2,FALSE)</f>
        <v>Rs. 99 Full Talktime Combo Pack</v>
      </c>
      <c r="AF591" t="str">
        <f>VLOOKUP(AA591,[1]dim_date!$A$1:$D$9,2,FALSE)</f>
        <v>Jun</v>
      </c>
      <c r="AG591" t="str">
        <f>VLOOKUP(AA591,[1]dim_date!$A$1:$D$9,3,FALSE)</f>
        <v>After 5G</v>
      </c>
      <c r="AH591" t="str">
        <f>VLOOKUP(AB591,[1]dim_cities!$A$1:$B$16,2,FALSE)</f>
        <v>Hyderabad</v>
      </c>
    </row>
    <row r="592" spans="27:34" x14ac:dyDescent="0.2">
      <c r="AA592" s="1">
        <v>44713</v>
      </c>
      <c r="AB592">
        <v>411001</v>
      </c>
      <c r="AC592" t="s">
        <v>79</v>
      </c>
      <c r="AD592">
        <v>0.81</v>
      </c>
      <c r="AE592" t="str">
        <f>VLOOKUP(AC592,[1]dim_plan!$A$1:$B$14,2,FALSE)</f>
        <v>Rs. 99 Full Talktime Combo Pack</v>
      </c>
      <c r="AF592" t="str">
        <f>VLOOKUP(AA592,[1]dim_date!$A$1:$D$9,2,FALSE)</f>
        <v>Jun</v>
      </c>
      <c r="AG592" t="str">
        <f>VLOOKUP(AA592,[1]dim_date!$A$1:$D$9,3,FALSE)</f>
        <v>After 5G</v>
      </c>
      <c r="AH592" t="str">
        <f>VLOOKUP(AB592,[1]dim_cities!$A$1:$B$16,2,FALSE)</f>
        <v>Pune</v>
      </c>
    </row>
    <row r="593" spans="27:34" x14ac:dyDescent="0.2">
      <c r="AA593" s="1">
        <v>44713</v>
      </c>
      <c r="AB593">
        <v>380001</v>
      </c>
      <c r="AC593" t="s">
        <v>79</v>
      </c>
      <c r="AD593">
        <v>0.81</v>
      </c>
      <c r="AE593" t="str">
        <f>VLOOKUP(AC593,[1]dim_plan!$A$1:$B$14,2,FALSE)</f>
        <v>Rs. 99 Full Talktime Combo Pack</v>
      </c>
      <c r="AF593" t="str">
        <f>VLOOKUP(AA593,[1]dim_date!$A$1:$D$9,2,FALSE)</f>
        <v>Jun</v>
      </c>
      <c r="AG593" t="str">
        <f>VLOOKUP(AA593,[1]dim_date!$A$1:$D$9,3,FALSE)</f>
        <v>After 5G</v>
      </c>
      <c r="AH593" t="str">
        <f>VLOOKUP(AB593,[1]dim_cities!$A$1:$B$16,2,FALSE)</f>
        <v>Ahmedabad</v>
      </c>
    </row>
    <row r="594" spans="27:34" x14ac:dyDescent="0.2">
      <c r="AA594" s="1">
        <v>44713</v>
      </c>
      <c r="AB594">
        <v>302001</v>
      </c>
      <c r="AC594" t="s">
        <v>79</v>
      </c>
      <c r="AD594">
        <v>0.73</v>
      </c>
      <c r="AE594" t="str">
        <f>VLOOKUP(AC594,[1]dim_plan!$A$1:$B$14,2,FALSE)</f>
        <v>Rs. 99 Full Talktime Combo Pack</v>
      </c>
      <c r="AF594" t="str">
        <f>VLOOKUP(AA594,[1]dim_date!$A$1:$D$9,2,FALSE)</f>
        <v>Jun</v>
      </c>
      <c r="AG594" t="str">
        <f>VLOOKUP(AA594,[1]dim_date!$A$1:$D$9,3,FALSE)</f>
        <v>After 5G</v>
      </c>
      <c r="AH594" t="str">
        <f>VLOOKUP(AB594,[1]dim_cities!$A$1:$B$16,2,FALSE)</f>
        <v>Jaipur</v>
      </c>
    </row>
    <row r="595" spans="27:34" x14ac:dyDescent="0.2">
      <c r="AA595" s="1">
        <v>44713</v>
      </c>
      <c r="AB595">
        <v>226001</v>
      </c>
      <c r="AC595" t="s">
        <v>79</v>
      </c>
      <c r="AD595">
        <v>0.41</v>
      </c>
      <c r="AE595" t="str">
        <f>VLOOKUP(AC595,[1]dim_plan!$A$1:$B$14,2,FALSE)</f>
        <v>Rs. 99 Full Talktime Combo Pack</v>
      </c>
      <c r="AF595" t="str">
        <f>VLOOKUP(AA595,[1]dim_date!$A$1:$D$9,2,FALSE)</f>
        <v>Jun</v>
      </c>
      <c r="AG595" t="str">
        <f>VLOOKUP(AA595,[1]dim_date!$A$1:$D$9,3,FALSE)</f>
        <v>After 5G</v>
      </c>
      <c r="AH595" t="str">
        <f>VLOOKUP(AB595,[1]dim_cities!$A$1:$B$16,2,FALSE)</f>
        <v>Lucknow</v>
      </c>
    </row>
    <row r="596" spans="27:34" x14ac:dyDescent="0.2">
      <c r="AA596" s="1">
        <v>44713</v>
      </c>
      <c r="AB596">
        <v>800008</v>
      </c>
      <c r="AC596" t="s">
        <v>79</v>
      </c>
      <c r="AD596">
        <v>0.59</v>
      </c>
      <c r="AE596" t="str">
        <f>VLOOKUP(AC596,[1]dim_plan!$A$1:$B$14,2,FALSE)</f>
        <v>Rs. 99 Full Talktime Combo Pack</v>
      </c>
      <c r="AF596" t="str">
        <f>VLOOKUP(AA596,[1]dim_date!$A$1:$D$9,2,FALSE)</f>
        <v>Jun</v>
      </c>
      <c r="AG596" t="str">
        <f>VLOOKUP(AA596,[1]dim_date!$A$1:$D$9,3,FALSE)</f>
        <v>After 5G</v>
      </c>
      <c r="AH596" t="str">
        <f>VLOOKUP(AB596,[1]dim_cities!$A$1:$B$16,2,FALSE)</f>
        <v>Patna</v>
      </c>
    </row>
    <row r="597" spans="27:34" x14ac:dyDescent="0.2">
      <c r="AA597" s="1">
        <v>44713</v>
      </c>
      <c r="AB597">
        <v>641001</v>
      </c>
      <c r="AC597" t="s">
        <v>79</v>
      </c>
      <c r="AD597">
        <v>0.33</v>
      </c>
      <c r="AE597" t="str">
        <f>VLOOKUP(AC597,[1]dim_plan!$A$1:$B$14,2,FALSE)</f>
        <v>Rs. 99 Full Talktime Combo Pack</v>
      </c>
      <c r="AF597" t="str">
        <f>VLOOKUP(AA597,[1]dim_date!$A$1:$D$9,2,FALSE)</f>
        <v>Jun</v>
      </c>
      <c r="AG597" t="str">
        <f>VLOOKUP(AA597,[1]dim_date!$A$1:$D$9,3,FALSE)</f>
        <v>After 5G</v>
      </c>
      <c r="AH597" t="str">
        <f>VLOOKUP(AB597,[1]dim_cities!$A$1:$B$16,2,FALSE)</f>
        <v>Coimbatore</v>
      </c>
    </row>
    <row r="598" spans="27:34" x14ac:dyDescent="0.2">
      <c r="AA598" s="1">
        <v>44713</v>
      </c>
      <c r="AB598">
        <v>160017</v>
      </c>
      <c r="AC598" t="s">
        <v>79</v>
      </c>
      <c r="AD598">
        <v>0.22</v>
      </c>
      <c r="AE598" t="str">
        <f>VLOOKUP(AC598,[1]dim_plan!$A$1:$B$14,2,FALSE)</f>
        <v>Rs. 99 Full Talktime Combo Pack</v>
      </c>
      <c r="AF598" t="str">
        <f>VLOOKUP(AA598,[1]dim_date!$A$1:$D$9,2,FALSE)</f>
        <v>Jun</v>
      </c>
      <c r="AG598" t="str">
        <f>VLOOKUP(AA598,[1]dim_date!$A$1:$D$9,3,FALSE)</f>
        <v>After 5G</v>
      </c>
      <c r="AH598" t="str">
        <f>VLOOKUP(AB598,[1]dim_cities!$A$1:$B$16,2,FALSE)</f>
        <v>Chandigarh</v>
      </c>
    </row>
    <row r="599" spans="27:34" x14ac:dyDescent="0.2">
      <c r="AA599" s="1">
        <v>44713</v>
      </c>
      <c r="AB599">
        <v>122001</v>
      </c>
      <c r="AC599" t="s">
        <v>79</v>
      </c>
      <c r="AD599">
        <v>0.2</v>
      </c>
      <c r="AE599" t="str">
        <f>VLOOKUP(AC599,[1]dim_plan!$A$1:$B$14,2,FALSE)</f>
        <v>Rs. 99 Full Talktime Combo Pack</v>
      </c>
      <c r="AF599" t="str">
        <f>VLOOKUP(AA599,[1]dim_date!$A$1:$D$9,2,FALSE)</f>
        <v>Jun</v>
      </c>
      <c r="AG599" t="str">
        <f>VLOOKUP(AA599,[1]dim_date!$A$1:$D$9,3,FALSE)</f>
        <v>After 5G</v>
      </c>
      <c r="AH599" t="str">
        <f>VLOOKUP(AB599,[1]dim_cities!$A$1:$B$16,2,FALSE)</f>
        <v>Gurgaon</v>
      </c>
    </row>
    <row r="600" spans="27:34" x14ac:dyDescent="0.2">
      <c r="AA600" s="1">
        <v>44713</v>
      </c>
      <c r="AB600">
        <v>492001</v>
      </c>
      <c r="AC600" t="s">
        <v>79</v>
      </c>
      <c r="AD600">
        <v>0.19</v>
      </c>
      <c r="AE600" t="str">
        <f>VLOOKUP(AC600,[1]dim_plan!$A$1:$B$14,2,FALSE)</f>
        <v>Rs. 99 Full Talktime Combo Pack</v>
      </c>
      <c r="AF600" t="str">
        <f>VLOOKUP(AA600,[1]dim_date!$A$1:$D$9,2,FALSE)</f>
        <v>Jun</v>
      </c>
      <c r="AG600" t="str">
        <f>VLOOKUP(AA600,[1]dim_date!$A$1:$D$9,3,FALSE)</f>
        <v>After 5G</v>
      </c>
      <c r="AH600" t="str">
        <f>VLOOKUP(AB600,[1]dim_cities!$A$1:$B$16,2,FALSE)</f>
        <v>Raipur</v>
      </c>
    </row>
    <row r="601" spans="27:34" x14ac:dyDescent="0.2">
      <c r="AA601" s="1">
        <v>44743</v>
      </c>
      <c r="AB601">
        <v>400001</v>
      </c>
      <c r="AC601" t="s">
        <v>79</v>
      </c>
      <c r="AD601">
        <v>2.9</v>
      </c>
      <c r="AE601" t="str">
        <f>VLOOKUP(AC601,[1]dim_plan!$A$1:$B$14,2,FALSE)</f>
        <v>Rs. 99 Full Talktime Combo Pack</v>
      </c>
      <c r="AF601" t="str">
        <f>VLOOKUP(AA601,[1]dim_date!$A$1:$D$9,2,FALSE)</f>
        <v>Jul</v>
      </c>
      <c r="AG601" t="str">
        <f>VLOOKUP(AA601,[1]dim_date!$A$1:$D$9,3,FALSE)</f>
        <v>After 5G</v>
      </c>
      <c r="AH601" t="str">
        <f>VLOOKUP(AB601,[1]dim_cities!$A$1:$B$16,2,FALSE)</f>
        <v>Mumbai</v>
      </c>
    </row>
    <row r="602" spans="27:34" x14ac:dyDescent="0.2">
      <c r="AA602" s="1">
        <v>44743</v>
      </c>
      <c r="AB602">
        <v>110001</v>
      </c>
      <c r="AC602" t="s">
        <v>79</v>
      </c>
      <c r="AD602">
        <v>2.08</v>
      </c>
      <c r="AE602" t="str">
        <f>VLOOKUP(AC602,[1]dim_plan!$A$1:$B$14,2,FALSE)</f>
        <v>Rs. 99 Full Talktime Combo Pack</v>
      </c>
      <c r="AF602" t="str">
        <f>VLOOKUP(AA602,[1]dim_date!$A$1:$D$9,2,FALSE)</f>
        <v>Jul</v>
      </c>
      <c r="AG602" t="str">
        <f>VLOOKUP(AA602,[1]dim_date!$A$1:$D$9,3,FALSE)</f>
        <v>After 5G</v>
      </c>
      <c r="AH602" t="str">
        <f>VLOOKUP(AB602,[1]dim_cities!$A$1:$B$16,2,FALSE)</f>
        <v>Delhi</v>
      </c>
    </row>
    <row r="603" spans="27:34" x14ac:dyDescent="0.2">
      <c r="AA603" s="1">
        <v>44743</v>
      </c>
      <c r="AB603">
        <v>700001</v>
      </c>
      <c r="AC603" t="s">
        <v>79</v>
      </c>
      <c r="AD603">
        <v>1.5</v>
      </c>
      <c r="AE603" t="str">
        <f>VLOOKUP(AC603,[1]dim_plan!$A$1:$B$14,2,FALSE)</f>
        <v>Rs. 99 Full Talktime Combo Pack</v>
      </c>
      <c r="AF603" t="str">
        <f>VLOOKUP(AA603,[1]dim_date!$A$1:$D$9,2,FALSE)</f>
        <v>Jul</v>
      </c>
      <c r="AG603" t="str">
        <f>VLOOKUP(AA603,[1]dim_date!$A$1:$D$9,3,FALSE)</f>
        <v>After 5G</v>
      </c>
      <c r="AH603" t="str">
        <f>VLOOKUP(AB603,[1]dim_cities!$A$1:$B$16,2,FALSE)</f>
        <v>Kolkata</v>
      </c>
    </row>
    <row r="604" spans="27:34" x14ac:dyDescent="0.2">
      <c r="AA604" s="1">
        <v>44743</v>
      </c>
      <c r="AB604">
        <v>560001</v>
      </c>
      <c r="AC604" t="s">
        <v>79</v>
      </c>
      <c r="AD604">
        <v>1.46</v>
      </c>
      <c r="AE604" t="str">
        <f>VLOOKUP(AC604,[1]dim_plan!$A$1:$B$14,2,FALSE)</f>
        <v>Rs. 99 Full Talktime Combo Pack</v>
      </c>
      <c r="AF604" t="str">
        <f>VLOOKUP(AA604,[1]dim_date!$A$1:$D$9,2,FALSE)</f>
        <v>Jul</v>
      </c>
      <c r="AG604" t="str">
        <f>VLOOKUP(AA604,[1]dim_date!$A$1:$D$9,3,FALSE)</f>
        <v>After 5G</v>
      </c>
      <c r="AH604" t="str">
        <f>VLOOKUP(AB604,[1]dim_cities!$A$1:$B$16,2,FALSE)</f>
        <v>Bangalore</v>
      </c>
    </row>
    <row r="605" spans="27:34" x14ac:dyDescent="0.2">
      <c r="AA605" s="1">
        <v>44743</v>
      </c>
      <c r="AB605">
        <v>600001</v>
      </c>
      <c r="AC605" t="s">
        <v>79</v>
      </c>
      <c r="AD605">
        <v>2.21</v>
      </c>
      <c r="AE605" t="str">
        <f>VLOOKUP(AC605,[1]dim_plan!$A$1:$B$14,2,FALSE)</f>
        <v>Rs. 99 Full Talktime Combo Pack</v>
      </c>
      <c r="AF605" t="str">
        <f>VLOOKUP(AA605,[1]dim_date!$A$1:$D$9,2,FALSE)</f>
        <v>Jul</v>
      </c>
      <c r="AG605" t="str">
        <f>VLOOKUP(AA605,[1]dim_date!$A$1:$D$9,3,FALSE)</f>
        <v>After 5G</v>
      </c>
      <c r="AH605" t="str">
        <f>VLOOKUP(AB605,[1]dim_cities!$A$1:$B$16,2,FALSE)</f>
        <v>Chennai</v>
      </c>
    </row>
    <row r="606" spans="27:34" x14ac:dyDescent="0.2">
      <c r="AA606" s="1">
        <v>44743</v>
      </c>
      <c r="AB606">
        <v>500001</v>
      </c>
      <c r="AC606" t="s">
        <v>79</v>
      </c>
      <c r="AD606">
        <v>1.63</v>
      </c>
      <c r="AE606" t="str">
        <f>VLOOKUP(AC606,[1]dim_plan!$A$1:$B$14,2,FALSE)</f>
        <v>Rs. 99 Full Talktime Combo Pack</v>
      </c>
      <c r="AF606" t="str">
        <f>VLOOKUP(AA606,[1]dim_date!$A$1:$D$9,2,FALSE)</f>
        <v>Jul</v>
      </c>
      <c r="AG606" t="str">
        <f>VLOOKUP(AA606,[1]dim_date!$A$1:$D$9,3,FALSE)</f>
        <v>After 5G</v>
      </c>
      <c r="AH606" t="str">
        <f>VLOOKUP(AB606,[1]dim_cities!$A$1:$B$16,2,FALSE)</f>
        <v>Hyderabad</v>
      </c>
    </row>
    <row r="607" spans="27:34" x14ac:dyDescent="0.2">
      <c r="AA607" s="1">
        <v>44743</v>
      </c>
      <c r="AB607">
        <v>411001</v>
      </c>
      <c r="AC607" t="s">
        <v>79</v>
      </c>
      <c r="AD607">
        <v>1.22</v>
      </c>
      <c r="AE607" t="str">
        <f>VLOOKUP(AC607,[1]dim_plan!$A$1:$B$14,2,FALSE)</f>
        <v>Rs. 99 Full Talktime Combo Pack</v>
      </c>
      <c r="AF607" t="str">
        <f>VLOOKUP(AA607,[1]dim_date!$A$1:$D$9,2,FALSE)</f>
        <v>Jul</v>
      </c>
      <c r="AG607" t="str">
        <f>VLOOKUP(AA607,[1]dim_date!$A$1:$D$9,3,FALSE)</f>
        <v>After 5G</v>
      </c>
      <c r="AH607" t="str">
        <f>VLOOKUP(AB607,[1]dim_cities!$A$1:$B$16,2,FALSE)</f>
        <v>Pune</v>
      </c>
    </row>
    <row r="608" spans="27:34" x14ac:dyDescent="0.2">
      <c r="AA608" s="1">
        <v>44743</v>
      </c>
      <c r="AB608">
        <v>380001</v>
      </c>
      <c r="AC608" t="s">
        <v>79</v>
      </c>
      <c r="AD608">
        <v>0.71</v>
      </c>
      <c r="AE608" t="str">
        <f>VLOOKUP(AC608,[1]dim_plan!$A$1:$B$14,2,FALSE)</f>
        <v>Rs. 99 Full Talktime Combo Pack</v>
      </c>
      <c r="AF608" t="str">
        <f>VLOOKUP(AA608,[1]dim_date!$A$1:$D$9,2,FALSE)</f>
        <v>Jul</v>
      </c>
      <c r="AG608" t="str">
        <f>VLOOKUP(AA608,[1]dim_date!$A$1:$D$9,3,FALSE)</f>
        <v>After 5G</v>
      </c>
      <c r="AH608" t="str">
        <f>VLOOKUP(AB608,[1]dim_cities!$A$1:$B$16,2,FALSE)</f>
        <v>Ahmedabad</v>
      </c>
    </row>
    <row r="609" spans="27:34" x14ac:dyDescent="0.2">
      <c r="AA609" s="1">
        <v>44743</v>
      </c>
      <c r="AB609">
        <v>302001</v>
      </c>
      <c r="AC609" t="s">
        <v>79</v>
      </c>
      <c r="AD609">
        <v>0.66</v>
      </c>
      <c r="AE609" t="str">
        <f>VLOOKUP(AC609,[1]dim_plan!$A$1:$B$14,2,FALSE)</f>
        <v>Rs. 99 Full Talktime Combo Pack</v>
      </c>
      <c r="AF609" t="str">
        <f>VLOOKUP(AA609,[1]dim_date!$A$1:$D$9,2,FALSE)</f>
        <v>Jul</v>
      </c>
      <c r="AG609" t="str">
        <f>VLOOKUP(AA609,[1]dim_date!$A$1:$D$9,3,FALSE)</f>
        <v>After 5G</v>
      </c>
      <c r="AH609" t="str">
        <f>VLOOKUP(AB609,[1]dim_cities!$A$1:$B$16,2,FALSE)</f>
        <v>Jaipur</v>
      </c>
    </row>
    <row r="610" spans="27:34" x14ac:dyDescent="0.2">
      <c r="AA610" s="1">
        <v>44743</v>
      </c>
      <c r="AB610">
        <v>226001</v>
      </c>
      <c r="AC610" t="s">
        <v>79</v>
      </c>
      <c r="AD610">
        <v>1.0900000000000001</v>
      </c>
      <c r="AE610" t="str">
        <f>VLOOKUP(AC610,[1]dim_plan!$A$1:$B$14,2,FALSE)</f>
        <v>Rs. 99 Full Talktime Combo Pack</v>
      </c>
      <c r="AF610" t="str">
        <f>VLOOKUP(AA610,[1]dim_date!$A$1:$D$9,2,FALSE)</f>
        <v>Jul</v>
      </c>
      <c r="AG610" t="str">
        <f>VLOOKUP(AA610,[1]dim_date!$A$1:$D$9,3,FALSE)</f>
        <v>After 5G</v>
      </c>
      <c r="AH610" t="str">
        <f>VLOOKUP(AB610,[1]dim_cities!$A$1:$B$16,2,FALSE)</f>
        <v>Lucknow</v>
      </c>
    </row>
    <row r="611" spans="27:34" x14ac:dyDescent="0.2">
      <c r="AA611" s="1">
        <v>44743</v>
      </c>
      <c r="AB611">
        <v>800008</v>
      </c>
      <c r="AC611" t="s">
        <v>79</v>
      </c>
      <c r="AD611">
        <v>0.44</v>
      </c>
      <c r="AE611" t="str">
        <f>VLOOKUP(AC611,[1]dim_plan!$A$1:$B$14,2,FALSE)</f>
        <v>Rs. 99 Full Talktime Combo Pack</v>
      </c>
      <c r="AF611" t="str">
        <f>VLOOKUP(AA611,[1]dim_date!$A$1:$D$9,2,FALSE)</f>
        <v>Jul</v>
      </c>
      <c r="AG611" t="str">
        <f>VLOOKUP(AA611,[1]dim_date!$A$1:$D$9,3,FALSE)</f>
        <v>After 5G</v>
      </c>
      <c r="AH611" t="str">
        <f>VLOOKUP(AB611,[1]dim_cities!$A$1:$B$16,2,FALSE)</f>
        <v>Patna</v>
      </c>
    </row>
    <row r="612" spans="27:34" x14ac:dyDescent="0.2">
      <c r="AA612" s="1">
        <v>44743</v>
      </c>
      <c r="AB612">
        <v>641001</v>
      </c>
      <c r="AC612" t="s">
        <v>79</v>
      </c>
      <c r="AD612">
        <v>0.42</v>
      </c>
      <c r="AE612" t="str">
        <f>VLOOKUP(AC612,[1]dim_plan!$A$1:$B$14,2,FALSE)</f>
        <v>Rs. 99 Full Talktime Combo Pack</v>
      </c>
      <c r="AF612" t="str">
        <f>VLOOKUP(AA612,[1]dim_date!$A$1:$D$9,2,FALSE)</f>
        <v>Jul</v>
      </c>
      <c r="AG612" t="str">
        <f>VLOOKUP(AA612,[1]dim_date!$A$1:$D$9,3,FALSE)</f>
        <v>After 5G</v>
      </c>
      <c r="AH612" t="str">
        <f>VLOOKUP(AB612,[1]dim_cities!$A$1:$B$16,2,FALSE)</f>
        <v>Coimbatore</v>
      </c>
    </row>
    <row r="613" spans="27:34" x14ac:dyDescent="0.2">
      <c r="AA613" s="1">
        <v>44743</v>
      </c>
      <c r="AB613">
        <v>160017</v>
      </c>
      <c r="AC613" t="s">
        <v>79</v>
      </c>
      <c r="AD613">
        <v>0.27</v>
      </c>
      <c r="AE613" t="str">
        <f>VLOOKUP(AC613,[1]dim_plan!$A$1:$B$14,2,FALSE)</f>
        <v>Rs. 99 Full Talktime Combo Pack</v>
      </c>
      <c r="AF613" t="str">
        <f>VLOOKUP(AA613,[1]dim_date!$A$1:$D$9,2,FALSE)</f>
        <v>Jul</v>
      </c>
      <c r="AG613" t="str">
        <f>VLOOKUP(AA613,[1]dim_date!$A$1:$D$9,3,FALSE)</f>
        <v>After 5G</v>
      </c>
      <c r="AH613" t="str">
        <f>VLOOKUP(AB613,[1]dim_cities!$A$1:$B$16,2,FALSE)</f>
        <v>Chandigarh</v>
      </c>
    </row>
    <row r="614" spans="27:34" x14ac:dyDescent="0.2">
      <c r="AA614" s="1">
        <v>44743</v>
      </c>
      <c r="AB614">
        <v>122001</v>
      </c>
      <c r="AC614" t="s">
        <v>79</v>
      </c>
      <c r="AD614">
        <v>0.4</v>
      </c>
      <c r="AE614" t="str">
        <f>VLOOKUP(AC614,[1]dim_plan!$A$1:$B$14,2,FALSE)</f>
        <v>Rs. 99 Full Talktime Combo Pack</v>
      </c>
      <c r="AF614" t="str">
        <f>VLOOKUP(AA614,[1]dim_date!$A$1:$D$9,2,FALSE)</f>
        <v>Jul</v>
      </c>
      <c r="AG614" t="str">
        <f>VLOOKUP(AA614,[1]dim_date!$A$1:$D$9,3,FALSE)</f>
        <v>After 5G</v>
      </c>
      <c r="AH614" t="str">
        <f>VLOOKUP(AB614,[1]dim_cities!$A$1:$B$16,2,FALSE)</f>
        <v>Gurgaon</v>
      </c>
    </row>
    <row r="615" spans="27:34" x14ac:dyDescent="0.2">
      <c r="AA615" s="1">
        <v>44743</v>
      </c>
      <c r="AB615">
        <v>492001</v>
      </c>
      <c r="AC615" t="s">
        <v>79</v>
      </c>
      <c r="AD615">
        <v>0.21</v>
      </c>
      <c r="AE615" t="str">
        <f>VLOOKUP(AC615,[1]dim_plan!$A$1:$B$14,2,FALSE)</f>
        <v>Rs. 99 Full Talktime Combo Pack</v>
      </c>
      <c r="AF615" t="str">
        <f>VLOOKUP(AA615,[1]dim_date!$A$1:$D$9,2,FALSE)</f>
        <v>Jul</v>
      </c>
      <c r="AG615" t="str">
        <f>VLOOKUP(AA615,[1]dim_date!$A$1:$D$9,3,FALSE)</f>
        <v>After 5G</v>
      </c>
      <c r="AH615" t="str">
        <f>VLOOKUP(AB615,[1]dim_cities!$A$1:$B$16,2,FALSE)</f>
        <v>Raipur</v>
      </c>
    </row>
    <row r="616" spans="27:34" x14ac:dyDescent="0.2">
      <c r="AA616" s="1">
        <v>44774</v>
      </c>
      <c r="AB616">
        <v>400001</v>
      </c>
      <c r="AC616" t="s">
        <v>79</v>
      </c>
      <c r="AD616">
        <v>2.63</v>
      </c>
      <c r="AE616" t="str">
        <f>VLOOKUP(AC616,[1]dim_plan!$A$1:$B$14,2,FALSE)</f>
        <v>Rs. 99 Full Talktime Combo Pack</v>
      </c>
      <c r="AF616" t="str">
        <f>VLOOKUP(AA616,[1]dim_date!$A$1:$D$9,2,FALSE)</f>
        <v>Aug</v>
      </c>
      <c r="AG616" t="str">
        <f>VLOOKUP(AA616,[1]dim_date!$A$1:$D$9,3,FALSE)</f>
        <v>After 5G</v>
      </c>
      <c r="AH616" t="str">
        <f>VLOOKUP(AB616,[1]dim_cities!$A$1:$B$16,2,FALSE)</f>
        <v>Mumbai</v>
      </c>
    </row>
    <row r="617" spans="27:34" x14ac:dyDescent="0.2">
      <c r="AA617" s="1">
        <v>44774</v>
      </c>
      <c r="AB617">
        <v>110001</v>
      </c>
      <c r="AC617" t="s">
        <v>79</v>
      </c>
      <c r="AD617">
        <v>2.06</v>
      </c>
      <c r="AE617" t="str">
        <f>VLOOKUP(AC617,[1]dim_plan!$A$1:$B$14,2,FALSE)</f>
        <v>Rs. 99 Full Talktime Combo Pack</v>
      </c>
      <c r="AF617" t="str">
        <f>VLOOKUP(AA617,[1]dim_date!$A$1:$D$9,2,FALSE)</f>
        <v>Aug</v>
      </c>
      <c r="AG617" t="str">
        <f>VLOOKUP(AA617,[1]dim_date!$A$1:$D$9,3,FALSE)</f>
        <v>After 5G</v>
      </c>
      <c r="AH617" t="str">
        <f>VLOOKUP(AB617,[1]dim_cities!$A$1:$B$16,2,FALSE)</f>
        <v>Delhi</v>
      </c>
    </row>
    <row r="618" spans="27:34" x14ac:dyDescent="0.2">
      <c r="AA618" s="1">
        <v>44774</v>
      </c>
      <c r="AB618">
        <v>700001</v>
      </c>
      <c r="AC618" t="s">
        <v>79</v>
      </c>
      <c r="AD618">
        <v>2.73</v>
      </c>
      <c r="AE618" t="str">
        <f>VLOOKUP(AC618,[1]dim_plan!$A$1:$B$14,2,FALSE)</f>
        <v>Rs. 99 Full Talktime Combo Pack</v>
      </c>
      <c r="AF618" t="str">
        <f>VLOOKUP(AA618,[1]dim_date!$A$1:$D$9,2,FALSE)</f>
        <v>Aug</v>
      </c>
      <c r="AG618" t="str">
        <f>VLOOKUP(AA618,[1]dim_date!$A$1:$D$9,3,FALSE)</f>
        <v>After 5G</v>
      </c>
      <c r="AH618" t="str">
        <f>VLOOKUP(AB618,[1]dim_cities!$A$1:$B$16,2,FALSE)</f>
        <v>Kolkata</v>
      </c>
    </row>
    <row r="619" spans="27:34" x14ac:dyDescent="0.2">
      <c r="AA619" s="1">
        <v>44774</v>
      </c>
      <c r="AB619">
        <v>560001</v>
      </c>
      <c r="AC619" t="s">
        <v>79</v>
      </c>
      <c r="AD619">
        <v>1.83</v>
      </c>
      <c r="AE619" t="str">
        <f>VLOOKUP(AC619,[1]dim_plan!$A$1:$B$14,2,FALSE)</f>
        <v>Rs. 99 Full Talktime Combo Pack</v>
      </c>
      <c r="AF619" t="str">
        <f>VLOOKUP(AA619,[1]dim_date!$A$1:$D$9,2,FALSE)</f>
        <v>Aug</v>
      </c>
      <c r="AG619" t="str">
        <f>VLOOKUP(AA619,[1]dim_date!$A$1:$D$9,3,FALSE)</f>
        <v>After 5G</v>
      </c>
      <c r="AH619" t="str">
        <f>VLOOKUP(AB619,[1]dim_cities!$A$1:$B$16,2,FALSE)</f>
        <v>Bangalore</v>
      </c>
    </row>
    <row r="620" spans="27:34" x14ac:dyDescent="0.2">
      <c r="AA620" s="1">
        <v>44774</v>
      </c>
      <c r="AB620">
        <v>600001</v>
      </c>
      <c r="AC620" t="s">
        <v>79</v>
      </c>
      <c r="AD620">
        <v>1.33</v>
      </c>
      <c r="AE620" t="str">
        <f>VLOOKUP(AC620,[1]dim_plan!$A$1:$B$14,2,FALSE)</f>
        <v>Rs. 99 Full Talktime Combo Pack</v>
      </c>
      <c r="AF620" t="str">
        <f>VLOOKUP(AA620,[1]dim_date!$A$1:$D$9,2,FALSE)</f>
        <v>Aug</v>
      </c>
      <c r="AG620" t="str">
        <f>VLOOKUP(AA620,[1]dim_date!$A$1:$D$9,3,FALSE)</f>
        <v>After 5G</v>
      </c>
      <c r="AH620" t="str">
        <f>VLOOKUP(AB620,[1]dim_cities!$A$1:$B$16,2,FALSE)</f>
        <v>Chennai</v>
      </c>
    </row>
    <row r="621" spans="27:34" x14ac:dyDescent="0.2">
      <c r="AA621" s="1">
        <v>44774</v>
      </c>
      <c r="AB621">
        <v>500001</v>
      </c>
      <c r="AC621" t="s">
        <v>79</v>
      </c>
      <c r="AD621">
        <v>1.44</v>
      </c>
      <c r="AE621" t="str">
        <f>VLOOKUP(AC621,[1]dim_plan!$A$1:$B$14,2,FALSE)</f>
        <v>Rs. 99 Full Talktime Combo Pack</v>
      </c>
      <c r="AF621" t="str">
        <f>VLOOKUP(AA621,[1]dim_date!$A$1:$D$9,2,FALSE)</f>
        <v>Aug</v>
      </c>
      <c r="AG621" t="str">
        <f>VLOOKUP(AA621,[1]dim_date!$A$1:$D$9,3,FALSE)</f>
        <v>After 5G</v>
      </c>
      <c r="AH621" t="str">
        <f>VLOOKUP(AB621,[1]dim_cities!$A$1:$B$16,2,FALSE)</f>
        <v>Hyderabad</v>
      </c>
    </row>
    <row r="622" spans="27:34" x14ac:dyDescent="0.2">
      <c r="AA622" s="1">
        <v>44774</v>
      </c>
      <c r="AB622">
        <v>411001</v>
      </c>
      <c r="AC622" t="s">
        <v>79</v>
      </c>
      <c r="AD622">
        <v>1.02</v>
      </c>
      <c r="AE622" t="str">
        <f>VLOOKUP(AC622,[1]dim_plan!$A$1:$B$14,2,FALSE)</f>
        <v>Rs. 99 Full Talktime Combo Pack</v>
      </c>
      <c r="AF622" t="str">
        <f>VLOOKUP(AA622,[1]dim_date!$A$1:$D$9,2,FALSE)</f>
        <v>Aug</v>
      </c>
      <c r="AG622" t="str">
        <f>VLOOKUP(AA622,[1]dim_date!$A$1:$D$9,3,FALSE)</f>
        <v>After 5G</v>
      </c>
      <c r="AH622" t="str">
        <f>VLOOKUP(AB622,[1]dim_cities!$A$1:$B$16,2,FALSE)</f>
        <v>Pune</v>
      </c>
    </row>
    <row r="623" spans="27:34" x14ac:dyDescent="0.2">
      <c r="AA623" s="1">
        <v>44774</v>
      </c>
      <c r="AB623">
        <v>380001</v>
      </c>
      <c r="AC623" t="s">
        <v>79</v>
      </c>
      <c r="AD623">
        <v>1.44</v>
      </c>
      <c r="AE623" t="str">
        <f>VLOOKUP(AC623,[1]dim_plan!$A$1:$B$14,2,FALSE)</f>
        <v>Rs. 99 Full Talktime Combo Pack</v>
      </c>
      <c r="AF623" t="str">
        <f>VLOOKUP(AA623,[1]dim_date!$A$1:$D$9,2,FALSE)</f>
        <v>Aug</v>
      </c>
      <c r="AG623" t="str">
        <f>VLOOKUP(AA623,[1]dim_date!$A$1:$D$9,3,FALSE)</f>
        <v>After 5G</v>
      </c>
      <c r="AH623" t="str">
        <f>VLOOKUP(AB623,[1]dim_cities!$A$1:$B$16,2,FALSE)</f>
        <v>Ahmedabad</v>
      </c>
    </row>
    <row r="624" spans="27:34" x14ac:dyDescent="0.2">
      <c r="AA624" s="1">
        <v>44774</v>
      </c>
      <c r="AB624">
        <v>302001</v>
      </c>
      <c r="AC624" t="s">
        <v>79</v>
      </c>
      <c r="AD624">
        <v>0.73</v>
      </c>
      <c r="AE624" t="str">
        <f>VLOOKUP(AC624,[1]dim_plan!$A$1:$B$14,2,FALSE)</f>
        <v>Rs. 99 Full Talktime Combo Pack</v>
      </c>
      <c r="AF624" t="str">
        <f>VLOOKUP(AA624,[1]dim_date!$A$1:$D$9,2,FALSE)</f>
        <v>Aug</v>
      </c>
      <c r="AG624" t="str">
        <f>VLOOKUP(AA624,[1]dim_date!$A$1:$D$9,3,FALSE)</f>
        <v>After 5G</v>
      </c>
      <c r="AH624" t="str">
        <f>VLOOKUP(AB624,[1]dim_cities!$A$1:$B$16,2,FALSE)</f>
        <v>Jaipur</v>
      </c>
    </row>
    <row r="625" spans="27:34" x14ac:dyDescent="0.2">
      <c r="AA625" s="1">
        <v>44774</v>
      </c>
      <c r="AB625">
        <v>226001</v>
      </c>
      <c r="AC625" t="s">
        <v>79</v>
      </c>
      <c r="AD625">
        <v>0.73</v>
      </c>
      <c r="AE625" t="str">
        <f>VLOOKUP(AC625,[1]dim_plan!$A$1:$B$14,2,FALSE)</f>
        <v>Rs. 99 Full Talktime Combo Pack</v>
      </c>
      <c r="AF625" t="str">
        <f>VLOOKUP(AA625,[1]dim_date!$A$1:$D$9,2,FALSE)</f>
        <v>Aug</v>
      </c>
      <c r="AG625" t="str">
        <f>VLOOKUP(AA625,[1]dim_date!$A$1:$D$9,3,FALSE)</f>
        <v>After 5G</v>
      </c>
      <c r="AH625" t="str">
        <f>VLOOKUP(AB625,[1]dim_cities!$A$1:$B$16,2,FALSE)</f>
        <v>Lucknow</v>
      </c>
    </row>
    <row r="626" spans="27:34" x14ac:dyDescent="0.2">
      <c r="AA626" s="1">
        <v>44774</v>
      </c>
      <c r="AB626">
        <v>800008</v>
      </c>
      <c r="AC626" t="s">
        <v>79</v>
      </c>
      <c r="AD626">
        <v>0.51</v>
      </c>
      <c r="AE626" t="str">
        <f>VLOOKUP(AC626,[1]dim_plan!$A$1:$B$14,2,FALSE)</f>
        <v>Rs. 99 Full Talktime Combo Pack</v>
      </c>
      <c r="AF626" t="str">
        <f>VLOOKUP(AA626,[1]dim_date!$A$1:$D$9,2,FALSE)</f>
        <v>Aug</v>
      </c>
      <c r="AG626" t="str">
        <f>VLOOKUP(AA626,[1]dim_date!$A$1:$D$9,3,FALSE)</f>
        <v>After 5G</v>
      </c>
      <c r="AH626" t="str">
        <f>VLOOKUP(AB626,[1]dim_cities!$A$1:$B$16,2,FALSE)</f>
        <v>Patna</v>
      </c>
    </row>
    <row r="627" spans="27:34" x14ac:dyDescent="0.2">
      <c r="AA627" s="1">
        <v>44774</v>
      </c>
      <c r="AB627">
        <v>641001</v>
      </c>
      <c r="AC627" t="s">
        <v>79</v>
      </c>
      <c r="AD627">
        <v>0.75</v>
      </c>
      <c r="AE627" t="str">
        <f>VLOOKUP(AC627,[1]dim_plan!$A$1:$B$14,2,FALSE)</f>
        <v>Rs. 99 Full Talktime Combo Pack</v>
      </c>
      <c r="AF627" t="str">
        <f>VLOOKUP(AA627,[1]dim_date!$A$1:$D$9,2,FALSE)</f>
        <v>Aug</v>
      </c>
      <c r="AG627" t="str">
        <f>VLOOKUP(AA627,[1]dim_date!$A$1:$D$9,3,FALSE)</f>
        <v>After 5G</v>
      </c>
      <c r="AH627" t="str">
        <f>VLOOKUP(AB627,[1]dim_cities!$A$1:$B$16,2,FALSE)</f>
        <v>Coimbatore</v>
      </c>
    </row>
    <row r="628" spans="27:34" x14ac:dyDescent="0.2">
      <c r="AA628" s="1">
        <v>44774</v>
      </c>
      <c r="AB628">
        <v>160017</v>
      </c>
      <c r="AC628" t="s">
        <v>79</v>
      </c>
      <c r="AD628">
        <v>0.27</v>
      </c>
      <c r="AE628" t="str">
        <f>VLOOKUP(AC628,[1]dim_plan!$A$1:$B$14,2,FALSE)</f>
        <v>Rs. 99 Full Talktime Combo Pack</v>
      </c>
      <c r="AF628" t="str">
        <f>VLOOKUP(AA628,[1]dim_date!$A$1:$D$9,2,FALSE)</f>
        <v>Aug</v>
      </c>
      <c r="AG628" t="str">
        <f>VLOOKUP(AA628,[1]dim_date!$A$1:$D$9,3,FALSE)</f>
        <v>After 5G</v>
      </c>
      <c r="AH628" t="str">
        <f>VLOOKUP(AB628,[1]dim_cities!$A$1:$B$16,2,FALSE)</f>
        <v>Chandigarh</v>
      </c>
    </row>
    <row r="629" spans="27:34" x14ac:dyDescent="0.2">
      <c r="AA629" s="1">
        <v>44774</v>
      </c>
      <c r="AB629">
        <v>122001</v>
      </c>
      <c r="AC629" t="s">
        <v>79</v>
      </c>
      <c r="AD629">
        <v>0.28000000000000003</v>
      </c>
      <c r="AE629" t="str">
        <f>VLOOKUP(AC629,[1]dim_plan!$A$1:$B$14,2,FALSE)</f>
        <v>Rs. 99 Full Talktime Combo Pack</v>
      </c>
      <c r="AF629" t="str">
        <f>VLOOKUP(AA629,[1]dim_date!$A$1:$D$9,2,FALSE)</f>
        <v>Aug</v>
      </c>
      <c r="AG629" t="str">
        <f>VLOOKUP(AA629,[1]dim_date!$A$1:$D$9,3,FALSE)</f>
        <v>After 5G</v>
      </c>
      <c r="AH629" t="str">
        <f>VLOOKUP(AB629,[1]dim_cities!$A$1:$B$16,2,FALSE)</f>
        <v>Gurgaon</v>
      </c>
    </row>
    <row r="630" spans="27:34" x14ac:dyDescent="0.2">
      <c r="AA630" s="1">
        <v>44774</v>
      </c>
      <c r="AB630">
        <v>492001</v>
      </c>
      <c r="AC630" t="s">
        <v>79</v>
      </c>
      <c r="AD630">
        <v>0.13</v>
      </c>
      <c r="AE630" t="str">
        <f>VLOOKUP(AC630,[1]dim_plan!$A$1:$B$14,2,FALSE)</f>
        <v>Rs. 99 Full Talktime Combo Pack</v>
      </c>
      <c r="AF630" t="str">
        <f>VLOOKUP(AA630,[1]dim_date!$A$1:$D$9,2,FALSE)</f>
        <v>Aug</v>
      </c>
      <c r="AG630" t="str">
        <f>VLOOKUP(AA630,[1]dim_date!$A$1:$D$9,3,FALSE)</f>
        <v>After 5G</v>
      </c>
      <c r="AH630" t="str">
        <f>VLOOKUP(AB630,[1]dim_cities!$A$1:$B$16,2,FALSE)</f>
        <v>Raipur</v>
      </c>
    </row>
    <row r="631" spans="27:34" x14ac:dyDescent="0.2">
      <c r="AA631" s="1">
        <v>44805</v>
      </c>
      <c r="AB631">
        <v>400001</v>
      </c>
      <c r="AC631" t="s">
        <v>79</v>
      </c>
      <c r="AD631">
        <v>2.61</v>
      </c>
      <c r="AE631" t="str">
        <f>VLOOKUP(AC631,[1]dim_plan!$A$1:$B$14,2,FALSE)</f>
        <v>Rs. 99 Full Talktime Combo Pack</v>
      </c>
      <c r="AF631" t="str">
        <f>VLOOKUP(AA631,[1]dim_date!$A$1:$D$9,2,FALSE)</f>
        <v>Sep</v>
      </c>
      <c r="AG631" t="str">
        <f>VLOOKUP(AA631,[1]dim_date!$A$1:$D$9,3,FALSE)</f>
        <v>After 5G</v>
      </c>
      <c r="AH631" t="str">
        <f>VLOOKUP(AB631,[1]dim_cities!$A$1:$B$16,2,FALSE)</f>
        <v>Mumbai</v>
      </c>
    </row>
    <row r="632" spans="27:34" x14ac:dyDescent="0.2">
      <c r="AA632" s="1">
        <v>44805</v>
      </c>
      <c r="AB632">
        <v>110001</v>
      </c>
      <c r="AC632" t="s">
        <v>79</v>
      </c>
      <c r="AD632">
        <v>2.0299999999999998</v>
      </c>
      <c r="AE632" t="str">
        <f>VLOOKUP(AC632,[1]dim_plan!$A$1:$B$14,2,FALSE)</f>
        <v>Rs. 99 Full Talktime Combo Pack</v>
      </c>
      <c r="AF632" t="str">
        <f>VLOOKUP(AA632,[1]dim_date!$A$1:$D$9,2,FALSE)</f>
        <v>Sep</v>
      </c>
      <c r="AG632" t="str">
        <f>VLOOKUP(AA632,[1]dim_date!$A$1:$D$9,3,FALSE)</f>
        <v>After 5G</v>
      </c>
      <c r="AH632" t="str">
        <f>VLOOKUP(AB632,[1]dim_cities!$A$1:$B$16,2,FALSE)</f>
        <v>Delhi</v>
      </c>
    </row>
    <row r="633" spans="27:34" x14ac:dyDescent="0.2">
      <c r="AA633" s="1">
        <v>44805</v>
      </c>
      <c r="AB633">
        <v>700001</v>
      </c>
      <c r="AC633" t="s">
        <v>79</v>
      </c>
      <c r="AD633">
        <v>1.73</v>
      </c>
      <c r="AE633" t="str">
        <f>VLOOKUP(AC633,[1]dim_plan!$A$1:$B$14,2,FALSE)</f>
        <v>Rs. 99 Full Talktime Combo Pack</v>
      </c>
      <c r="AF633" t="str">
        <f>VLOOKUP(AA633,[1]dim_date!$A$1:$D$9,2,FALSE)</f>
        <v>Sep</v>
      </c>
      <c r="AG633" t="str">
        <f>VLOOKUP(AA633,[1]dim_date!$A$1:$D$9,3,FALSE)</f>
        <v>After 5G</v>
      </c>
      <c r="AH633" t="str">
        <f>VLOOKUP(AB633,[1]dim_cities!$A$1:$B$16,2,FALSE)</f>
        <v>Kolkata</v>
      </c>
    </row>
    <row r="634" spans="27:34" x14ac:dyDescent="0.2">
      <c r="AA634" s="1">
        <v>44805</v>
      </c>
      <c r="AB634">
        <v>560001</v>
      </c>
      <c r="AC634" t="s">
        <v>79</v>
      </c>
      <c r="AD634">
        <v>1.33</v>
      </c>
      <c r="AE634" t="str">
        <f>VLOOKUP(AC634,[1]dim_plan!$A$1:$B$14,2,FALSE)</f>
        <v>Rs. 99 Full Talktime Combo Pack</v>
      </c>
      <c r="AF634" t="str">
        <f>VLOOKUP(AA634,[1]dim_date!$A$1:$D$9,2,FALSE)</f>
        <v>Sep</v>
      </c>
      <c r="AG634" t="str">
        <f>VLOOKUP(AA634,[1]dim_date!$A$1:$D$9,3,FALSE)</f>
        <v>After 5G</v>
      </c>
      <c r="AH634" t="str">
        <f>VLOOKUP(AB634,[1]dim_cities!$A$1:$B$16,2,FALSE)</f>
        <v>Bangalore</v>
      </c>
    </row>
    <row r="635" spans="27:34" x14ac:dyDescent="0.2">
      <c r="AA635" s="1">
        <v>44805</v>
      </c>
      <c r="AB635">
        <v>600001</v>
      </c>
      <c r="AC635" t="s">
        <v>79</v>
      </c>
      <c r="AD635">
        <v>1.24</v>
      </c>
      <c r="AE635" t="str">
        <f>VLOOKUP(AC635,[1]dim_plan!$A$1:$B$14,2,FALSE)</f>
        <v>Rs. 99 Full Talktime Combo Pack</v>
      </c>
      <c r="AF635" t="str">
        <f>VLOOKUP(AA635,[1]dim_date!$A$1:$D$9,2,FALSE)</f>
        <v>Sep</v>
      </c>
      <c r="AG635" t="str">
        <f>VLOOKUP(AA635,[1]dim_date!$A$1:$D$9,3,FALSE)</f>
        <v>After 5G</v>
      </c>
      <c r="AH635" t="str">
        <f>VLOOKUP(AB635,[1]dim_cities!$A$1:$B$16,2,FALSE)</f>
        <v>Chennai</v>
      </c>
    </row>
    <row r="636" spans="27:34" x14ac:dyDescent="0.2">
      <c r="AA636" s="1">
        <v>44805</v>
      </c>
      <c r="AB636">
        <v>500001</v>
      </c>
      <c r="AC636" t="s">
        <v>79</v>
      </c>
      <c r="AD636">
        <v>0.94</v>
      </c>
      <c r="AE636" t="str">
        <f>VLOOKUP(AC636,[1]dim_plan!$A$1:$B$14,2,FALSE)</f>
        <v>Rs. 99 Full Talktime Combo Pack</v>
      </c>
      <c r="AF636" t="str">
        <f>VLOOKUP(AA636,[1]dim_date!$A$1:$D$9,2,FALSE)</f>
        <v>Sep</v>
      </c>
      <c r="AG636" t="str">
        <f>VLOOKUP(AA636,[1]dim_date!$A$1:$D$9,3,FALSE)</f>
        <v>After 5G</v>
      </c>
      <c r="AH636" t="str">
        <f>VLOOKUP(AB636,[1]dim_cities!$A$1:$B$16,2,FALSE)</f>
        <v>Hyderabad</v>
      </c>
    </row>
    <row r="637" spans="27:34" x14ac:dyDescent="0.2">
      <c r="AA637" s="1">
        <v>44805</v>
      </c>
      <c r="AB637">
        <v>411001</v>
      </c>
      <c r="AC637" t="s">
        <v>79</v>
      </c>
      <c r="AD637">
        <v>1.63</v>
      </c>
      <c r="AE637" t="str">
        <f>VLOOKUP(AC637,[1]dim_plan!$A$1:$B$14,2,FALSE)</f>
        <v>Rs. 99 Full Talktime Combo Pack</v>
      </c>
      <c r="AF637" t="str">
        <f>VLOOKUP(AA637,[1]dim_date!$A$1:$D$9,2,FALSE)</f>
        <v>Sep</v>
      </c>
      <c r="AG637" t="str">
        <f>VLOOKUP(AA637,[1]dim_date!$A$1:$D$9,3,FALSE)</f>
        <v>After 5G</v>
      </c>
      <c r="AH637" t="str">
        <f>VLOOKUP(AB637,[1]dim_cities!$A$1:$B$16,2,FALSE)</f>
        <v>Pune</v>
      </c>
    </row>
    <row r="638" spans="27:34" x14ac:dyDescent="0.2">
      <c r="AA638" s="1">
        <v>44805</v>
      </c>
      <c r="AB638">
        <v>380001</v>
      </c>
      <c r="AC638" t="s">
        <v>79</v>
      </c>
      <c r="AD638">
        <v>0.87</v>
      </c>
      <c r="AE638" t="str">
        <f>VLOOKUP(AC638,[1]dim_plan!$A$1:$B$14,2,FALSE)</f>
        <v>Rs. 99 Full Talktime Combo Pack</v>
      </c>
      <c r="AF638" t="str">
        <f>VLOOKUP(AA638,[1]dim_date!$A$1:$D$9,2,FALSE)</f>
        <v>Sep</v>
      </c>
      <c r="AG638" t="str">
        <f>VLOOKUP(AA638,[1]dim_date!$A$1:$D$9,3,FALSE)</f>
        <v>After 5G</v>
      </c>
      <c r="AH638" t="str">
        <f>VLOOKUP(AB638,[1]dim_cities!$A$1:$B$16,2,FALSE)</f>
        <v>Ahmedabad</v>
      </c>
    </row>
    <row r="639" spans="27:34" x14ac:dyDescent="0.2">
      <c r="AA639" s="1">
        <v>44805</v>
      </c>
      <c r="AB639">
        <v>302001</v>
      </c>
      <c r="AC639" t="s">
        <v>79</v>
      </c>
      <c r="AD639">
        <v>0.77</v>
      </c>
      <c r="AE639" t="str">
        <f>VLOOKUP(AC639,[1]dim_plan!$A$1:$B$14,2,FALSE)</f>
        <v>Rs. 99 Full Talktime Combo Pack</v>
      </c>
      <c r="AF639" t="str">
        <f>VLOOKUP(AA639,[1]dim_date!$A$1:$D$9,2,FALSE)</f>
        <v>Sep</v>
      </c>
      <c r="AG639" t="str">
        <f>VLOOKUP(AA639,[1]dim_date!$A$1:$D$9,3,FALSE)</f>
        <v>After 5G</v>
      </c>
      <c r="AH639" t="str">
        <f>VLOOKUP(AB639,[1]dim_cities!$A$1:$B$16,2,FALSE)</f>
        <v>Jaipur</v>
      </c>
    </row>
    <row r="640" spans="27:34" x14ac:dyDescent="0.2">
      <c r="AA640" s="1">
        <v>44805</v>
      </c>
      <c r="AB640">
        <v>226001</v>
      </c>
      <c r="AC640" t="s">
        <v>79</v>
      </c>
      <c r="AD640">
        <v>0.56999999999999995</v>
      </c>
      <c r="AE640" t="str">
        <f>VLOOKUP(AC640,[1]dim_plan!$A$1:$B$14,2,FALSE)</f>
        <v>Rs. 99 Full Talktime Combo Pack</v>
      </c>
      <c r="AF640" t="str">
        <f>VLOOKUP(AA640,[1]dim_date!$A$1:$D$9,2,FALSE)</f>
        <v>Sep</v>
      </c>
      <c r="AG640" t="str">
        <f>VLOOKUP(AA640,[1]dim_date!$A$1:$D$9,3,FALSE)</f>
        <v>After 5G</v>
      </c>
      <c r="AH640" t="str">
        <f>VLOOKUP(AB640,[1]dim_cities!$A$1:$B$16,2,FALSE)</f>
        <v>Lucknow</v>
      </c>
    </row>
    <row r="641" spans="27:34" x14ac:dyDescent="0.2">
      <c r="AA641" s="1">
        <v>44805</v>
      </c>
      <c r="AB641">
        <v>800008</v>
      </c>
      <c r="AC641" t="s">
        <v>79</v>
      </c>
      <c r="AD641">
        <v>0.57999999999999996</v>
      </c>
      <c r="AE641" t="str">
        <f>VLOOKUP(AC641,[1]dim_plan!$A$1:$B$14,2,FALSE)</f>
        <v>Rs. 99 Full Talktime Combo Pack</v>
      </c>
      <c r="AF641" t="str">
        <f>VLOOKUP(AA641,[1]dim_date!$A$1:$D$9,2,FALSE)</f>
        <v>Sep</v>
      </c>
      <c r="AG641" t="str">
        <f>VLOOKUP(AA641,[1]dim_date!$A$1:$D$9,3,FALSE)</f>
        <v>After 5G</v>
      </c>
      <c r="AH641" t="str">
        <f>VLOOKUP(AB641,[1]dim_cities!$A$1:$B$16,2,FALSE)</f>
        <v>Patna</v>
      </c>
    </row>
    <row r="642" spans="27:34" x14ac:dyDescent="0.2">
      <c r="AA642" s="1">
        <v>44805</v>
      </c>
      <c r="AB642">
        <v>641001</v>
      </c>
      <c r="AC642" t="s">
        <v>79</v>
      </c>
      <c r="AD642">
        <v>0.43</v>
      </c>
      <c r="AE642" t="str">
        <f>VLOOKUP(AC642,[1]dim_plan!$A$1:$B$14,2,FALSE)</f>
        <v>Rs. 99 Full Talktime Combo Pack</v>
      </c>
      <c r="AF642" t="str">
        <f>VLOOKUP(AA642,[1]dim_date!$A$1:$D$9,2,FALSE)</f>
        <v>Sep</v>
      </c>
      <c r="AG642" t="str">
        <f>VLOOKUP(AA642,[1]dim_date!$A$1:$D$9,3,FALSE)</f>
        <v>After 5G</v>
      </c>
      <c r="AH642" t="str">
        <f>VLOOKUP(AB642,[1]dim_cities!$A$1:$B$16,2,FALSE)</f>
        <v>Coimbatore</v>
      </c>
    </row>
    <row r="643" spans="27:34" x14ac:dyDescent="0.2">
      <c r="AA643" s="1">
        <v>44805</v>
      </c>
      <c r="AB643">
        <v>160017</v>
      </c>
      <c r="AC643" t="s">
        <v>79</v>
      </c>
      <c r="AD643">
        <v>0.5</v>
      </c>
      <c r="AE643" t="str">
        <f>VLOOKUP(AC643,[1]dim_plan!$A$1:$B$14,2,FALSE)</f>
        <v>Rs. 99 Full Talktime Combo Pack</v>
      </c>
      <c r="AF643" t="str">
        <f>VLOOKUP(AA643,[1]dim_date!$A$1:$D$9,2,FALSE)</f>
        <v>Sep</v>
      </c>
      <c r="AG643" t="str">
        <f>VLOOKUP(AA643,[1]dim_date!$A$1:$D$9,3,FALSE)</f>
        <v>After 5G</v>
      </c>
      <c r="AH643" t="str">
        <f>VLOOKUP(AB643,[1]dim_cities!$A$1:$B$16,2,FALSE)</f>
        <v>Chandigarh</v>
      </c>
    </row>
    <row r="644" spans="27:34" x14ac:dyDescent="0.2">
      <c r="AA644" s="1">
        <v>44805</v>
      </c>
      <c r="AB644">
        <v>122001</v>
      </c>
      <c r="AC644" t="s">
        <v>79</v>
      </c>
      <c r="AD644">
        <v>0.26</v>
      </c>
      <c r="AE644" t="str">
        <f>VLOOKUP(AC644,[1]dim_plan!$A$1:$B$14,2,FALSE)</f>
        <v>Rs. 99 Full Talktime Combo Pack</v>
      </c>
      <c r="AF644" t="str">
        <f>VLOOKUP(AA644,[1]dim_date!$A$1:$D$9,2,FALSE)</f>
        <v>Sep</v>
      </c>
      <c r="AG644" t="str">
        <f>VLOOKUP(AA644,[1]dim_date!$A$1:$D$9,3,FALSE)</f>
        <v>After 5G</v>
      </c>
      <c r="AH644" t="str">
        <f>VLOOKUP(AB644,[1]dim_cities!$A$1:$B$16,2,FALSE)</f>
        <v>Gurgaon</v>
      </c>
    </row>
    <row r="645" spans="27:34" x14ac:dyDescent="0.2">
      <c r="AA645" s="1">
        <v>44805</v>
      </c>
      <c r="AB645">
        <v>492001</v>
      </c>
      <c r="AC645" t="s">
        <v>79</v>
      </c>
      <c r="AD645">
        <v>0.18</v>
      </c>
      <c r="AE645" t="str">
        <f>VLOOKUP(AC645,[1]dim_plan!$A$1:$B$14,2,FALSE)</f>
        <v>Rs. 99 Full Talktime Combo Pack</v>
      </c>
      <c r="AF645" t="str">
        <f>VLOOKUP(AA645,[1]dim_date!$A$1:$D$9,2,FALSE)</f>
        <v>Sep</v>
      </c>
      <c r="AG645" t="str">
        <f>VLOOKUP(AA645,[1]dim_date!$A$1:$D$9,3,FALSE)</f>
        <v>After 5G</v>
      </c>
      <c r="AH645" t="str">
        <f>VLOOKUP(AB645,[1]dim_cities!$A$1:$B$16,2,FALSE)</f>
        <v>Raipur</v>
      </c>
    </row>
    <row r="646" spans="27:34" x14ac:dyDescent="0.2">
      <c r="AA646" s="1">
        <v>44562</v>
      </c>
      <c r="AB646">
        <v>400001</v>
      </c>
      <c r="AC646" t="s">
        <v>80</v>
      </c>
      <c r="AD646">
        <v>2.2599999999999998</v>
      </c>
      <c r="AE646" t="str">
        <f>VLOOKUP(AC646,[1]dim_plan!$A$1:$B$14,2,FALSE)</f>
        <v>Xstream Mobile Data Pack: 15GB Data | 28 days</v>
      </c>
      <c r="AF646" t="str">
        <f>VLOOKUP(AA646,[1]dim_date!$A$1:$D$9,2,FALSE)</f>
        <v>Jan</v>
      </c>
      <c r="AG646" t="str">
        <f>VLOOKUP(AA646,[1]dim_date!$A$1:$D$9,3,FALSE)</f>
        <v>Before 5G</v>
      </c>
      <c r="AH646" t="str">
        <f>VLOOKUP(AB646,[1]dim_cities!$A$1:$B$16,2,FALSE)</f>
        <v>Mumbai</v>
      </c>
    </row>
    <row r="647" spans="27:34" x14ac:dyDescent="0.2">
      <c r="AA647" s="1">
        <v>44562</v>
      </c>
      <c r="AB647">
        <v>110001</v>
      </c>
      <c r="AC647" t="s">
        <v>80</v>
      </c>
      <c r="AD647">
        <v>2</v>
      </c>
      <c r="AE647" t="str">
        <f>VLOOKUP(AC647,[1]dim_plan!$A$1:$B$14,2,FALSE)</f>
        <v>Xstream Mobile Data Pack: 15GB Data | 28 days</v>
      </c>
      <c r="AF647" t="str">
        <f>VLOOKUP(AA647,[1]dim_date!$A$1:$D$9,2,FALSE)</f>
        <v>Jan</v>
      </c>
      <c r="AG647" t="str">
        <f>VLOOKUP(AA647,[1]dim_date!$A$1:$D$9,3,FALSE)</f>
        <v>Before 5G</v>
      </c>
      <c r="AH647" t="str">
        <f>VLOOKUP(AB647,[1]dim_cities!$A$1:$B$16,2,FALSE)</f>
        <v>Delhi</v>
      </c>
    </row>
    <row r="648" spans="27:34" x14ac:dyDescent="0.2">
      <c r="AA648" s="1">
        <v>44562</v>
      </c>
      <c r="AB648">
        <v>700001</v>
      </c>
      <c r="AC648" t="s">
        <v>80</v>
      </c>
      <c r="AD648">
        <v>1.94</v>
      </c>
      <c r="AE648" t="str">
        <f>VLOOKUP(AC648,[1]dim_plan!$A$1:$B$14,2,FALSE)</f>
        <v>Xstream Mobile Data Pack: 15GB Data | 28 days</v>
      </c>
      <c r="AF648" t="str">
        <f>VLOOKUP(AA648,[1]dim_date!$A$1:$D$9,2,FALSE)</f>
        <v>Jan</v>
      </c>
      <c r="AG648" t="str">
        <f>VLOOKUP(AA648,[1]dim_date!$A$1:$D$9,3,FALSE)</f>
        <v>Before 5G</v>
      </c>
      <c r="AH648" t="str">
        <f>VLOOKUP(AB648,[1]dim_cities!$A$1:$B$16,2,FALSE)</f>
        <v>Kolkata</v>
      </c>
    </row>
    <row r="649" spans="27:34" x14ac:dyDescent="0.2">
      <c r="AA649" s="1">
        <v>44562</v>
      </c>
      <c r="AB649">
        <v>560001</v>
      </c>
      <c r="AC649" t="s">
        <v>80</v>
      </c>
      <c r="AD649">
        <v>1.88</v>
      </c>
      <c r="AE649" t="str">
        <f>VLOOKUP(AC649,[1]dim_plan!$A$1:$B$14,2,FALSE)</f>
        <v>Xstream Mobile Data Pack: 15GB Data | 28 days</v>
      </c>
      <c r="AF649" t="str">
        <f>VLOOKUP(AA649,[1]dim_date!$A$1:$D$9,2,FALSE)</f>
        <v>Jan</v>
      </c>
      <c r="AG649" t="str">
        <f>VLOOKUP(AA649,[1]dim_date!$A$1:$D$9,3,FALSE)</f>
        <v>Before 5G</v>
      </c>
      <c r="AH649" t="str">
        <f>VLOOKUP(AB649,[1]dim_cities!$A$1:$B$16,2,FALSE)</f>
        <v>Bangalore</v>
      </c>
    </row>
    <row r="650" spans="27:34" x14ac:dyDescent="0.2">
      <c r="AA650" s="1">
        <v>44562</v>
      </c>
      <c r="AB650">
        <v>600001</v>
      </c>
      <c r="AC650" t="s">
        <v>80</v>
      </c>
      <c r="AD650">
        <v>1.56</v>
      </c>
      <c r="AE650" t="str">
        <f>VLOOKUP(AC650,[1]dim_plan!$A$1:$B$14,2,FALSE)</f>
        <v>Xstream Mobile Data Pack: 15GB Data | 28 days</v>
      </c>
      <c r="AF650" t="str">
        <f>VLOOKUP(AA650,[1]dim_date!$A$1:$D$9,2,FALSE)</f>
        <v>Jan</v>
      </c>
      <c r="AG650" t="str">
        <f>VLOOKUP(AA650,[1]dim_date!$A$1:$D$9,3,FALSE)</f>
        <v>Before 5G</v>
      </c>
      <c r="AH650" t="str">
        <f>VLOOKUP(AB650,[1]dim_cities!$A$1:$B$16,2,FALSE)</f>
        <v>Chennai</v>
      </c>
    </row>
    <row r="651" spans="27:34" x14ac:dyDescent="0.2">
      <c r="AA651" s="1">
        <v>44562</v>
      </c>
      <c r="AB651">
        <v>500001</v>
      </c>
      <c r="AC651" t="s">
        <v>80</v>
      </c>
      <c r="AD651">
        <v>1.34</v>
      </c>
      <c r="AE651" t="str">
        <f>VLOOKUP(AC651,[1]dim_plan!$A$1:$B$14,2,FALSE)</f>
        <v>Xstream Mobile Data Pack: 15GB Data | 28 days</v>
      </c>
      <c r="AF651" t="str">
        <f>VLOOKUP(AA651,[1]dim_date!$A$1:$D$9,2,FALSE)</f>
        <v>Jan</v>
      </c>
      <c r="AG651" t="str">
        <f>VLOOKUP(AA651,[1]dim_date!$A$1:$D$9,3,FALSE)</f>
        <v>Before 5G</v>
      </c>
      <c r="AH651" t="str">
        <f>VLOOKUP(AB651,[1]dim_cities!$A$1:$B$16,2,FALSE)</f>
        <v>Hyderabad</v>
      </c>
    </row>
    <row r="652" spans="27:34" x14ac:dyDescent="0.2">
      <c r="AA652" s="1">
        <v>44562</v>
      </c>
      <c r="AB652">
        <v>411001</v>
      </c>
      <c r="AC652" t="s">
        <v>80</v>
      </c>
      <c r="AD652">
        <v>0.95</v>
      </c>
      <c r="AE652" t="str">
        <f>VLOOKUP(AC652,[1]dim_plan!$A$1:$B$14,2,FALSE)</f>
        <v>Xstream Mobile Data Pack: 15GB Data | 28 days</v>
      </c>
      <c r="AF652" t="str">
        <f>VLOOKUP(AA652,[1]dim_date!$A$1:$D$9,2,FALSE)</f>
        <v>Jan</v>
      </c>
      <c r="AG652" t="str">
        <f>VLOOKUP(AA652,[1]dim_date!$A$1:$D$9,3,FALSE)</f>
        <v>Before 5G</v>
      </c>
      <c r="AH652" t="str">
        <f>VLOOKUP(AB652,[1]dim_cities!$A$1:$B$16,2,FALSE)</f>
        <v>Pune</v>
      </c>
    </row>
    <row r="653" spans="27:34" x14ac:dyDescent="0.2">
      <c r="AA653" s="1">
        <v>44562</v>
      </c>
      <c r="AB653">
        <v>380001</v>
      </c>
      <c r="AC653" t="s">
        <v>80</v>
      </c>
      <c r="AD653">
        <v>1.17</v>
      </c>
      <c r="AE653" t="str">
        <f>VLOOKUP(AC653,[1]dim_plan!$A$1:$B$14,2,FALSE)</f>
        <v>Xstream Mobile Data Pack: 15GB Data | 28 days</v>
      </c>
      <c r="AF653" t="str">
        <f>VLOOKUP(AA653,[1]dim_date!$A$1:$D$9,2,FALSE)</f>
        <v>Jan</v>
      </c>
      <c r="AG653" t="str">
        <f>VLOOKUP(AA653,[1]dim_date!$A$1:$D$9,3,FALSE)</f>
        <v>Before 5G</v>
      </c>
      <c r="AH653" t="str">
        <f>VLOOKUP(AB653,[1]dim_cities!$A$1:$B$16,2,FALSE)</f>
        <v>Ahmedabad</v>
      </c>
    </row>
    <row r="654" spans="27:34" x14ac:dyDescent="0.2">
      <c r="AA654" s="1">
        <v>44562</v>
      </c>
      <c r="AB654">
        <v>302001</v>
      </c>
      <c r="AC654" t="s">
        <v>80</v>
      </c>
      <c r="AD654">
        <v>1.03</v>
      </c>
      <c r="AE654" t="str">
        <f>VLOOKUP(AC654,[1]dim_plan!$A$1:$B$14,2,FALSE)</f>
        <v>Xstream Mobile Data Pack: 15GB Data | 28 days</v>
      </c>
      <c r="AF654" t="str">
        <f>VLOOKUP(AA654,[1]dim_date!$A$1:$D$9,2,FALSE)</f>
        <v>Jan</v>
      </c>
      <c r="AG654" t="str">
        <f>VLOOKUP(AA654,[1]dim_date!$A$1:$D$9,3,FALSE)</f>
        <v>Before 5G</v>
      </c>
      <c r="AH654" t="str">
        <f>VLOOKUP(AB654,[1]dim_cities!$A$1:$B$16,2,FALSE)</f>
        <v>Jaipur</v>
      </c>
    </row>
    <row r="655" spans="27:34" x14ac:dyDescent="0.2">
      <c r="AA655" s="1">
        <v>44562</v>
      </c>
      <c r="AB655">
        <v>226001</v>
      </c>
      <c r="AC655" t="s">
        <v>80</v>
      </c>
      <c r="AD655">
        <v>0.67</v>
      </c>
      <c r="AE655" t="str">
        <f>VLOOKUP(AC655,[1]dim_plan!$A$1:$B$14,2,FALSE)</f>
        <v>Xstream Mobile Data Pack: 15GB Data | 28 days</v>
      </c>
      <c r="AF655" t="str">
        <f>VLOOKUP(AA655,[1]dim_date!$A$1:$D$9,2,FALSE)</f>
        <v>Jan</v>
      </c>
      <c r="AG655" t="str">
        <f>VLOOKUP(AA655,[1]dim_date!$A$1:$D$9,3,FALSE)</f>
        <v>Before 5G</v>
      </c>
      <c r="AH655" t="str">
        <f>VLOOKUP(AB655,[1]dim_cities!$A$1:$B$16,2,FALSE)</f>
        <v>Lucknow</v>
      </c>
    </row>
    <row r="656" spans="27:34" x14ac:dyDescent="0.2">
      <c r="AA656" s="1">
        <v>44562</v>
      </c>
      <c r="AB656">
        <v>800008</v>
      </c>
      <c r="AC656" t="s">
        <v>80</v>
      </c>
      <c r="AD656">
        <v>0.9</v>
      </c>
      <c r="AE656" t="str">
        <f>VLOOKUP(AC656,[1]dim_plan!$A$1:$B$14,2,FALSE)</f>
        <v>Xstream Mobile Data Pack: 15GB Data | 28 days</v>
      </c>
      <c r="AF656" t="str">
        <f>VLOOKUP(AA656,[1]dim_date!$A$1:$D$9,2,FALSE)</f>
        <v>Jan</v>
      </c>
      <c r="AG656" t="str">
        <f>VLOOKUP(AA656,[1]dim_date!$A$1:$D$9,3,FALSE)</f>
        <v>Before 5G</v>
      </c>
      <c r="AH656" t="str">
        <f>VLOOKUP(AB656,[1]dim_cities!$A$1:$B$16,2,FALSE)</f>
        <v>Patna</v>
      </c>
    </row>
    <row r="657" spans="27:34" x14ac:dyDescent="0.2">
      <c r="AA657" s="1">
        <v>44562</v>
      </c>
      <c r="AB657">
        <v>641001</v>
      </c>
      <c r="AC657" t="s">
        <v>80</v>
      </c>
      <c r="AD657">
        <v>0.34</v>
      </c>
      <c r="AE657" t="str">
        <f>VLOOKUP(AC657,[1]dim_plan!$A$1:$B$14,2,FALSE)</f>
        <v>Xstream Mobile Data Pack: 15GB Data | 28 days</v>
      </c>
      <c r="AF657" t="str">
        <f>VLOOKUP(AA657,[1]dim_date!$A$1:$D$9,2,FALSE)</f>
        <v>Jan</v>
      </c>
      <c r="AG657" t="str">
        <f>VLOOKUP(AA657,[1]dim_date!$A$1:$D$9,3,FALSE)</f>
        <v>Before 5G</v>
      </c>
      <c r="AH657" t="str">
        <f>VLOOKUP(AB657,[1]dim_cities!$A$1:$B$16,2,FALSE)</f>
        <v>Coimbatore</v>
      </c>
    </row>
    <row r="658" spans="27:34" x14ac:dyDescent="0.2">
      <c r="AA658" s="1">
        <v>44562</v>
      </c>
      <c r="AB658">
        <v>160017</v>
      </c>
      <c r="AC658" t="s">
        <v>80</v>
      </c>
      <c r="AD658">
        <v>0.26</v>
      </c>
      <c r="AE658" t="str">
        <f>VLOOKUP(AC658,[1]dim_plan!$A$1:$B$14,2,FALSE)</f>
        <v>Xstream Mobile Data Pack: 15GB Data | 28 days</v>
      </c>
      <c r="AF658" t="str">
        <f>VLOOKUP(AA658,[1]dim_date!$A$1:$D$9,2,FALSE)</f>
        <v>Jan</v>
      </c>
      <c r="AG658" t="str">
        <f>VLOOKUP(AA658,[1]dim_date!$A$1:$D$9,3,FALSE)</f>
        <v>Before 5G</v>
      </c>
      <c r="AH658" t="str">
        <f>VLOOKUP(AB658,[1]dim_cities!$A$1:$B$16,2,FALSE)</f>
        <v>Chandigarh</v>
      </c>
    </row>
    <row r="659" spans="27:34" x14ac:dyDescent="0.2">
      <c r="AA659" s="1">
        <v>44562</v>
      </c>
      <c r="AB659">
        <v>122001</v>
      </c>
      <c r="AC659" t="s">
        <v>80</v>
      </c>
      <c r="AD659">
        <v>0.2</v>
      </c>
      <c r="AE659" t="str">
        <f>VLOOKUP(AC659,[1]dim_plan!$A$1:$B$14,2,FALSE)</f>
        <v>Xstream Mobile Data Pack: 15GB Data | 28 days</v>
      </c>
      <c r="AF659" t="str">
        <f>VLOOKUP(AA659,[1]dim_date!$A$1:$D$9,2,FALSE)</f>
        <v>Jan</v>
      </c>
      <c r="AG659" t="str">
        <f>VLOOKUP(AA659,[1]dim_date!$A$1:$D$9,3,FALSE)</f>
        <v>Before 5G</v>
      </c>
      <c r="AH659" t="str">
        <f>VLOOKUP(AB659,[1]dim_cities!$A$1:$B$16,2,FALSE)</f>
        <v>Gurgaon</v>
      </c>
    </row>
    <row r="660" spans="27:34" x14ac:dyDescent="0.2">
      <c r="AA660" s="1">
        <v>44562</v>
      </c>
      <c r="AB660">
        <v>492001</v>
      </c>
      <c r="AC660" t="s">
        <v>80</v>
      </c>
      <c r="AD660">
        <v>0.19</v>
      </c>
      <c r="AE660" t="str">
        <f>VLOOKUP(AC660,[1]dim_plan!$A$1:$B$14,2,FALSE)</f>
        <v>Xstream Mobile Data Pack: 15GB Data | 28 days</v>
      </c>
      <c r="AF660" t="str">
        <f>VLOOKUP(AA660,[1]dim_date!$A$1:$D$9,2,FALSE)</f>
        <v>Jan</v>
      </c>
      <c r="AG660" t="str">
        <f>VLOOKUP(AA660,[1]dim_date!$A$1:$D$9,3,FALSE)</f>
        <v>Before 5G</v>
      </c>
      <c r="AH660" t="str">
        <f>VLOOKUP(AB660,[1]dim_cities!$A$1:$B$16,2,FALSE)</f>
        <v>Raipur</v>
      </c>
    </row>
    <row r="661" spans="27:34" x14ac:dyDescent="0.2">
      <c r="AA661" s="1">
        <v>44593</v>
      </c>
      <c r="AB661">
        <v>400001</v>
      </c>
      <c r="AC661" t="s">
        <v>80</v>
      </c>
      <c r="AD661">
        <v>2.62</v>
      </c>
      <c r="AE661" t="str">
        <f>VLOOKUP(AC661,[1]dim_plan!$A$1:$B$14,2,FALSE)</f>
        <v>Xstream Mobile Data Pack: 15GB Data | 28 days</v>
      </c>
      <c r="AF661" t="str">
        <f>VLOOKUP(AA661,[1]dim_date!$A$1:$D$9,2,FALSE)</f>
        <v>Feb</v>
      </c>
      <c r="AG661" t="str">
        <f>VLOOKUP(AA661,[1]dim_date!$A$1:$D$9,3,FALSE)</f>
        <v>Before 5G</v>
      </c>
      <c r="AH661" t="str">
        <f>VLOOKUP(AB661,[1]dim_cities!$A$1:$B$16,2,FALSE)</f>
        <v>Mumbai</v>
      </c>
    </row>
    <row r="662" spans="27:34" x14ac:dyDescent="0.2">
      <c r="AA662" s="1">
        <v>44593</v>
      </c>
      <c r="AB662">
        <v>110001</v>
      </c>
      <c r="AC662" t="s">
        <v>80</v>
      </c>
      <c r="AD662">
        <v>2.14</v>
      </c>
      <c r="AE662" t="str">
        <f>VLOOKUP(AC662,[1]dim_plan!$A$1:$B$14,2,FALSE)</f>
        <v>Xstream Mobile Data Pack: 15GB Data | 28 days</v>
      </c>
      <c r="AF662" t="str">
        <f>VLOOKUP(AA662,[1]dim_date!$A$1:$D$9,2,FALSE)</f>
        <v>Feb</v>
      </c>
      <c r="AG662" t="str">
        <f>VLOOKUP(AA662,[1]dim_date!$A$1:$D$9,3,FALSE)</f>
        <v>Before 5G</v>
      </c>
      <c r="AH662" t="str">
        <f>VLOOKUP(AB662,[1]dim_cities!$A$1:$B$16,2,FALSE)</f>
        <v>Delhi</v>
      </c>
    </row>
    <row r="663" spans="27:34" x14ac:dyDescent="0.2">
      <c r="AA663" s="1">
        <v>44593</v>
      </c>
      <c r="AB663">
        <v>700001</v>
      </c>
      <c r="AC663" t="s">
        <v>80</v>
      </c>
      <c r="AD663">
        <v>1.99</v>
      </c>
      <c r="AE663" t="str">
        <f>VLOOKUP(AC663,[1]dim_plan!$A$1:$B$14,2,FALSE)</f>
        <v>Xstream Mobile Data Pack: 15GB Data | 28 days</v>
      </c>
      <c r="AF663" t="str">
        <f>VLOOKUP(AA663,[1]dim_date!$A$1:$D$9,2,FALSE)</f>
        <v>Feb</v>
      </c>
      <c r="AG663" t="str">
        <f>VLOOKUP(AA663,[1]dim_date!$A$1:$D$9,3,FALSE)</f>
        <v>Before 5G</v>
      </c>
      <c r="AH663" t="str">
        <f>VLOOKUP(AB663,[1]dim_cities!$A$1:$B$16,2,FALSE)</f>
        <v>Kolkata</v>
      </c>
    </row>
    <row r="664" spans="27:34" x14ac:dyDescent="0.2">
      <c r="AA664" s="1">
        <v>44593</v>
      </c>
      <c r="AB664">
        <v>560001</v>
      </c>
      <c r="AC664" t="s">
        <v>80</v>
      </c>
      <c r="AD664">
        <v>2.65</v>
      </c>
      <c r="AE664" t="str">
        <f>VLOOKUP(AC664,[1]dim_plan!$A$1:$B$14,2,FALSE)</f>
        <v>Xstream Mobile Data Pack: 15GB Data | 28 days</v>
      </c>
      <c r="AF664" t="str">
        <f>VLOOKUP(AA664,[1]dim_date!$A$1:$D$9,2,FALSE)</f>
        <v>Feb</v>
      </c>
      <c r="AG664" t="str">
        <f>VLOOKUP(AA664,[1]dim_date!$A$1:$D$9,3,FALSE)</f>
        <v>Before 5G</v>
      </c>
      <c r="AH664" t="str">
        <f>VLOOKUP(AB664,[1]dim_cities!$A$1:$B$16,2,FALSE)</f>
        <v>Bangalore</v>
      </c>
    </row>
    <row r="665" spans="27:34" x14ac:dyDescent="0.2">
      <c r="AA665" s="1">
        <v>44593</v>
      </c>
      <c r="AB665">
        <v>600001</v>
      </c>
      <c r="AC665" t="s">
        <v>80</v>
      </c>
      <c r="AD665">
        <v>2.5499999999999998</v>
      </c>
      <c r="AE665" t="str">
        <f>VLOOKUP(AC665,[1]dim_plan!$A$1:$B$14,2,FALSE)</f>
        <v>Xstream Mobile Data Pack: 15GB Data | 28 days</v>
      </c>
      <c r="AF665" t="str">
        <f>VLOOKUP(AA665,[1]dim_date!$A$1:$D$9,2,FALSE)</f>
        <v>Feb</v>
      </c>
      <c r="AG665" t="str">
        <f>VLOOKUP(AA665,[1]dim_date!$A$1:$D$9,3,FALSE)</f>
        <v>Before 5G</v>
      </c>
      <c r="AH665" t="str">
        <f>VLOOKUP(AB665,[1]dim_cities!$A$1:$B$16,2,FALSE)</f>
        <v>Chennai</v>
      </c>
    </row>
    <row r="666" spans="27:34" x14ac:dyDescent="0.2">
      <c r="AA666" s="1">
        <v>44593</v>
      </c>
      <c r="AB666">
        <v>500001</v>
      </c>
      <c r="AC666" t="s">
        <v>80</v>
      </c>
      <c r="AD666">
        <v>1.5</v>
      </c>
      <c r="AE666" t="str">
        <f>VLOOKUP(AC666,[1]dim_plan!$A$1:$B$14,2,FALSE)</f>
        <v>Xstream Mobile Data Pack: 15GB Data | 28 days</v>
      </c>
      <c r="AF666" t="str">
        <f>VLOOKUP(AA666,[1]dim_date!$A$1:$D$9,2,FALSE)</f>
        <v>Feb</v>
      </c>
      <c r="AG666" t="str">
        <f>VLOOKUP(AA666,[1]dim_date!$A$1:$D$9,3,FALSE)</f>
        <v>Before 5G</v>
      </c>
      <c r="AH666" t="str">
        <f>VLOOKUP(AB666,[1]dim_cities!$A$1:$B$16,2,FALSE)</f>
        <v>Hyderabad</v>
      </c>
    </row>
    <row r="667" spans="27:34" x14ac:dyDescent="0.2">
      <c r="AA667" s="1">
        <v>44593</v>
      </c>
      <c r="AB667">
        <v>411001</v>
      </c>
      <c r="AC667" t="s">
        <v>80</v>
      </c>
      <c r="AD667">
        <v>1.28</v>
      </c>
      <c r="AE667" t="str">
        <f>VLOOKUP(AC667,[1]dim_plan!$A$1:$B$14,2,FALSE)</f>
        <v>Xstream Mobile Data Pack: 15GB Data | 28 days</v>
      </c>
      <c r="AF667" t="str">
        <f>VLOOKUP(AA667,[1]dim_date!$A$1:$D$9,2,FALSE)</f>
        <v>Feb</v>
      </c>
      <c r="AG667" t="str">
        <f>VLOOKUP(AA667,[1]dim_date!$A$1:$D$9,3,FALSE)</f>
        <v>Before 5G</v>
      </c>
      <c r="AH667" t="str">
        <f>VLOOKUP(AB667,[1]dim_cities!$A$1:$B$16,2,FALSE)</f>
        <v>Pune</v>
      </c>
    </row>
    <row r="668" spans="27:34" x14ac:dyDescent="0.2">
      <c r="AA668" s="1">
        <v>44593</v>
      </c>
      <c r="AB668">
        <v>380001</v>
      </c>
      <c r="AC668" t="s">
        <v>80</v>
      </c>
      <c r="AD668">
        <v>0.9</v>
      </c>
      <c r="AE668" t="str">
        <f>VLOOKUP(AC668,[1]dim_plan!$A$1:$B$14,2,FALSE)</f>
        <v>Xstream Mobile Data Pack: 15GB Data | 28 days</v>
      </c>
      <c r="AF668" t="str">
        <f>VLOOKUP(AA668,[1]dim_date!$A$1:$D$9,2,FALSE)</f>
        <v>Feb</v>
      </c>
      <c r="AG668" t="str">
        <f>VLOOKUP(AA668,[1]dim_date!$A$1:$D$9,3,FALSE)</f>
        <v>Before 5G</v>
      </c>
      <c r="AH668" t="str">
        <f>VLOOKUP(AB668,[1]dim_cities!$A$1:$B$16,2,FALSE)</f>
        <v>Ahmedabad</v>
      </c>
    </row>
    <row r="669" spans="27:34" x14ac:dyDescent="0.2">
      <c r="AA669" s="1">
        <v>44593</v>
      </c>
      <c r="AB669">
        <v>302001</v>
      </c>
      <c r="AC669" t="s">
        <v>80</v>
      </c>
      <c r="AD669">
        <v>0.69</v>
      </c>
      <c r="AE669" t="str">
        <f>VLOOKUP(AC669,[1]dim_plan!$A$1:$B$14,2,FALSE)</f>
        <v>Xstream Mobile Data Pack: 15GB Data | 28 days</v>
      </c>
      <c r="AF669" t="str">
        <f>VLOOKUP(AA669,[1]dim_date!$A$1:$D$9,2,FALSE)</f>
        <v>Feb</v>
      </c>
      <c r="AG669" t="str">
        <f>VLOOKUP(AA669,[1]dim_date!$A$1:$D$9,3,FALSE)</f>
        <v>Before 5G</v>
      </c>
      <c r="AH669" t="str">
        <f>VLOOKUP(AB669,[1]dim_cities!$A$1:$B$16,2,FALSE)</f>
        <v>Jaipur</v>
      </c>
    </row>
    <row r="670" spans="27:34" x14ac:dyDescent="0.2">
      <c r="AA670" s="1">
        <v>44593</v>
      </c>
      <c r="AB670">
        <v>226001</v>
      </c>
      <c r="AC670" t="s">
        <v>80</v>
      </c>
      <c r="AD670">
        <v>1.49</v>
      </c>
      <c r="AE670" t="str">
        <f>VLOOKUP(AC670,[1]dim_plan!$A$1:$B$14,2,FALSE)</f>
        <v>Xstream Mobile Data Pack: 15GB Data | 28 days</v>
      </c>
      <c r="AF670" t="str">
        <f>VLOOKUP(AA670,[1]dim_date!$A$1:$D$9,2,FALSE)</f>
        <v>Feb</v>
      </c>
      <c r="AG670" t="str">
        <f>VLOOKUP(AA670,[1]dim_date!$A$1:$D$9,3,FALSE)</f>
        <v>Before 5G</v>
      </c>
      <c r="AH670" t="str">
        <f>VLOOKUP(AB670,[1]dim_cities!$A$1:$B$16,2,FALSE)</f>
        <v>Lucknow</v>
      </c>
    </row>
    <row r="671" spans="27:34" x14ac:dyDescent="0.2">
      <c r="AA671" s="1">
        <v>44593</v>
      </c>
      <c r="AB671">
        <v>800008</v>
      </c>
      <c r="AC671" t="s">
        <v>80</v>
      </c>
      <c r="AD671">
        <v>0.53</v>
      </c>
      <c r="AE671" t="str">
        <f>VLOOKUP(AC671,[1]dim_plan!$A$1:$B$14,2,FALSE)</f>
        <v>Xstream Mobile Data Pack: 15GB Data | 28 days</v>
      </c>
      <c r="AF671" t="str">
        <f>VLOOKUP(AA671,[1]dim_date!$A$1:$D$9,2,FALSE)</f>
        <v>Feb</v>
      </c>
      <c r="AG671" t="str">
        <f>VLOOKUP(AA671,[1]dim_date!$A$1:$D$9,3,FALSE)</f>
        <v>Before 5G</v>
      </c>
      <c r="AH671" t="str">
        <f>VLOOKUP(AB671,[1]dim_cities!$A$1:$B$16,2,FALSE)</f>
        <v>Patna</v>
      </c>
    </row>
    <row r="672" spans="27:34" x14ac:dyDescent="0.2">
      <c r="AA672" s="1">
        <v>44593</v>
      </c>
      <c r="AB672">
        <v>641001</v>
      </c>
      <c r="AC672" t="s">
        <v>80</v>
      </c>
      <c r="AD672">
        <v>0.52</v>
      </c>
      <c r="AE672" t="str">
        <f>VLOOKUP(AC672,[1]dim_plan!$A$1:$B$14,2,FALSE)</f>
        <v>Xstream Mobile Data Pack: 15GB Data | 28 days</v>
      </c>
      <c r="AF672" t="str">
        <f>VLOOKUP(AA672,[1]dim_date!$A$1:$D$9,2,FALSE)</f>
        <v>Feb</v>
      </c>
      <c r="AG672" t="str">
        <f>VLOOKUP(AA672,[1]dim_date!$A$1:$D$9,3,FALSE)</f>
        <v>Before 5G</v>
      </c>
      <c r="AH672" t="str">
        <f>VLOOKUP(AB672,[1]dim_cities!$A$1:$B$16,2,FALSE)</f>
        <v>Coimbatore</v>
      </c>
    </row>
    <row r="673" spans="27:34" x14ac:dyDescent="0.2">
      <c r="AA673" s="1">
        <v>44593</v>
      </c>
      <c r="AB673">
        <v>160017</v>
      </c>
      <c r="AC673" t="s">
        <v>80</v>
      </c>
      <c r="AD673">
        <v>0.27</v>
      </c>
      <c r="AE673" t="str">
        <f>VLOOKUP(AC673,[1]dim_plan!$A$1:$B$14,2,FALSE)</f>
        <v>Xstream Mobile Data Pack: 15GB Data | 28 days</v>
      </c>
      <c r="AF673" t="str">
        <f>VLOOKUP(AA673,[1]dim_date!$A$1:$D$9,2,FALSE)</f>
        <v>Feb</v>
      </c>
      <c r="AG673" t="str">
        <f>VLOOKUP(AA673,[1]dim_date!$A$1:$D$9,3,FALSE)</f>
        <v>Before 5G</v>
      </c>
      <c r="AH673" t="str">
        <f>VLOOKUP(AB673,[1]dim_cities!$A$1:$B$16,2,FALSE)</f>
        <v>Chandigarh</v>
      </c>
    </row>
    <row r="674" spans="27:34" x14ac:dyDescent="0.2">
      <c r="AA674" s="1">
        <v>44593</v>
      </c>
      <c r="AB674">
        <v>122001</v>
      </c>
      <c r="AC674" t="s">
        <v>80</v>
      </c>
      <c r="AD674">
        <v>0.34</v>
      </c>
      <c r="AE674" t="str">
        <f>VLOOKUP(AC674,[1]dim_plan!$A$1:$B$14,2,FALSE)</f>
        <v>Xstream Mobile Data Pack: 15GB Data | 28 days</v>
      </c>
      <c r="AF674" t="str">
        <f>VLOOKUP(AA674,[1]dim_date!$A$1:$D$9,2,FALSE)</f>
        <v>Feb</v>
      </c>
      <c r="AG674" t="str">
        <f>VLOOKUP(AA674,[1]dim_date!$A$1:$D$9,3,FALSE)</f>
        <v>Before 5G</v>
      </c>
      <c r="AH674" t="str">
        <f>VLOOKUP(AB674,[1]dim_cities!$A$1:$B$16,2,FALSE)</f>
        <v>Gurgaon</v>
      </c>
    </row>
    <row r="675" spans="27:34" x14ac:dyDescent="0.2">
      <c r="AA675" s="1">
        <v>44593</v>
      </c>
      <c r="AB675">
        <v>492001</v>
      </c>
      <c r="AC675" t="s">
        <v>80</v>
      </c>
      <c r="AD675">
        <v>0.22</v>
      </c>
      <c r="AE675" t="str">
        <f>VLOOKUP(AC675,[1]dim_plan!$A$1:$B$14,2,FALSE)</f>
        <v>Xstream Mobile Data Pack: 15GB Data | 28 days</v>
      </c>
      <c r="AF675" t="str">
        <f>VLOOKUP(AA675,[1]dim_date!$A$1:$D$9,2,FALSE)</f>
        <v>Feb</v>
      </c>
      <c r="AG675" t="str">
        <f>VLOOKUP(AA675,[1]dim_date!$A$1:$D$9,3,FALSE)</f>
        <v>Before 5G</v>
      </c>
      <c r="AH675" t="str">
        <f>VLOOKUP(AB675,[1]dim_cities!$A$1:$B$16,2,FALSE)</f>
        <v>Raipur</v>
      </c>
    </row>
    <row r="676" spans="27:34" x14ac:dyDescent="0.2">
      <c r="AA676" s="1">
        <v>44621</v>
      </c>
      <c r="AB676">
        <v>400001</v>
      </c>
      <c r="AC676" t="s">
        <v>80</v>
      </c>
      <c r="AD676">
        <v>2.74</v>
      </c>
      <c r="AE676" t="str">
        <f>VLOOKUP(AC676,[1]dim_plan!$A$1:$B$14,2,FALSE)</f>
        <v>Xstream Mobile Data Pack: 15GB Data | 28 days</v>
      </c>
      <c r="AF676" t="str">
        <f>VLOOKUP(AA676,[1]dim_date!$A$1:$D$9,2,FALSE)</f>
        <v>Mar</v>
      </c>
      <c r="AG676" t="str">
        <f>VLOOKUP(AA676,[1]dim_date!$A$1:$D$9,3,FALSE)</f>
        <v>Before 5G</v>
      </c>
      <c r="AH676" t="str">
        <f>VLOOKUP(AB676,[1]dim_cities!$A$1:$B$16,2,FALSE)</f>
        <v>Mumbai</v>
      </c>
    </row>
    <row r="677" spans="27:34" x14ac:dyDescent="0.2">
      <c r="AA677" s="1">
        <v>44621</v>
      </c>
      <c r="AB677">
        <v>110001</v>
      </c>
      <c r="AC677" t="s">
        <v>80</v>
      </c>
      <c r="AD677">
        <v>1.95</v>
      </c>
      <c r="AE677" t="str">
        <f>VLOOKUP(AC677,[1]dim_plan!$A$1:$B$14,2,FALSE)</f>
        <v>Xstream Mobile Data Pack: 15GB Data | 28 days</v>
      </c>
      <c r="AF677" t="str">
        <f>VLOOKUP(AA677,[1]dim_date!$A$1:$D$9,2,FALSE)</f>
        <v>Mar</v>
      </c>
      <c r="AG677" t="str">
        <f>VLOOKUP(AA677,[1]dim_date!$A$1:$D$9,3,FALSE)</f>
        <v>Before 5G</v>
      </c>
      <c r="AH677" t="str">
        <f>VLOOKUP(AB677,[1]dim_cities!$A$1:$B$16,2,FALSE)</f>
        <v>Delhi</v>
      </c>
    </row>
    <row r="678" spans="27:34" x14ac:dyDescent="0.2">
      <c r="AA678" s="1">
        <v>44621</v>
      </c>
      <c r="AB678">
        <v>700001</v>
      </c>
      <c r="AC678" t="s">
        <v>80</v>
      </c>
      <c r="AD678">
        <v>3.55</v>
      </c>
      <c r="AE678" t="str">
        <f>VLOOKUP(AC678,[1]dim_plan!$A$1:$B$14,2,FALSE)</f>
        <v>Xstream Mobile Data Pack: 15GB Data | 28 days</v>
      </c>
      <c r="AF678" t="str">
        <f>VLOOKUP(AA678,[1]dim_date!$A$1:$D$9,2,FALSE)</f>
        <v>Mar</v>
      </c>
      <c r="AG678" t="str">
        <f>VLOOKUP(AA678,[1]dim_date!$A$1:$D$9,3,FALSE)</f>
        <v>Before 5G</v>
      </c>
      <c r="AH678" t="str">
        <f>VLOOKUP(AB678,[1]dim_cities!$A$1:$B$16,2,FALSE)</f>
        <v>Kolkata</v>
      </c>
    </row>
    <row r="679" spans="27:34" x14ac:dyDescent="0.2">
      <c r="AA679" s="1">
        <v>44621</v>
      </c>
      <c r="AB679">
        <v>560001</v>
      </c>
      <c r="AC679" t="s">
        <v>80</v>
      </c>
      <c r="AD679">
        <v>2.02</v>
      </c>
      <c r="AE679" t="str">
        <f>VLOOKUP(AC679,[1]dim_plan!$A$1:$B$14,2,FALSE)</f>
        <v>Xstream Mobile Data Pack: 15GB Data | 28 days</v>
      </c>
      <c r="AF679" t="str">
        <f>VLOOKUP(AA679,[1]dim_date!$A$1:$D$9,2,FALSE)</f>
        <v>Mar</v>
      </c>
      <c r="AG679" t="str">
        <f>VLOOKUP(AA679,[1]dim_date!$A$1:$D$9,3,FALSE)</f>
        <v>Before 5G</v>
      </c>
      <c r="AH679" t="str">
        <f>VLOOKUP(AB679,[1]dim_cities!$A$1:$B$16,2,FALSE)</f>
        <v>Bangalore</v>
      </c>
    </row>
    <row r="680" spans="27:34" x14ac:dyDescent="0.2">
      <c r="AA680" s="1">
        <v>44621</v>
      </c>
      <c r="AB680">
        <v>600001</v>
      </c>
      <c r="AC680" t="s">
        <v>80</v>
      </c>
      <c r="AD680">
        <v>1.39</v>
      </c>
      <c r="AE680" t="str">
        <f>VLOOKUP(AC680,[1]dim_plan!$A$1:$B$14,2,FALSE)</f>
        <v>Xstream Mobile Data Pack: 15GB Data | 28 days</v>
      </c>
      <c r="AF680" t="str">
        <f>VLOOKUP(AA680,[1]dim_date!$A$1:$D$9,2,FALSE)</f>
        <v>Mar</v>
      </c>
      <c r="AG680" t="str">
        <f>VLOOKUP(AA680,[1]dim_date!$A$1:$D$9,3,FALSE)</f>
        <v>Before 5G</v>
      </c>
      <c r="AH680" t="str">
        <f>VLOOKUP(AB680,[1]dim_cities!$A$1:$B$16,2,FALSE)</f>
        <v>Chennai</v>
      </c>
    </row>
    <row r="681" spans="27:34" x14ac:dyDescent="0.2">
      <c r="AA681" s="1">
        <v>44621</v>
      </c>
      <c r="AB681">
        <v>500001</v>
      </c>
      <c r="AC681" t="s">
        <v>80</v>
      </c>
      <c r="AD681">
        <v>1.64</v>
      </c>
      <c r="AE681" t="str">
        <f>VLOOKUP(AC681,[1]dim_plan!$A$1:$B$14,2,FALSE)</f>
        <v>Xstream Mobile Data Pack: 15GB Data | 28 days</v>
      </c>
      <c r="AF681" t="str">
        <f>VLOOKUP(AA681,[1]dim_date!$A$1:$D$9,2,FALSE)</f>
        <v>Mar</v>
      </c>
      <c r="AG681" t="str">
        <f>VLOOKUP(AA681,[1]dim_date!$A$1:$D$9,3,FALSE)</f>
        <v>Before 5G</v>
      </c>
      <c r="AH681" t="str">
        <f>VLOOKUP(AB681,[1]dim_cities!$A$1:$B$16,2,FALSE)</f>
        <v>Hyderabad</v>
      </c>
    </row>
    <row r="682" spans="27:34" x14ac:dyDescent="0.2">
      <c r="AA682" s="1">
        <v>44621</v>
      </c>
      <c r="AB682">
        <v>411001</v>
      </c>
      <c r="AC682" t="s">
        <v>80</v>
      </c>
      <c r="AD682">
        <v>1.43</v>
      </c>
      <c r="AE682" t="str">
        <f>VLOOKUP(AC682,[1]dim_plan!$A$1:$B$14,2,FALSE)</f>
        <v>Xstream Mobile Data Pack: 15GB Data | 28 days</v>
      </c>
      <c r="AF682" t="str">
        <f>VLOOKUP(AA682,[1]dim_date!$A$1:$D$9,2,FALSE)</f>
        <v>Mar</v>
      </c>
      <c r="AG682" t="str">
        <f>VLOOKUP(AA682,[1]dim_date!$A$1:$D$9,3,FALSE)</f>
        <v>Before 5G</v>
      </c>
      <c r="AH682" t="str">
        <f>VLOOKUP(AB682,[1]dim_cities!$A$1:$B$16,2,FALSE)</f>
        <v>Pune</v>
      </c>
    </row>
    <row r="683" spans="27:34" x14ac:dyDescent="0.2">
      <c r="AA683" s="1">
        <v>44621</v>
      </c>
      <c r="AB683">
        <v>380001</v>
      </c>
      <c r="AC683" t="s">
        <v>80</v>
      </c>
      <c r="AD683">
        <v>1.64</v>
      </c>
      <c r="AE683" t="str">
        <f>VLOOKUP(AC683,[1]dim_plan!$A$1:$B$14,2,FALSE)</f>
        <v>Xstream Mobile Data Pack: 15GB Data | 28 days</v>
      </c>
      <c r="AF683" t="str">
        <f>VLOOKUP(AA683,[1]dim_date!$A$1:$D$9,2,FALSE)</f>
        <v>Mar</v>
      </c>
      <c r="AG683" t="str">
        <f>VLOOKUP(AA683,[1]dim_date!$A$1:$D$9,3,FALSE)</f>
        <v>Before 5G</v>
      </c>
      <c r="AH683" t="str">
        <f>VLOOKUP(AB683,[1]dim_cities!$A$1:$B$16,2,FALSE)</f>
        <v>Ahmedabad</v>
      </c>
    </row>
    <row r="684" spans="27:34" x14ac:dyDescent="0.2">
      <c r="AA684" s="1">
        <v>44621</v>
      </c>
      <c r="AB684">
        <v>302001</v>
      </c>
      <c r="AC684" t="s">
        <v>80</v>
      </c>
      <c r="AD684">
        <v>0.68</v>
      </c>
      <c r="AE684" t="str">
        <f>VLOOKUP(AC684,[1]dim_plan!$A$1:$B$14,2,FALSE)</f>
        <v>Xstream Mobile Data Pack: 15GB Data | 28 days</v>
      </c>
      <c r="AF684" t="str">
        <f>VLOOKUP(AA684,[1]dim_date!$A$1:$D$9,2,FALSE)</f>
        <v>Mar</v>
      </c>
      <c r="AG684" t="str">
        <f>VLOOKUP(AA684,[1]dim_date!$A$1:$D$9,3,FALSE)</f>
        <v>Before 5G</v>
      </c>
      <c r="AH684" t="str">
        <f>VLOOKUP(AB684,[1]dim_cities!$A$1:$B$16,2,FALSE)</f>
        <v>Jaipur</v>
      </c>
    </row>
    <row r="685" spans="27:34" x14ac:dyDescent="0.2">
      <c r="AA685" s="1">
        <v>44621</v>
      </c>
      <c r="AB685">
        <v>226001</v>
      </c>
      <c r="AC685" t="s">
        <v>80</v>
      </c>
      <c r="AD685">
        <v>0.8</v>
      </c>
      <c r="AE685" t="str">
        <f>VLOOKUP(AC685,[1]dim_plan!$A$1:$B$14,2,FALSE)</f>
        <v>Xstream Mobile Data Pack: 15GB Data | 28 days</v>
      </c>
      <c r="AF685" t="str">
        <f>VLOOKUP(AA685,[1]dim_date!$A$1:$D$9,2,FALSE)</f>
        <v>Mar</v>
      </c>
      <c r="AG685" t="str">
        <f>VLOOKUP(AA685,[1]dim_date!$A$1:$D$9,3,FALSE)</f>
        <v>Before 5G</v>
      </c>
      <c r="AH685" t="str">
        <f>VLOOKUP(AB685,[1]dim_cities!$A$1:$B$16,2,FALSE)</f>
        <v>Lucknow</v>
      </c>
    </row>
    <row r="686" spans="27:34" x14ac:dyDescent="0.2">
      <c r="AA686" s="1">
        <v>44621</v>
      </c>
      <c r="AB686">
        <v>800008</v>
      </c>
      <c r="AC686" t="s">
        <v>80</v>
      </c>
      <c r="AD686">
        <v>0.37</v>
      </c>
      <c r="AE686" t="str">
        <f>VLOOKUP(AC686,[1]dim_plan!$A$1:$B$14,2,FALSE)</f>
        <v>Xstream Mobile Data Pack: 15GB Data | 28 days</v>
      </c>
      <c r="AF686" t="str">
        <f>VLOOKUP(AA686,[1]dim_date!$A$1:$D$9,2,FALSE)</f>
        <v>Mar</v>
      </c>
      <c r="AG686" t="str">
        <f>VLOOKUP(AA686,[1]dim_date!$A$1:$D$9,3,FALSE)</f>
        <v>Before 5G</v>
      </c>
      <c r="AH686" t="str">
        <f>VLOOKUP(AB686,[1]dim_cities!$A$1:$B$16,2,FALSE)</f>
        <v>Patna</v>
      </c>
    </row>
    <row r="687" spans="27:34" x14ac:dyDescent="0.2">
      <c r="AA687" s="1">
        <v>44621</v>
      </c>
      <c r="AB687">
        <v>641001</v>
      </c>
      <c r="AC687" t="s">
        <v>80</v>
      </c>
      <c r="AD687">
        <v>0.77</v>
      </c>
      <c r="AE687" t="str">
        <f>VLOOKUP(AC687,[1]dim_plan!$A$1:$B$14,2,FALSE)</f>
        <v>Xstream Mobile Data Pack: 15GB Data | 28 days</v>
      </c>
      <c r="AF687" t="str">
        <f>VLOOKUP(AA687,[1]dim_date!$A$1:$D$9,2,FALSE)</f>
        <v>Mar</v>
      </c>
      <c r="AG687" t="str">
        <f>VLOOKUP(AA687,[1]dim_date!$A$1:$D$9,3,FALSE)</f>
        <v>Before 5G</v>
      </c>
      <c r="AH687" t="str">
        <f>VLOOKUP(AB687,[1]dim_cities!$A$1:$B$16,2,FALSE)</f>
        <v>Coimbatore</v>
      </c>
    </row>
    <row r="688" spans="27:34" x14ac:dyDescent="0.2">
      <c r="AA688" s="1">
        <v>44621</v>
      </c>
      <c r="AB688">
        <v>160017</v>
      </c>
      <c r="AC688" t="s">
        <v>80</v>
      </c>
      <c r="AD688">
        <v>0.43</v>
      </c>
      <c r="AE688" t="str">
        <f>VLOOKUP(AC688,[1]dim_plan!$A$1:$B$14,2,FALSE)</f>
        <v>Xstream Mobile Data Pack: 15GB Data | 28 days</v>
      </c>
      <c r="AF688" t="str">
        <f>VLOOKUP(AA688,[1]dim_date!$A$1:$D$9,2,FALSE)</f>
        <v>Mar</v>
      </c>
      <c r="AG688" t="str">
        <f>VLOOKUP(AA688,[1]dim_date!$A$1:$D$9,3,FALSE)</f>
        <v>Before 5G</v>
      </c>
      <c r="AH688" t="str">
        <f>VLOOKUP(AB688,[1]dim_cities!$A$1:$B$16,2,FALSE)</f>
        <v>Chandigarh</v>
      </c>
    </row>
    <row r="689" spans="27:34" x14ac:dyDescent="0.2">
      <c r="AA689" s="1">
        <v>44621</v>
      </c>
      <c r="AB689">
        <v>122001</v>
      </c>
      <c r="AC689" t="s">
        <v>80</v>
      </c>
      <c r="AD689">
        <v>0.25</v>
      </c>
      <c r="AE689" t="str">
        <f>VLOOKUP(AC689,[1]dim_plan!$A$1:$B$14,2,FALSE)</f>
        <v>Xstream Mobile Data Pack: 15GB Data | 28 days</v>
      </c>
      <c r="AF689" t="str">
        <f>VLOOKUP(AA689,[1]dim_date!$A$1:$D$9,2,FALSE)</f>
        <v>Mar</v>
      </c>
      <c r="AG689" t="str">
        <f>VLOOKUP(AA689,[1]dim_date!$A$1:$D$9,3,FALSE)</f>
        <v>Before 5G</v>
      </c>
      <c r="AH689" t="str">
        <f>VLOOKUP(AB689,[1]dim_cities!$A$1:$B$16,2,FALSE)</f>
        <v>Gurgaon</v>
      </c>
    </row>
    <row r="690" spans="27:34" x14ac:dyDescent="0.2">
      <c r="AA690" s="1">
        <v>44621</v>
      </c>
      <c r="AB690">
        <v>492001</v>
      </c>
      <c r="AC690" t="s">
        <v>80</v>
      </c>
      <c r="AD690">
        <v>0.19</v>
      </c>
      <c r="AE690" t="str">
        <f>VLOOKUP(AC690,[1]dim_plan!$A$1:$B$14,2,FALSE)</f>
        <v>Xstream Mobile Data Pack: 15GB Data | 28 days</v>
      </c>
      <c r="AF690" t="str">
        <f>VLOOKUP(AA690,[1]dim_date!$A$1:$D$9,2,FALSE)</f>
        <v>Mar</v>
      </c>
      <c r="AG690" t="str">
        <f>VLOOKUP(AA690,[1]dim_date!$A$1:$D$9,3,FALSE)</f>
        <v>Before 5G</v>
      </c>
      <c r="AH690" t="str">
        <f>VLOOKUP(AB690,[1]dim_cities!$A$1:$B$16,2,FALSE)</f>
        <v>Raipur</v>
      </c>
    </row>
    <row r="691" spans="27:34" x14ac:dyDescent="0.2">
      <c r="AA691" s="1">
        <v>44652</v>
      </c>
      <c r="AB691">
        <v>400001</v>
      </c>
      <c r="AC691" t="s">
        <v>80</v>
      </c>
      <c r="AD691">
        <v>2.72</v>
      </c>
      <c r="AE691" t="str">
        <f>VLOOKUP(AC691,[1]dim_plan!$A$1:$B$14,2,FALSE)</f>
        <v>Xstream Mobile Data Pack: 15GB Data | 28 days</v>
      </c>
      <c r="AF691" t="str">
        <f>VLOOKUP(AA691,[1]dim_date!$A$1:$D$9,2,FALSE)</f>
        <v>Apr</v>
      </c>
      <c r="AG691" t="str">
        <f>VLOOKUP(AA691,[1]dim_date!$A$1:$D$9,3,FALSE)</f>
        <v>Before 5G</v>
      </c>
      <c r="AH691" t="str">
        <f>VLOOKUP(AB691,[1]dim_cities!$A$1:$B$16,2,FALSE)</f>
        <v>Mumbai</v>
      </c>
    </row>
    <row r="692" spans="27:34" x14ac:dyDescent="0.2">
      <c r="AA692" s="1">
        <v>44652</v>
      </c>
      <c r="AB692">
        <v>110001</v>
      </c>
      <c r="AC692" t="s">
        <v>80</v>
      </c>
      <c r="AD692">
        <v>1.64</v>
      </c>
      <c r="AE692" t="str">
        <f>VLOOKUP(AC692,[1]dim_plan!$A$1:$B$14,2,FALSE)</f>
        <v>Xstream Mobile Data Pack: 15GB Data | 28 days</v>
      </c>
      <c r="AF692" t="str">
        <f>VLOOKUP(AA692,[1]dim_date!$A$1:$D$9,2,FALSE)</f>
        <v>Apr</v>
      </c>
      <c r="AG692" t="str">
        <f>VLOOKUP(AA692,[1]dim_date!$A$1:$D$9,3,FALSE)</f>
        <v>Before 5G</v>
      </c>
      <c r="AH692" t="str">
        <f>VLOOKUP(AB692,[1]dim_cities!$A$1:$B$16,2,FALSE)</f>
        <v>Delhi</v>
      </c>
    </row>
    <row r="693" spans="27:34" x14ac:dyDescent="0.2">
      <c r="AA693" s="1">
        <v>44652</v>
      </c>
      <c r="AB693">
        <v>700001</v>
      </c>
      <c r="AC693" t="s">
        <v>80</v>
      </c>
      <c r="AD693">
        <v>2.33</v>
      </c>
      <c r="AE693" t="str">
        <f>VLOOKUP(AC693,[1]dim_plan!$A$1:$B$14,2,FALSE)</f>
        <v>Xstream Mobile Data Pack: 15GB Data | 28 days</v>
      </c>
      <c r="AF693" t="str">
        <f>VLOOKUP(AA693,[1]dim_date!$A$1:$D$9,2,FALSE)</f>
        <v>Apr</v>
      </c>
      <c r="AG693" t="str">
        <f>VLOOKUP(AA693,[1]dim_date!$A$1:$D$9,3,FALSE)</f>
        <v>Before 5G</v>
      </c>
      <c r="AH693" t="str">
        <f>VLOOKUP(AB693,[1]dim_cities!$A$1:$B$16,2,FALSE)</f>
        <v>Kolkata</v>
      </c>
    </row>
    <row r="694" spans="27:34" x14ac:dyDescent="0.2">
      <c r="AA694" s="1">
        <v>44652</v>
      </c>
      <c r="AB694">
        <v>560001</v>
      </c>
      <c r="AC694" t="s">
        <v>80</v>
      </c>
      <c r="AD694">
        <v>2.56</v>
      </c>
      <c r="AE694" t="str">
        <f>VLOOKUP(AC694,[1]dim_plan!$A$1:$B$14,2,FALSE)</f>
        <v>Xstream Mobile Data Pack: 15GB Data | 28 days</v>
      </c>
      <c r="AF694" t="str">
        <f>VLOOKUP(AA694,[1]dim_date!$A$1:$D$9,2,FALSE)</f>
        <v>Apr</v>
      </c>
      <c r="AG694" t="str">
        <f>VLOOKUP(AA694,[1]dim_date!$A$1:$D$9,3,FALSE)</f>
        <v>Before 5G</v>
      </c>
      <c r="AH694" t="str">
        <f>VLOOKUP(AB694,[1]dim_cities!$A$1:$B$16,2,FALSE)</f>
        <v>Bangalore</v>
      </c>
    </row>
    <row r="695" spans="27:34" x14ac:dyDescent="0.2">
      <c r="AA695" s="1">
        <v>44652</v>
      </c>
      <c r="AB695">
        <v>600001</v>
      </c>
      <c r="AC695" t="s">
        <v>80</v>
      </c>
      <c r="AD695">
        <v>1.84</v>
      </c>
      <c r="AE695" t="str">
        <f>VLOOKUP(AC695,[1]dim_plan!$A$1:$B$14,2,FALSE)</f>
        <v>Xstream Mobile Data Pack: 15GB Data | 28 days</v>
      </c>
      <c r="AF695" t="str">
        <f>VLOOKUP(AA695,[1]dim_date!$A$1:$D$9,2,FALSE)</f>
        <v>Apr</v>
      </c>
      <c r="AG695" t="str">
        <f>VLOOKUP(AA695,[1]dim_date!$A$1:$D$9,3,FALSE)</f>
        <v>Before 5G</v>
      </c>
      <c r="AH695" t="str">
        <f>VLOOKUP(AB695,[1]dim_cities!$A$1:$B$16,2,FALSE)</f>
        <v>Chennai</v>
      </c>
    </row>
    <row r="696" spans="27:34" x14ac:dyDescent="0.2">
      <c r="AA696" s="1">
        <v>44652</v>
      </c>
      <c r="AB696">
        <v>500001</v>
      </c>
      <c r="AC696" t="s">
        <v>80</v>
      </c>
      <c r="AD696">
        <v>1.03</v>
      </c>
      <c r="AE696" t="str">
        <f>VLOOKUP(AC696,[1]dim_plan!$A$1:$B$14,2,FALSE)</f>
        <v>Xstream Mobile Data Pack: 15GB Data | 28 days</v>
      </c>
      <c r="AF696" t="str">
        <f>VLOOKUP(AA696,[1]dim_date!$A$1:$D$9,2,FALSE)</f>
        <v>Apr</v>
      </c>
      <c r="AG696" t="str">
        <f>VLOOKUP(AA696,[1]dim_date!$A$1:$D$9,3,FALSE)</f>
        <v>Before 5G</v>
      </c>
      <c r="AH696" t="str">
        <f>VLOOKUP(AB696,[1]dim_cities!$A$1:$B$16,2,FALSE)</f>
        <v>Hyderabad</v>
      </c>
    </row>
    <row r="697" spans="27:34" x14ac:dyDescent="0.2">
      <c r="AA697" s="1">
        <v>44652</v>
      </c>
      <c r="AB697">
        <v>411001</v>
      </c>
      <c r="AC697" t="s">
        <v>80</v>
      </c>
      <c r="AD697">
        <v>1.95</v>
      </c>
      <c r="AE697" t="str">
        <f>VLOOKUP(AC697,[1]dim_plan!$A$1:$B$14,2,FALSE)</f>
        <v>Xstream Mobile Data Pack: 15GB Data | 28 days</v>
      </c>
      <c r="AF697" t="str">
        <f>VLOOKUP(AA697,[1]dim_date!$A$1:$D$9,2,FALSE)</f>
        <v>Apr</v>
      </c>
      <c r="AG697" t="str">
        <f>VLOOKUP(AA697,[1]dim_date!$A$1:$D$9,3,FALSE)</f>
        <v>Before 5G</v>
      </c>
      <c r="AH697" t="str">
        <f>VLOOKUP(AB697,[1]dim_cities!$A$1:$B$16,2,FALSE)</f>
        <v>Pune</v>
      </c>
    </row>
    <row r="698" spans="27:34" x14ac:dyDescent="0.2">
      <c r="AA698" s="1">
        <v>44652</v>
      </c>
      <c r="AB698">
        <v>380001</v>
      </c>
      <c r="AC698" t="s">
        <v>80</v>
      </c>
      <c r="AD698">
        <v>1.33</v>
      </c>
      <c r="AE698" t="str">
        <f>VLOOKUP(AC698,[1]dim_plan!$A$1:$B$14,2,FALSE)</f>
        <v>Xstream Mobile Data Pack: 15GB Data | 28 days</v>
      </c>
      <c r="AF698" t="str">
        <f>VLOOKUP(AA698,[1]dim_date!$A$1:$D$9,2,FALSE)</f>
        <v>Apr</v>
      </c>
      <c r="AG698" t="str">
        <f>VLOOKUP(AA698,[1]dim_date!$A$1:$D$9,3,FALSE)</f>
        <v>Before 5G</v>
      </c>
      <c r="AH698" t="str">
        <f>VLOOKUP(AB698,[1]dim_cities!$A$1:$B$16,2,FALSE)</f>
        <v>Ahmedabad</v>
      </c>
    </row>
    <row r="699" spans="27:34" x14ac:dyDescent="0.2">
      <c r="AA699" s="1">
        <v>44652</v>
      </c>
      <c r="AB699">
        <v>302001</v>
      </c>
      <c r="AC699" t="s">
        <v>80</v>
      </c>
      <c r="AD699">
        <v>0.7</v>
      </c>
      <c r="AE699" t="str">
        <f>VLOOKUP(AC699,[1]dim_plan!$A$1:$B$14,2,FALSE)</f>
        <v>Xstream Mobile Data Pack: 15GB Data | 28 days</v>
      </c>
      <c r="AF699" t="str">
        <f>VLOOKUP(AA699,[1]dim_date!$A$1:$D$9,2,FALSE)</f>
        <v>Apr</v>
      </c>
      <c r="AG699" t="str">
        <f>VLOOKUP(AA699,[1]dim_date!$A$1:$D$9,3,FALSE)</f>
        <v>Before 5G</v>
      </c>
      <c r="AH699" t="str">
        <f>VLOOKUP(AB699,[1]dim_cities!$A$1:$B$16,2,FALSE)</f>
        <v>Jaipur</v>
      </c>
    </row>
    <row r="700" spans="27:34" x14ac:dyDescent="0.2">
      <c r="AA700" s="1">
        <v>44652</v>
      </c>
      <c r="AB700">
        <v>226001</v>
      </c>
      <c r="AC700" t="s">
        <v>80</v>
      </c>
      <c r="AD700">
        <v>0.72</v>
      </c>
      <c r="AE700" t="str">
        <f>VLOOKUP(AC700,[1]dim_plan!$A$1:$B$14,2,FALSE)</f>
        <v>Xstream Mobile Data Pack: 15GB Data | 28 days</v>
      </c>
      <c r="AF700" t="str">
        <f>VLOOKUP(AA700,[1]dim_date!$A$1:$D$9,2,FALSE)</f>
        <v>Apr</v>
      </c>
      <c r="AG700" t="str">
        <f>VLOOKUP(AA700,[1]dim_date!$A$1:$D$9,3,FALSE)</f>
        <v>Before 5G</v>
      </c>
      <c r="AH700" t="str">
        <f>VLOOKUP(AB700,[1]dim_cities!$A$1:$B$16,2,FALSE)</f>
        <v>Lucknow</v>
      </c>
    </row>
    <row r="701" spans="27:34" x14ac:dyDescent="0.2">
      <c r="AA701" s="1">
        <v>44652</v>
      </c>
      <c r="AB701">
        <v>800008</v>
      </c>
      <c r="AC701" t="s">
        <v>80</v>
      </c>
      <c r="AD701">
        <v>0.51</v>
      </c>
      <c r="AE701" t="str">
        <f>VLOOKUP(AC701,[1]dim_plan!$A$1:$B$14,2,FALSE)</f>
        <v>Xstream Mobile Data Pack: 15GB Data | 28 days</v>
      </c>
      <c r="AF701" t="str">
        <f>VLOOKUP(AA701,[1]dim_date!$A$1:$D$9,2,FALSE)</f>
        <v>Apr</v>
      </c>
      <c r="AG701" t="str">
        <f>VLOOKUP(AA701,[1]dim_date!$A$1:$D$9,3,FALSE)</f>
        <v>Before 5G</v>
      </c>
      <c r="AH701" t="str">
        <f>VLOOKUP(AB701,[1]dim_cities!$A$1:$B$16,2,FALSE)</f>
        <v>Patna</v>
      </c>
    </row>
    <row r="702" spans="27:34" x14ac:dyDescent="0.2">
      <c r="AA702" s="1">
        <v>44652</v>
      </c>
      <c r="AB702">
        <v>641001</v>
      </c>
      <c r="AC702" t="s">
        <v>80</v>
      </c>
      <c r="AD702">
        <v>0.41</v>
      </c>
      <c r="AE702" t="str">
        <f>VLOOKUP(AC702,[1]dim_plan!$A$1:$B$14,2,FALSE)</f>
        <v>Xstream Mobile Data Pack: 15GB Data | 28 days</v>
      </c>
      <c r="AF702" t="str">
        <f>VLOOKUP(AA702,[1]dim_date!$A$1:$D$9,2,FALSE)</f>
        <v>Apr</v>
      </c>
      <c r="AG702" t="str">
        <f>VLOOKUP(AA702,[1]dim_date!$A$1:$D$9,3,FALSE)</f>
        <v>Before 5G</v>
      </c>
      <c r="AH702" t="str">
        <f>VLOOKUP(AB702,[1]dim_cities!$A$1:$B$16,2,FALSE)</f>
        <v>Coimbatore</v>
      </c>
    </row>
    <row r="703" spans="27:34" x14ac:dyDescent="0.2">
      <c r="AA703" s="1">
        <v>44652</v>
      </c>
      <c r="AB703">
        <v>160017</v>
      </c>
      <c r="AC703" t="s">
        <v>80</v>
      </c>
      <c r="AD703">
        <v>0.5</v>
      </c>
      <c r="AE703" t="str">
        <f>VLOOKUP(AC703,[1]dim_plan!$A$1:$B$14,2,FALSE)</f>
        <v>Xstream Mobile Data Pack: 15GB Data | 28 days</v>
      </c>
      <c r="AF703" t="str">
        <f>VLOOKUP(AA703,[1]dim_date!$A$1:$D$9,2,FALSE)</f>
        <v>Apr</v>
      </c>
      <c r="AG703" t="str">
        <f>VLOOKUP(AA703,[1]dim_date!$A$1:$D$9,3,FALSE)</f>
        <v>Before 5G</v>
      </c>
      <c r="AH703" t="str">
        <f>VLOOKUP(AB703,[1]dim_cities!$A$1:$B$16,2,FALSE)</f>
        <v>Chandigarh</v>
      </c>
    </row>
    <row r="704" spans="27:34" x14ac:dyDescent="0.2">
      <c r="AA704" s="1">
        <v>44652</v>
      </c>
      <c r="AB704">
        <v>122001</v>
      </c>
      <c r="AC704" t="s">
        <v>80</v>
      </c>
      <c r="AD704">
        <v>0.22</v>
      </c>
      <c r="AE704" t="str">
        <f>VLOOKUP(AC704,[1]dim_plan!$A$1:$B$14,2,FALSE)</f>
        <v>Xstream Mobile Data Pack: 15GB Data | 28 days</v>
      </c>
      <c r="AF704" t="str">
        <f>VLOOKUP(AA704,[1]dim_date!$A$1:$D$9,2,FALSE)</f>
        <v>Apr</v>
      </c>
      <c r="AG704" t="str">
        <f>VLOOKUP(AA704,[1]dim_date!$A$1:$D$9,3,FALSE)</f>
        <v>Before 5G</v>
      </c>
      <c r="AH704" t="str">
        <f>VLOOKUP(AB704,[1]dim_cities!$A$1:$B$16,2,FALSE)</f>
        <v>Gurgaon</v>
      </c>
    </row>
    <row r="705" spans="27:34" x14ac:dyDescent="0.2">
      <c r="AA705" s="1">
        <v>44652</v>
      </c>
      <c r="AB705">
        <v>492001</v>
      </c>
      <c r="AC705" t="s">
        <v>80</v>
      </c>
      <c r="AD705">
        <v>0.22</v>
      </c>
      <c r="AE705" t="str">
        <f>VLOOKUP(AC705,[1]dim_plan!$A$1:$B$14,2,FALSE)</f>
        <v>Xstream Mobile Data Pack: 15GB Data | 28 days</v>
      </c>
      <c r="AF705" t="str">
        <f>VLOOKUP(AA705,[1]dim_date!$A$1:$D$9,2,FALSE)</f>
        <v>Apr</v>
      </c>
      <c r="AG705" t="str">
        <f>VLOOKUP(AA705,[1]dim_date!$A$1:$D$9,3,FALSE)</f>
        <v>Before 5G</v>
      </c>
      <c r="AH705" t="str">
        <f>VLOOKUP(AB705,[1]dim_cities!$A$1:$B$16,2,FALSE)</f>
        <v>Raipur</v>
      </c>
    </row>
    <row r="706" spans="27:34" x14ac:dyDescent="0.2">
      <c r="AA706" s="1">
        <v>44713</v>
      </c>
      <c r="AB706">
        <v>400001</v>
      </c>
      <c r="AC706" t="s">
        <v>80</v>
      </c>
      <c r="AD706">
        <v>1.81</v>
      </c>
      <c r="AE706" t="str">
        <f>VLOOKUP(AC706,[1]dim_plan!$A$1:$B$14,2,FALSE)</f>
        <v>Xstream Mobile Data Pack: 15GB Data | 28 days</v>
      </c>
      <c r="AF706" t="str">
        <f>VLOOKUP(AA706,[1]dim_date!$A$1:$D$9,2,FALSE)</f>
        <v>Jun</v>
      </c>
      <c r="AG706" t="str">
        <f>VLOOKUP(AA706,[1]dim_date!$A$1:$D$9,3,FALSE)</f>
        <v>After 5G</v>
      </c>
      <c r="AH706" t="str">
        <f>VLOOKUP(AB706,[1]dim_cities!$A$1:$B$16,2,FALSE)</f>
        <v>Mumbai</v>
      </c>
    </row>
    <row r="707" spans="27:34" x14ac:dyDescent="0.2">
      <c r="AA707" s="1">
        <v>44713</v>
      </c>
      <c r="AB707">
        <v>110001</v>
      </c>
      <c r="AC707" t="s">
        <v>80</v>
      </c>
      <c r="AD707">
        <v>1.18</v>
      </c>
      <c r="AE707" t="str">
        <f>VLOOKUP(AC707,[1]dim_plan!$A$1:$B$14,2,FALSE)</f>
        <v>Xstream Mobile Data Pack: 15GB Data | 28 days</v>
      </c>
      <c r="AF707" t="str">
        <f>VLOOKUP(AA707,[1]dim_date!$A$1:$D$9,2,FALSE)</f>
        <v>Jun</v>
      </c>
      <c r="AG707" t="str">
        <f>VLOOKUP(AA707,[1]dim_date!$A$1:$D$9,3,FALSE)</f>
        <v>After 5G</v>
      </c>
      <c r="AH707" t="str">
        <f>VLOOKUP(AB707,[1]dim_cities!$A$1:$B$16,2,FALSE)</f>
        <v>Delhi</v>
      </c>
    </row>
    <row r="708" spans="27:34" x14ac:dyDescent="0.2">
      <c r="AA708" s="1">
        <v>44713</v>
      </c>
      <c r="AB708">
        <v>700001</v>
      </c>
      <c r="AC708" t="s">
        <v>80</v>
      </c>
      <c r="AD708">
        <v>1.07</v>
      </c>
      <c r="AE708" t="str">
        <f>VLOOKUP(AC708,[1]dim_plan!$A$1:$B$14,2,FALSE)</f>
        <v>Xstream Mobile Data Pack: 15GB Data | 28 days</v>
      </c>
      <c r="AF708" t="str">
        <f>VLOOKUP(AA708,[1]dim_date!$A$1:$D$9,2,FALSE)</f>
        <v>Jun</v>
      </c>
      <c r="AG708" t="str">
        <f>VLOOKUP(AA708,[1]dim_date!$A$1:$D$9,3,FALSE)</f>
        <v>After 5G</v>
      </c>
      <c r="AH708" t="str">
        <f>VLOOKUP(AB708,[1]dim_cities!$A$1:$B$16,2,FALSE)</f>
        <v>Kolkata</v>
      </c>
    </row>
    <row r="709" spans="27:34" x14ac:dyDescent="0.2">
      <c r="AA709" s="1">
        <v>44713</v>
      </c>
      <c r="AB709">
        <v>560001</v>
      </c>
      <c r="AC709" t="s">
        <v>80</v>
      </c>
      <c r="AD709">
        <v>1.29</v>
      </c>
      <c r="AE709" t="str">
        <f>VLOOKUP(AC709,[1]dim_plan!$A$1:$B$14,2,FALSE)</f>
        <v>Xstream Mobile Data Pack: 15GB Data | 28 days</v>
      </c>
      <c r="AF709" t="str">
        <f>VLOOKUP(AA709,[1]dim_date!$A$1:$D$9,2,FALSE)</f>
        <v>Jun</v>
      </c>
      <c r="AG709" t="str">
        <f>VLOOKUP(AA709,[1]dim_date!$A$1:$D$9,3,FALSE)</f>
        <v>After 5G</v>
      </c>
      <c r="AH709" t="str">
        <f>VLOOKUP(AB709,[1]dim_cities!$A$1:$B$16,2,FALSE)</f>
        <v>Bangalore</v>
      </c>
    </row>
    <row r="710" spans="27:34" x14ac:dyDescent="0.2">
      <c r="AA710" s="1">
        <v>44713</v>
      </c>
      <c r="AB710">
        <v>600001</v>
      </c>
      <c r="AC710" t="s">
        <v>80</v>
      </c>
      <c r="AD710">
        <v>1.06</v>
      </c>
      <c r="AE710" t="str">
        <f>VLOOKUP(AC710,[1]dim_plan!$A$1:$B$14,2,FALSE)</f>
        <v>Xstream Mobile Data Pack: 15GB Data | 28 days</v>
      </c>
      <c r="AF710" t="str">
        <f>VLOOKUP(AA710,[1]dim_date!$A$1:$D$9,2,FALSE)</f>
        <v>Jun</v>
      </c>
      <c r="AG710" t="str">
        <f>VLOOKUP(AA710,[1]dim_date!$A$1:$D$9,3,FALSE)</f>
        <v>After 5G</v>
      </c>
      <c r="AH710" t="str">
        <f>VLOOKUP(AB710,[1]dim_cities!$A$1:$B$16,2,FALSE)</f>
        <v>Chennai</v>
      </c>
    </row>
    <row r="711" spans="27:34" x14ac:dyDescent="0.2">
      <c r="AA711" s="1">
        <v>44713</v>
      </c>
      <c r="AB711">
        <v>500001</v>
      </c>
      <c r="AC711" t="s">
        <v>80</v>
      </c>
      <c r="AD711">
        <v>0.99</v>
      </c>
      <c r="AE711" t="str">
        <f>VLOOKUP(AC711,[1]dim_plan!$A$1:$B$14,2,FALSE)</f>
        <v>Xstream Mobile Data Pack: 15GB Data | 28 days</v>
      </c>
      <c r="AF711" t="str">
        <f>VLOOKUP(AA711,[1]dim_date!$A$1:$D$9,2,FALSE)</f>
        <v>Jun</v>
      </c>
      <c r="AG711" t="str">
        <f>VLOOKUP(AA711,[1]dim_date!$A$1:$D$9,3,FALSE)</f>
        <v>After 5G</v>
      </c>
      <c r="AH711" t="str">
        <f>VLOOKUP(AB711,[1]dim_cities!$A$1:$B$16,2,FALSE)</f>
        <v>Hyderabad</v>
      </c>
    </row>
    <row r="712" spans="27:34" x14ac:dyDescent="0.2">
      <c r="AA712" s="1">
        <v>44713</v>
      </c>
      <c r="AB712">
        <v>411001</v>
      </c>
      <c r="AC712" t="s">
        <v>80</v>
      </c>
      <c r="AD712">
        <v>0.63</v>
      </c>
      <c r="AE712" t="str">
        <f>VLOOKUP(AC712,[1]dim_plan!$A$1:$B$14,2,FALSE)</f>
        <v>Xstream Mobile Data Pack: 15GB Data | 28 days</v>
      </c>
      <c r="AF712" t="str">
        <f>VLOOKUP(AA712,[1]dim_date!$A$1:$D$9,2,FALSE)</f>
        <v>Jun</v>
      </c>
      <c r="AG712" t="str">
        <f>VLOOKUP(AA712,[1]dim_date!$A$1:$D$9,3,FALSE)</f>
        <v>After 5G</v>
      </c>
      <c r="AH712" t="str">
        <f>VLOOKUP(AB712,[1]dim_cities!$A$1:$B$16,2,FALSE)</f>
        <v>Pune</v>
      </c>
    </row>
    <row r="713" spans="27:34" x14ac:dyDescent="0.2">
      <c r="AA713" s="1">
        <v>44713</v>
      </c>
      <c r="AB713">
        <v>380001</v>
      </c>
      <c r="AC713" t="s">
        <v>80</v>
      </c>
      <c r="AD713">
        <v>0.73</v>
      </c>
      <c r="AE713" t="str">
        <f>VLOOKUP(AC713,[1]dim_plan!$A$1:$B$14,2,FALSE)</f>
        <v>Xstream Mobile Data Pack: 15GB Data | 28 days</v>
      </c>
      <c r="AF713" t="str">
        <f>VLOOKUP(AA713,[1]dim_date!$A$1:$D$9,2,FALSE)</f>
        <v>Jun</v>
      </c>
      <c r="AG713" t="str">
        <f>VLOOKUP(AA713,[1]dim_date!$A$1:$D$9,3,FALSE)</f>
        <v>After 5G</v>
      </c>
      <c r="AH713" t="str">
        <f>VLOOKUP(AB713,[1]dim_cities!$A$1:$B$16,2,FALSE)</f>
        <v>Ahmedabad</v>
      </c>
    </row>
    <row r="714" spans="27:34" x14ac:dyDescent="0.2">
      <c r="AA714" s="1">
        <v>44713</v>
      </c>
      <c r="AB714">
        <v>302001</v>
      </c>
      <c r="AC714" t="s">
        <v>80</v>
      </c>
      <c r="AD714">
        <v>0.65</v>
      </c>
      <c r="AE714" t="str">
        <f>VLOOKUP(AC714,[1]dim_plan!$A$1:$B$14,2,FALSE)</f>
        <v>Xstream Mobile Data Pack: 15GB Data | 28 days</v>
      </c>
      <c r="AF714" t="str">
        <f>VLOOKUP(AA714,[1]dim_date!$A$1:$D$9,2,FALSE)</f>
        <v>Jun</v>
      </c>
      <c r="AG714" t="str">
        <f>VLOOKUP(AA714,[1]dim_date!$A$1:$D$9,3,FALSE)</f>
        <v>After 5G</v>
      </c>
      <c r="AH714" t="str">
        <f>VLOOKUP(AB714,[1]dim_cities!$A$1:$B$16,2,FALSE)</f>
        <v>Jaipur</v>
      </c>
    </row>
    <row r="715" spans="27:34" x14ac:dyDescent="0.2">
      <c r="AA715" s="1">
        <v>44713</v>
      </c>
      <c r="AB715">
        <v>226001</v>
      </c>
      <c r="AC715" t="s">
        <v>80</v>
      </c>
      <c r="AD715">
        <v>0.28999999999999998</v>
      </c>
      <c r="AE715" t="str">
        <f>VLOOKUP(AC715,[1]dim_plan!$A$1:$B$14,2,FALSE)</f>
        <v>Xstream Mobile Data Pack: 15GB Data | 28 days</v>
      </c>
      <c r="AF715" t="str">
        <f>VLOOKUP(AA715,[1]dim_date!$A$1:$D$9,2,FALSE)</f>
        <v>Jun</v>
      </c>
      <c r="AG715" t="str">
        <f>VLOOKUP(AA715,[1]dim_date!$A$1:$D$9,3,FALSE)</f>
        <v>After 5G</v>
      </c>
      <c r="AH715" t="str">
        <f>VLOOKUP(AB715,[1]dim_cities!$A$1:$B$16,2,FALSE)</f>
        <v>Lucknow</v>
      </c>
    </row>
    <row r="716" spans="27:34" x14ac:dyDescent="0.2">
      <c r="AA716" s="1">
        <v>44713</v>
      </c>
      <c r="AB716">
        <v>800008</v>
      </c>
      <c r="AC716" t="s">
        <v>80</v>
      </c>
      <c r="AD716">
        <v>0.52</v>
      </c>
      <c r="AE716" t="str">
        <f>VLOOKUP(AC716,[1]dim_plan!$A$1:$B$14,2,FALSE)</f>
        <v>Xstream Mobile Data Pack: 15GB Data | 28 days</v>
      </c>
      <c r="AF716" t="str">
        <f>VLOOKUP(AA716,[1]dim_date!$A$1:$D$9,2,FALSE)</f>
        <v>Jun</v>
      </c>
      <c r="AG716" t="str">
        <f>VLOOKUP(AA716,[1]dim_date!$A$1:$D$9,3,FALSE)</f>
        <v>After 5G</v>
      </c>
      <c r="AH716" t="str">
        <f>VLOOKUP(AB716,[1]dim_cities!$A$1:$B$16,2,FALSE)</f>
        <v>Patna</v>
      </c>
    </row>
    <row r="717" spans="27:34" x14ac:dyDescent="0.2">
      <c r="AA717" s="1">
        <v>44713</v>
      </c>
      <c r="AB717">
        <v>641001</v>
      </c>
      <c r="AC717" t="s">
        <v>80</v>
      </c>
      <c r="AD717">
        <v>0.19</v>
      </c>
      <c r="AE717" t="str">
        <f>VLOOKUP(AC717,[1]dim_plan!$A$1:$B$14,2,FALSE)</f>
        <v>Xstream Mobile Data Pack: 15GB Data | 28 days</v>
      </c>
      <c r="AF717" t="str">
        <f>VLOOKUP(AA717,[1]dim_date!$A$1:$D$9,2,FALSE)</f>
        <v>Jun</v>
      </c>
      <c r="AG717" t="str">
        <f>VLOOKUP(AA717,[1]dim_date!$A$1:$D$9,3,FALSE)</f>
        <v>After 5G</v>
      </c>
      <c r="AH717" t="str">
        <f>VLOOKUP(AB717,[1]dim_cities!$A$1:$B$16,2,FALSE)</f>
        <v>Coimbatore</v>
      </c>
    </row>
    <row r="718" spans="27:34" x14ac:dyDescent="0.2">
      <c r="AA718" s="1">
        <v>44713</v>
      </c>
      <c r="AB718">
        <v>160017</v>
      </c>
      <c r="AC718" t="s">
        <v>80</v>
      </c>
      <c r="AD718">
        <v>0.2</v>
      </c>
      <c r="AE718" t="str">
        <f>VLOOKUP(AC718,[1]dim_plan!$A$1:$B$14,2,FALSE)</f>
        <v>Xstream Mobile Data Pack: 15GB Data | 28 days</v>
      </c>
      <c r="AF718" t="str">
        <f>VLOOKUP(AA718,[1]dim_date!$A$1:$D$9,2,FALSE)</f>
        <v>Jun</v>
      </c>
      <c r="AG718" t="str">
        <f>VLOOKUP(AA718,[1]dim_date!$A$1:$D$9,3,FALSE)</f>
        <v>After 5G</v>
      </c>
      <c r="AH718" t="str">
        <f>VLOOKUP(AB718,[1]dim_cities!$A$1:$B$16,2,FALSE)</f>
        <v>Chandigarh</v>
      </c>
    </row>
    <row r="719" spans="27:34" x14ac:dyDescent="0.2">
      <c r="AA719" s="1">
        <v>44713</v>
      </c>
      <c r="AB719">
        <v>122001</v>
      </c>
      <c r="AC719" t="s">
        <v>80</v>
      </c>
      <c r="AD719">
        <v>0.16</v>
      </c>
      <c r="AE719" t="str">
        <f>VLOOKUP(AC719,[1]dim_plan!$A$1:$B$14,2,FALSE)</f>
        <v>Xstream Mobile Data Pack: 15GB Data | 28 days</v>
      </c>
      <c r="AF719" t="str">
        <f>VLOOKUP(AA719,[1]dim_date!$A$1:$D$9,2,FALSE)</f>
        <v>Jun</v>
      </c>
      <c r="AG719" t="str">
        <f>VLOOKUP(AA719,[1]dim_date!$A$1:$D$9,3,FALSE)</f>
        <v>After 5G</v>
      </c>
      <c r="AH719" t="str">
        <f>VLOOKUP(AB719,[1]dim_cities!$A$1:$B$16,2,FALSE)</f>
        <v>Gurgaon</v>
      </c>
    </row>
    <row r="720" spans="27:34" x14ac:dyDescent="0.2">
      <c r="AA720" s="1">
        <v>44713</v>
      </c>
      <c r="AB720">
        <v>492001</v>
      </c>
      <c r="AC720" t="s">
        <v>80</v>
      </c>
      <c r="AD720">
        <v>0.15</v>
      </c>
      <c r="AE720" t="str">
        <f>VLOOKUP(AC720,[1]dim_plan!$A$1:$B$14,2,FALSE)</f>
        <v>Xstream Mobile Data Pack: 15GB Data | 28 days</v>
      </c>
      <c r="AF720" t="str">
        <f>VLOOKUP(AA720,[1]dim_date!$A$1:$D$9,2,FALSE)</f>
        <v>Jun</v>
      </c>
      <c r="AG720" t="str">
        <f>VLOOKUP(AA720,[1]dim_date!$A$1:$D$9,3,FALSE)</f>
        <v>After 5G</v>
      </c>
      <c r="AH720" t="str">
        <f>VLOOKUP(AB720,[1]dim_cities!$A$1:$B$16,2,FALSE)</f>
        <v>Raipur</v>
      </c>
    </row>
    <row r="721" spans="27:34" x14ac:dyDescent="0.2">
      <c r="AA721" s="1">
        <v>44743</v>
      </c>
      <c r="AB721">
        <v>400001</v>
      </c>
      <c r="AC721" t="s">
        <v>80</v>
      </c>
      <c r="AD721">
        <v>2.23</v>
      </c>
      <c r="AE721" t="str">
        <f>VLOOKUP(AC721,[1]dim_plan!$A$1:$B$14,2,FALSE)</f>
        <v>Xstream Mobile Data Pack: 15GB Data | 28 days</v>
      </c>
      <c r="AF721" t="str">
        <f>VLOOKUP(AA721,[1]dim_date!$A$1:$D$9,2,FALSE)</f>
        <v>Jul</v>
      </c>
      <c r="AG721" t="str">
        <f>VLOOKUP(AA721,[1]dim_date!$A$1:$D$9,3,FALSE)</f>
        <v>After 5G</v>
      </c>
      <c r="AH721" t="str">
        <f>VLOOKUP(AB721,[1]dim_cities!$A$1:$B$16,2,FALSE)</f>
        <v>Mumbai</v>
      </c>
    </row>
    <row r="722" spans="27:34" x14ac:dyDescent="0.2">
      <c r="AA722" s="1">
        <v>44743</v>
      </c>
      <c r="AB722">
        <v>110001</v>
      </c>
      <c r="AC722" t="s">
        <v>80</v>
      </c>
      <c r="AD722">
        <v>1.46</v>
      </c>
      <c r="AE722" t="str">
        <f>VLOOKUP(AC722,[1]dim_plan!$A$1:$B$14,2,FALSE)</f>
        <v>Xstream Mobile Data Pack: 15GB Data | 28 days</v>
      </c>
      <c r="AF722" t="str">
        <f>VLOOKUP(AA722,[1]dim_date!$A$1:$D$9,2,FALSE)</f>
        <v>Jul</v>
      </c>
      <c r="AG722" t="str">
        <f>VLOOKUP(AA722,[1]dim_date!$A$1:$D$9,3,FALSE)</f>
        <v>After 5G</v>
      </c>
      <c r="AH722" t="str">
        <f>VLOOKUP(AB722,[1]dim_cities!$A$1:$B$16,2,FALSE)</f>
        <v>Delhi</v>
      </c>
    </row>
    <row r="723" spans="27:34" x14ac:dyDescent="0.2">
      <c r="AA723" s="1">
        <v>44743</v>
      </c>
      <c r="AB723">
        <v>700001</v>
      </c>
      <c r="AC723" t="s">
        <v>80</v>
      </c>
      <c r="AD723">
        <v>1.23</v>
      </c>
      <c r="AE723" t="str">
        <f>VLOOKUP(AC723,[1]dim_plan!$A$1:$B$14,2,FALSE)</f>
        <v>Xstream Mobile Data Pack: 15GB Data | 28 days</v>
      </c>
      <c r="AF723" t="str">
        <f>VLOOKUP(AA723,[1]dim_date!$A$1:$D$9,2,FALSE)</f>
        <v>Jul</v>
      </c>
      <c r="AG723" t="str">
        <f>VLOOKUP(AA723,[1]dim_date!$A$1:$D$9,3,FALSE)</f>
        <v>After 5G</v>
      </c>
      <c r="AH723" t="str">
        <f>VLOOKUP(AB723,[1]dim_cities!$A$1:$B$16,2,FALSE)</f>
        <v>Kolkata</v>
      </c>
    </row>
    <row r="724" spans="27:34" x14ac:dyDescent="0.2">
      <c r="AA724" s="1">
        <v>44743</v>
      </c>
      <c r="AB724">
        <v>560001</v>
      </c>
      <c r="AC724" t="s">
        <v>80</v>
      </c>
      <c r="AD724">
        <v>1.46</v>
      </c>
      <c r="AE724" t="str">
        <f>VLOOKUP(AC724,[1]dim_plan!$A$1:$B$14,2,FALSE)</f>
        <v>Xstream Mobile Data Pack: 15GB Data | 28 days</v>
      </c>
      <c r="AF724" t="str">
        <f>VLOOKUP(AA724,[1]dim_date!$A$1:$D$9,2,FALSE)</f>
        <v>Jul</v>
      </c>
      <c r="AG724" t="str">
        <f>VLOOKUP(AA724,[1]dim_date!$A$1:$D$9,3,FALSE)</f>
        <v>After 5G</v>
      </c>
      <c r="AH724" t="str">
        <f>VLOOKUP(AB724,[1]dim_cities!$A$1:$B$16,2,FALSE)</f>
        <v>Bangalore</v>
      </c>
    </row>
    <row r="725" spans="27:34" x14ac:dyDescent="0.2">
      <c r="AA725" s="1">
        <v>44743</v>
      </c>
      <c r="AB725">
        <v>600001</v>
      </c>
      <c r="AC725" t="s">
        <v>80</v>
      </c>
      <c r="AD725">
        <v>1.99</v>
      </c>
      <c r="AE725" t="str">
        <f>VLOOKUP(AC725,[1]dim_plan!$A$1:$B$14,2,FALSE)</f>
        <v>Xstream Mobile Data Pack: 15GB Data | 28 days</v>
      </c>
      <c r="AF725" t="str">
        <f>VLOOKUP(AA725,[1]dim_date!$A$1:$D$9,2,FALSE)</f>
        <v>Jul</v>
      </c>
      <c r="AG725" t="str">
        <f>VLOOKUP(AA725,[1]dim_date!$A$1:$D$9,3,FALSE)</f>
        <v>After 5G</v>
      </c>
      <c r="AH725" t="str">
        <f>VLOOKUP(AB725,[1]dim_cities!$A$1:$B$16,2,FALSE)</f>
        <v>Chennai</v>
      </c>
    </row>
    <row r="726" spans="27:34" x14ac:dyDescent="0.2">
      <c r="AA726" s="1">
        <v>44743</v>
      </c>
      <c r="AB726">
        <v>500001</v>
      </c>
      <c r="AC726" t="s">
        <v>80</v>
      </c>
      <c r="AD726">
        <v>1.22</v>
      </c>
      <c r="AE726" t="str">
        <f>VLOOKUP(AC726,[1]dim_plan!$A$1:$B$14,2,FALSE)</f>
        <v>Xstream Mobile Data Pack: 15GB Data | 28 days</v>
      </c>
      <c r="AF726" t="str">
        <f>VLOOKUP(AA726,[1]dim_date!$A$1:$D$9,2,FALSE)</f>
        <v>Jul</v>
      </c>
      <c r="AG726" t="str">
        <f>VLOOKUP(AA726,[1]dim_date!$A$1:$D$9,3,FALSE)</f>
        <v>After 5G</v>
      </c>
      <c r="AH726" t="str">
        <f>VLOOKUP(AB726,[1]dim_cities!$A$1:$B$16,2,FALSE)</f>
        <v>Hyderabad</v>
      </c>
    </row>
    <row r="727" spans="27:34" x14ac:dyDescent="0.2">
      <c r="AA727" s="1">
        <v>44743</v>
      </c>
      <c r="AB727">
        <v>411001</v>
      </c>
      <c r="AC727" t="s">
        <v>80</v>
      </c>
      <c r="AD727">
        <v>0.81</v>
      </c>
      <c r="AE727" t="str">
        <f>VLOOKUP(AC727,[1]dim_plan!$A$1:$B$14,2,FALSE)</f>
        <v>Xstream Mobile Data Pack: 15GB Data | 28 days</v>
      </c>
      <c r="AF727" t="str">
        <f>VLOOKUP(AA727,[1]dim_date!$A$1:$D$9,2,FALSE)</f>
        <v>Jul</v>
      </c>
      <c r="AG727" t="str">
        <f>VLOOKUP(AA727,[1]dim_date!$A$1:$D$9,3,FALSE)</f>
        <v>After 5G</v>
      </c>
      <c r="AH727" t="str">
        <f>VLOOKUP(AB727,[1]dim_cities!$A$1:$B$16,2,FALSE)</f>
        <v>Pune</v>
      </c>
    </row>
    <row r="728" spans="27:34" x14ac:dyDescent="0.2">
      <c r="AA728" s="1">
        <v>44743</v>
      </c>
      <c r="AB728">
        <v>380001</v>
      </c>
      <c r="AC728" t="s">
        <v>80</v>
      </c>
      <c r="AD728">
        <v>0.56000000000000005</v>
      </c>
      <c r="AE728" t="str">
        <f>VLOOKUP(AC728,[1]dim_plan!$A$1:$B$14,2,FALSE)</f>
        <v>Xstream Mobile Data Pack: 15GB Data | 28 days</v>
      </c>
      <c r="AF728" t="str">
        <f>VLOOKUP(AA728,[1]dim_date!$A$1:$D$9,2,FALSE)</f>
        <v>Jul</v>
      </c>
      <c r="AG728" t="str">
        <f>VLOOKUP(AA728,[1]dim_date!$A$1:$D$9,3,FALSE)</f>
        <v>After 5G</v>
      </c>
      <c r="AH728" t="str">
        <f>VLOOKUP(AB728,[1]dim_cities!$A$1:$B$16,2,FALSE)</f>
        <v>Ahmedabad</v>
      </c>
    </row>
    <row r="729" spans="27:34" x14ac:dyDescent="0.2">
      <c r="AA729" s="1">
        <v>44743</v>
      </c>
      <c r="AB729">
        <v>302001</v>
      </c>
      <c r="AC729" t="s">
        <v>80</v>
      </c>
      <c r="AD729">
        <v>0.44</v>
      </c>
      <c r="AE729" t="str">
        <f>VLOOKUP(AC729,[1]dim_plan!$A$1:$B$14,2,FALSE)</f>
        <v>Xstream Mobile Data Pack: 15GB Data | 28 days</v>
      </c>
      <c r="AF729" t="str">
        <f>VLOOKUP(AA729,[1]dim_date!$A$1:$D$9,2,FALSE)</f>
        <v>Jul</v>
      </c>
      <c r="AG729" t="str">
        <f>VLOOKUP(AA729,[1]dim_date!$A$1:$D$9,3,FALSE)</f>
        <v>After 5G</v>
      </c>
      <c r="AH729" t="str">
        <f>VLOOKUP(AB729,[1]dim_cities!$A$1:$B$16,2,FALSE)</f>
        <v>Jaipur</v>
      </c>
    </row>
    <row r="730" spans="27:34" x14ac:dyDescent="0.2">
      <c r="AA730" s="1">
        <v>44743</v>
      </c>
      <c r="AB730">
        <v>226001</v>
      </c>
      <c r="AC730" t="s">
        <v>80</v>
      </c>
      <c r="AD730">
        <v>0.73</v>
      </c>
      <c r="AE730" t="str">
        <f>VLOOKUP(AC730,[1]dim_plan!$A$1:$B$14,2,FALSE)</f>
        <v>Xstream Mobile Data Pack: 15GB Data | 28 days</v>
      </c>
      <c r="AF730" t="str">
        <f>VLOOKUP(AA730,[1]dim_date!$A$1:$D$9,2,FALSE)</f>
        <v>Jul</v>
      </c>
      <c r="AG730" t="str">
        <f>VLOOKUP(AA730,[1]dim_date!$A$1:$D$9,3,FALSE)</f>
        <v>After 5G</v>
      </c>
      <c r="AH730" t="str">
        <f>VLOOKUP(AB730,[1]dim_cities!$A$1:$B$16,2,FALSE)</f>
        <v>Lucknow</v>
      </c>
    </row>
    <row r="731" spans="27:34" x14ac:dyDescent="0.2">
      <c r="AA731" s="1">
        <v>44743</v>
      </c>
      <c r="AB731">
        <v>800008</v>
      </c>
      <c r="AC731" t="s">
        <v>80</v>
      </c>
      <c r="AD731">
        <v>0.4</v>
      </c>
      <c r="AE731" t="str">
        <f>VLOOKUP(AC731,[1]dim_plan!$A$1:$B$14,2,FALSE)</f>
        <v>Xstream Mobile Data Pack: 15GB Data | 28 days</v>
      </c>
      <c r="AF731" t="str">
        <f>VLOOKUP(AA731,[1]dim_date!$A$1:$D$9,2,FALSE)</f>
        <v>Jul</v>
      </c>
      <c r="AG731" t="str">
        <f>VLOOKUP(AA731,[1]dim_date!$A$1:$D$9,3,FALSE)</f>
        <v>After 5G</v>
      </c>
      <c r="AH731" t="str">
        <f>VLOOKUP(AB731,[1]dim_cities!$A$1:$B$16,2,FALSE)</f>
        <v>Patna</v>
      </c>
    </row>
    <row r="732" spans="27:34" x14ac:dyDescent="0.2">
      <c r="AA732" s="1">
        <v>44743</v>
      </c>
      <c r="AB732">
        <v>641001</v>
      </c>
      <c r="AC732" t="s">
        <v>80</v>
      </c>
      <c r="AD732">
        <v>0.33</v>
      </c>
      <c r="AE732" t="str">
        <f>VLOOKUP(AC732,[1]dim_plan!$A$1:$B$14,2,FALSE)</f>
        <v>Xstream Mobile Data Pack: 15GB Data | 28 days</v>
      </c>
      <c r="AF732" t="str">
        <f>VLOOKUP(AA732,[1]dim_date!$A$1:$D$9,2,FALSE)</f>
        <v>Jul</v>
      </c>
      <c r="AG732" t="str">
        <f>VLOOKUP(AA732,[1]dim_date!$A$1:$D$9,3,FALSE)</f>
        <v>After 5G</v>
      </c>
      <c r="AH732" t="str">
        <f>VLOOKUP(AB732,[1]dim_cities!$A$1:$B$16,2,FALSE)</f>
        <v>Coimbatore</v>
      </c>
    </row>
    <row r="733" spans="27:34" x14ac:dyDescent="0.2">
      <c r="AA733" s="1">
        <v>44743</v>
      </c>
      <c r="AB733">
        <v>160017</v>
      </c>
      <c r="AC733" t="s">
        <v>80</v>
      </c>
      <c r="AD733">
        <v>0.19</v>
      </c>
      <c r="AE733" t="str">
        <f>VLOOKUP(AC733,[1]dim_plan!$A$1:$B$14,2,FALSE)</f>
        <v>Xstream Mobile Data Pack: 15GB Data | 28 days</v>
      </c>
      <c r="AF733" t="str">
        <f>VLOOKUP(AA733,[1]dim_date!$A$1:$D$9,2,FALSE)</f>
        <v>Jul</v>
      </c>
      <c r="AG733" t="str">
        <f>VLOOKUP(AA733,[1]dim_date!$A$1:$D$9,3,FALSE)</f>
        <v>After 5G</v>
      </c>
      <c r="AH733" t="str">
        <f>VLOOKUP(AB733,[1]dim_cities!$A$1:$B$16,2,FALSE)</f>
        <v>Chandigarh</v>
      </c>
    </row>
    <row r="734" spans="27:34" x14ac:dyDescent="0.2">
      <c r="AA734" s="1">
        <v>44743</v>
      </c>
      <c r="AB734">
        <v>122001</v>
      </c>
      <c r="AC734" t="s">
        <v>80</v>
      </c>
      <c r="AD734">
        <v>0.26</v>
      </c>
      <c r="AE734" t="str">
        <f>VLOOKUP(AC734,[1]dim_plan!$A$1:$B$14,2,FALSE)</f>
        <v>Xstream Mobile Data Pack: 15GB Data | 28 days</v>
      </c>
      <c r="AF734" t="str">
        <f>VLOOKUP(AA734,[1]dim_date!$A$1:$D$9,2,FALSE)</f>
        <v>Jul</v>
      </c>
      <c r="AG734" t="str">
        <f>VLOOKUP(AA734,[1]dim_date!$A$1:$D$9,3,FALSE)</f>
        <v>After 5G</v>
      </c>
      <c r="AH734" t="str">
        <f>VLOOKUP(AB734,[1]dim_cities!$A$1:$B$16,2,FALSE)</f>
        <v>Gurgaon</v>
      </c>
    </row>
    <row r="735" spans="27:34" x14ac:dyDescent="0.2">
      <c r="AA735" s="1">
        <v>44743</v>
      </c>
      <c r="AB735">
        <v>492001</v>
      </c>
      <c r="AC735" t="s">
        <v>80</v>
      </c>
      <c r="AD735">
        <v>0.17</v>
      </c>
      <c r="AE735" t="str">
        <f>VLOOKUP(AC735,[1]dim_plan!$A$1:$B$14,2,FALSE)</f>
        <v>Xstream Mobile Data Pack: 15GB Data | 28 days</v>
      </c>
      <c r="AF735" t="str">
        <f>VLOOKUP(AA735,[1]dim_date!$A$1:$D$9,2,FALSE)</f>
        <v>Jul</v>
      </c>
      <c r="AG735" t="str">
        <f>VLOOKUP(AA735,[1]dim_date!$A$1:$D$9,3,FALSE)</f>
        <v>After 5G</v>
      </c>
      <c r="AH735" t="str">
        <f>VLOOKUP(AB735,[1]dim_cities!$A$1:$B$16,2,FALSE)</f>
        <v>Raipur</v>
      </c>
    </row>
    <row r="736" spans="27:34" x14ac:dyDescent="0.2">
      <c r="AA736" s="1">
        <v>44774</v>
      </c>
      <c r="AB736">
        <v>400001</v>
      </c>
      <c r="AC736" t="s">
        <v>80</v>
      </c>
      <c r="AD736">
        <v>1.42</v>
      </c>
      <c r="AE736" t="str">
        <f>VLOOKUP(AC736,[1]dim_plan!$A$1:$B$14,2,FALSE)</f>
        <v>Xstream Mobile Data Pack: 15GB Data | 28 days</v>
      </c>
      <c r="AF736" t="str">
        <f>VLOOKUP(AA736,[1]dim_date!$A$1:$D$9,2,FALSE)</f>
        <v>Aug</v>
      </c>
      <c r="AG736" t="str">
        <f>VLOOKUP(AA736,[1]dim_date!$A$1:$D$9,3,FALSE)</f>
        <v>After 5G</v>
      </c>
      <c r="AH736" t="str">
        <f>VLOOKUP(AB736,[1]dim_cities!$A$1:$B$16,2,FALSE)</f>
        <v>Mumbai</v>
      </c>
    </row>
    <row r="737" spans="27:34" x14ac:dyDescent="0.2">
      <c r="AA737" s="1">
        <v>44774</v>
      </c>
      <c r="AB737">
        <v>110001</v>
      </c>
      <c r="AC737" t="s">
        <v>80</v>
      </c>
      <c r="AD737">
        <v>1.31</v>
      </c>
      <c r="AE737" t="str">
        <f>VLOOKUP(AC737,[1]dim_plan!$A$1:$B$14,2,FALSE)</f>
        <v>Xstream Mobile Data Pack: 15GB Data | 28 days</v>
      </c>
      <c r="AF737" t="str">
        <f>VLOOKUP(AA737,[1]dim_date!$A$1:$D$9,2,FALSE)</f>
        <v>Aug</v>
      </c>
      <c r="AG737" t="str">
        <f>VLOOKUP(AA737,[1]dim_date!$A$1:$D$9,3,FALSE)</f>
        <v>After 5G</v>
      </c>
      <c r="AH737" t="str">
        <f>VLOOKUP(AB737,[1]dim_cities!$A$1:$B$16,2,FALSE)</f>
        <v>Delhi</v>
      </c>
    </row>
    <row r="738" spans="27:34" x14ac:dyDescent="0.2">
      <c r="AA738" s="1">
        <v>44774</v>
      </c>
      <c r="AB738">
        <v>700001</v>
      </c>
      <c r="AC738" t="s">
        <v>80</v>
      </c>
      <c r="AD738">
        <v>2.1800000000000002</v>
      </c>
      <c r="AE738" t="str">
        <f>VLOOKUP(AC738,[1]dim_plan!$A$1:$B$14,2,FALSE)</f>
        <v>Xstream Mobile Data Pack: 15GB Data | 28 days</v>
      </c>
      <c r="AF738" t="str">
        <f>VLOOKUP(AA738,[1]dim_date!$A$1:$D$9,2,FALSE)</f>
        <v>Aug</v>
      </c>
      <c r="AG738" t="str">
        <f>VLOOKUP(AA738,[1]dim_date!$A$1:$D$9,3,FALSE)</f>
        <v>After 5G</v>
      </c>
      <c r="AH738" t="str">
        <f>VLOOKUP(AB738,[1]dim_cities!$A$1:$B$16,2,FALSE)</f>
        <v>Kolkata</v>
      </c>
    </row>
    <row r="739" spans="27:34" x14ac:dyDescent="0.2">
      <c r="AA739" s="1">
        <v>44774</v>
      </c>
      <c r="AB739">
        <v>560001</v>
      </c>
      <c r="AC739" t="s">
        <v>80</v>
      </c>
      <c r="AD739">
        <v>1.17</v>
      </c>
      <c r="AE739" t="str">
        <f>VLOOKUP(AC739,[1]dim_plan!$A$1:$B$14,2,FALSE)</f>
        <v>Xstream Mobile Data Pack: 15GB Data | 28 days</v>
      </c>
      <c r="AF739" t="str">
        <f>VLOOKUP(AA739,[1]dim_date!$A$1:$D$9,2,FALSE)</f>
        <v>Aug</v>
      </c>
      <c r="AG739" t="str">
        <f>VLOOKUP(AA739,[1]dim_date!$A$1:$D$9,3,FALSE)</f>
        <v>After 5G</v>
      </c>
      <c r="AH739" t="str">
        <f>VLOOKUP(AB739,[1]dim_cities!$A$1:$B$16,2,FALSE)</f>
        <v>Bangalore</v>
      </c>
    </row>
    <row r="740" spans="27:34" x14ac:dyDescent="0.2">
      <c r="AA740" s="1">
        <v>44774</v>
      </c>
      <c r="AB740">
        <v>600001</v>
      </c>
      <c r="AC740" t="s">
        <v>80</v>
      </c>
      <c r="AD740">
        <v>0.97</v>
      </c>
      <c r="AE740" t="str">
        <f>VLOOKUP(AC740,[1]dim_plan!$A$1:$B$14,2,FALSE)</f>
        <v>Xstream Mobile Data Pack: 15GB Data | 28 days</v>
      </c>
      <c r="AF740" t="str">
        <f>VLOOKUP(AA740,[1]dim_date!$A$1:$D$9,2,FALSE)</f>
        <v>Aug</v>
      </c>
      <c r="AG740" t="str">
        <f>VLOOKUP(AA740,[1]dim_date!$A$1:$D$9,3,FALSE)</f>
        <v>After 5G</v>
      </c>
      <c r="AH740" t="str">
        <f>VLOOKUP(AB740,[1]dim_cities!$A$1:$B$16,2,FALSE)</f>
        <v>Chennai</v>
      </c>
    </row>
    <row r="741" spans="27:34" x14ac:dyDescent="0.2">
      <c r="AA741" s="1">
        <v>44774</v>
      </c>
      <c r="AB741">
        <v>500001</v>
      </c>
      <c r="AC741" t="s">
        <v>80</v>
      </c>
      <c r="AD741">
        <v>0.99</v>
      </c>
      <c r="AE741" t="str">
        <f>VLOOKUP(AC741,[1]dim_plan!$A$1:$B$14,2,FALSE)</f>
        <v>Xstream Mobile Data Pack: 15GB Data | 28 days</v>
      </c>
      <c r="AF741" t="str">
        <f>VLOOKUP(AA741,[1]dim_date!$A$1:$D$9,2,FALSE)</f>
        <v>Aug</v>
      </c>
      <c r="AG741" t="str">
        <f>VLOOKUP(AA741,[1]dim_date!$A$1:$D$9,3,FALSE)</f>
        <v>After 5G</v>
      </c>
      <c r="AH741" t="str">
        <f>VLOOKUP(AB741,[1]dim_cities!$A$1:$B$16,2,FALSE)</f>
        <v>Hyderabad</v>
      </c>
    </row>
    <row r="742" spans="27:34" x14ac:dyDescent="0.2">
      <c r="AA742" s="1">
        <v>44774</v>
      </c>
      <c r="AB742">
        <v>411001</v>
      </c>
      <c r="AC742" t="s">
        <v>80</v>
      </c>
      <c r="AD742">
        <v>1.02</v>
      </c>
      <c r="AE742" t="str">
        <f>VLOOKUP(AC742,[1]dim_plan!$A$1:$B$14,2,FALSE)</f>
        <v>Xstream Mobile Data Pack: 15GB Data | 28 days</v>
      </c>
      <c r="AF742" t="str">
        <f>VLOOKUP(AA742,[1]dim_date!$A$1:$D$9,2,FALSE)</f>
        <v>Aug</v>
      </c>
      <c r="AG742" t="str">
        <f>VLOOKUP(AA742,[1]dim_date!$A$1:$D$9,3,FALSE)</f>
        <v>After 5G</v>
      </c>
      <c r="AH742" t="str">
        <f>VLOOKUP(AB742,[1]dim_cities!$A$1:$B$16,2,FALSE)</f>
        <v>Pune</v>
      </c>
    </row>
    <row r="743" spans="27:34" x14ac:dyDescent="0.2">
      <c r="AA743" s="1">
        <v>44774</v>
      </c>
      <c r="AB743">
        <v>380001</v>
      </c>
      <c r="AC743" t="s">
        <v>80</v>
      </c>
      <c r="AD743">
        <v>0.77</v>
      </c>
      <c r="AE743" t="str">
        <f>VLOOKUP(AC743,[1]dim_plan!$A$1:$B$14,2,FALSE)</f>
        <v>Xstream Mobile Data Pack: 15GB Data | 28 days</v>
      </c>
      <c r="AF743" t="str">
        <f>VLOOKUP(AA743,[1]dim_date!$A$1:$D$9,2,FALSE)</f>
        <v>Aug</v>
      </c>
      <c r="AG743" t="str">
        <f>VLOOKUP(AA743,[1]dim_date!$A$1:$D$9,3,FALSE)</f>
        <v>After 5G</v>
      </c>
      <c r="AH743" t="str">
        <f>VLOOKUP(AB743,[1]dim_cities!$A$1:$B$16,2,FALSE)</f>
        <v>Ahmedabad</v>
      </c>
    </row>
    <row r="744" spans="27:34" x14ac:dyDescent="0.2">
      <c r="AA744" s="1">
        <v>44774</v>
      </c>
      <c r="AB744">
        <v>302001</v>
      </c>
      <c r="AC744" t="s">
        <v>80</v>
      </c>
      <c r="AD744">
        <v>0.66</v>
      </c>
      <c r="AE744" t="str">
        <f>VLOOKUP(AC744,[1]dim_plan!$A$1:$B$14,2,FALSE)</f>
        <v>Xstream Mobile Data Pack: 15GB Data | 28 days</v>
      </c>
      <c r="AF744" t="str">
        <f>VLOOKUP(AA744,[1]dim_date!$A$1:$D$9,2,FALSE)</f>
        <v>Aug</v>
      </c>
      <c r="AG744" t="str">
        <f>VLOOKUP(AA744,[1]dim_date!$A$1:$D$9,3,FALSE)</f>
        <v>After 5G</v>
      </c>
      <c r="AH744" t="str">
        <f>VLOOKUP(AB744,[1]dim_cities!$A$1:$B$16,2,FALSE)</f>
        <v>Jaipur</v>
      </c>
    </row>
    <row r="745" spans="27:34" x14ac:dyDescent="0.2">
      <c r="AA745" s="1">
        <v>44774</v>
      </c>
      <c r="AB745">
        <v>226001</v>
      </c>
      <c r="AC745" t="s">
        <v>80</v>
      </c>
      <c r="AD745">
        <v>0.55000000000000004</v>
      </c>
      <c r="AE745" t="str">
        <f>VLOOKUP(AC745,[1]dim_plan!$A$1:$B$14,2,FALSE)</f>
        <v>Xstream Mobile Data Pack: 15GB Data | 28 days</v>
      </c>
      <c r="AF745" t="str">
        <f>VLOOKUP(AA745,[1]dim_date!$A$1:$D$9,2,FALSE)</f>
        <v>Aug</v>
      </c>
      <c r="AG745" t="str">
        <f>VLOOKUP(AA745,[1]dim_date!$A$1:$D$9,3,FALSE)</f>
        <v>After 5G</v>
      </c>
      <c r="AH745" t="str">
        <f>VLOOKUP(AB745,[1]dim_cities!$A$1:$B$16,2,FALSE)</f>
        <v>Lucknow</v>
      </c>
    </row>
    <row r="746" spans="27:34" x14ac:dyDescent="0.2">
      <c r="AA746" s="1">
        <v>44774</v>
      </c>
      <c r="AB746">
        <v>800008</v>
      </c>
      <c r="AC746" t="s">
        <v>80</v>
      </c>
      <c r="AD746">
        <v>0.34</v>
      </c>
      <c r="AE746" t="str">
        <f>VLOOKUP(AC746,[1]dim_plan!$A$1:$B$14,2,FALSE)</f>
        <v>Xstream Mobile Data Pack: 15GB Data | 28 days</v>
      </c>
      <c r="AF746" t="str">
        <f>VLOOKUP(AA746,[1]dim_date!$A$1:$D$9,2,FALSE)</f>
        <v>Aug</v>
      </c>
      <c r="AG746" t="str">
        <f>VLOOKUP(AA746,[1]dim_date!$A$1:$D$9,3,FALSE)</f>
        <v>After 5G</v>
      </c>
      <c r="AH746" t="str">
        <f>VLOOKUP(AB746,[1]dim_cities!$A$1:$B$16,2,FALSE)</f>
        <v>Patna</v>
      </c>
    </row>
    <row r="747" spans="27:34" x14ac:dyDescent="0.2">
      <c r="AA747" s="1">
        <v>44774</v>
      </c>
      <c r="AB747">
        <v>641001</v>
      </c>
      <c r="AC747" t="s">
        <v>80</v>
      </c>
      <c r="AD747">
        <v>0.61</v>
      </c>
      <c r="AE747" t="str">
        <f>VLOOKUP(AC747,[1]dim_plan!$A$1:$B$14,2,FALSE)</f>
        <v>Xstream Mobile Data Pack: 15GB Data | 28 days</v>
      </c>
      <c r="AF747" t="str">
        <f>VLOOKUP(AA747,[1]dim_date!$A$1:$D$9,2,FALSE)</f>
        <v>Aug</v>
      </c>
      <c r="AG747" t="str">
        <f>VLOOKUP(AA747,[1]dim_date!$A$1:$D$9,3,FALSE)</f>
        <v>After 5G</v>
      </c>
      <c r="AH747" t="str">
        <f>VLOOKUP(AB747,[1]dim_cities!$A$1:$B$16,2,FALSE)</f>
        <v>Coimbatore</v>
      </c>
    </row>
    <row r="748" spans="27:34" x14ac:dyDescent="0.2">
      <c r="AA748" s="1">
        <v>44774</v>
      </c>
      <c r="AB748">
        <v>160017</v>
      </c>
      <c r="AC748" t="s">
        <v>80</v>
      </c>
      <c r="AD748">
        <v>0.27</v>
      </c>
      <c r="AE748" t="str">
        <f>VLOOKUP(AC748,[1]dim_plan!$A$1:$B$14,2,FALSE)</f>
        <v>Xstream Mobile Data Pack: 15GB Data | 28 days</v>
      </c>
      <c r="AF748" t="str">
        <f>VLOOKUP(AA748,[1]dim_date!$A$1:$D$9,2,FALSE)</f>
        <v>Aug</v>
      </c>
      <c r="AG748" t="str">
        <f>VLOOKUP(AA748,[1]dim_date!$A$1:$D$9,3,FALSE)</f>
        <v>After 5G</v>
      </c>
      <c r="AH748" t="str">
        <f>VLOOKUP(AB748,[1]dim_cities!$A$1:$B$16,2,FALSE)</f>
        <v>Chandigarh</v>
      </c>
    </row>
    <row r="749" spans="27:34" x14ac:dyDescent="0.2">
      <c r="AA749" s="1">
        <v>44774</v>
      </c>
      <c r="AB749">
        <v>122001</v>
      </c>
      <c r="AC749" t="s">
        <v>80</v>
      </c>
      <c r="AD749">
        <v>0.16</v>
      </c>
      <c r="AE749" t="str">
        <f>VLOOKUP(AC749,[1]dim_plan!$A$1:$B$14,2,FALSE)</f>
        <v>Xstream Mobile Data Pack: 15GB Data | 28 days</v>
      </c>
      <c r="AF749" t="str">
        <f>VLOOKUP(AA749,[1]dim_date!$A$1:$D$9,2,FALSE)</f>
        <v>Aug</v>
      </c>
      <c r="AG749" t="str">
        <f>VLOOKUP(AA749,[1]dim_date!$A$1:$D$9,3,FALSE)</f>
        <v>After 5G</v>
      </c>
      <c r="AH749" t="str">
        <f>VLOOKUP(AB749,[1]dim_cities!$A$1:$B$16,2,FALSE)</f>
        <v>Gurgaon</v>
      </c>
    </row>
    <row r="750" spans="27:34" x14ac:dyDescent="0.2">
      <c r="AA750" s="1">
        <v>44774</v>
      </c>
      <c r="AB750">
        <v>492001</v>
      </c>
      <c r="AC750" t="s">
        <v>80</v>
      </c>
      <c r="AD750">
        <v>0.13</v>
      </c>
      <c r="AE750" t="str">
        <f>VLOOKUP(AC750,[1]dim_plan!$A$1:$B$14,2,FALSE)</f>
        <v>Xstream Mobile Data Pack: 15GB Data | 28 days</v>
      </c>
      <c r="AF750" t="str">
        <f>VLOOKUP(AA750,[1]dim_date!$A$1:$D$9,2,FALSE)</f>
        <v>Aug</v>
      </c>
      <c r="AG750" t="str">
        <f>VLOOKUP(AA750,[1]dim_date!$A$1:$D$9,3,FALSE)</f>
        <v>After 5G</v>
      </c>
      <c r="AH750" t="str">
        <f>VLOOKUP(AB750,[1]dim_cities!$A$1:$B$16,2,FALSE)</f>
        <v>Raipur</v>
      </c>
    </row>
    <row r="751" spans="27:34" x14ac:dyDescent="0.2">
      <c r="AA751" s="1">
        <v>44805</v>
      </c>
      <c r="AB751">
        <v>400001</v>
      </c>
      <c r="AC751" t="s">
        <v>80</v>
      </c>
      <c r="AD751">
        <v>1.9</v>
      </c>
      <c r="AE751" t="str">
        <f>VLOOKUP(AC751,[1]dim_plan!$A$1:$B$14,2,FALSE)</f>
        <v>Xstream Mobile Data Pack: 15GB Data | 28 days</v>
      </c>
      <c r="AF751" t="str">
        <f>VLOOKUP(AA751,[1]dim_date!$A$1:$D$9,2,FALSE)</f>
        <v>Sep</v>
      </c>
      <c r="AG751" t="str">
        <f>VLOOKUP(AA751,[1]dim_date!$A$1:$D$9,3,FALSE)</f>
        <v>After 5G</v>
      </c>
      <c r="AH751" t="str">
        <f>VLOOKUP(AB751,[1]dim_cities!$A$1:$B$16,2,FALSE)</f>
        <v>Mumbai</v>
      </c>
    </row>
    <row r="752" spans="27:34" x14ac:dyDescent="0.2">
      <c r="AA752" s="1">
        <v>44805</v>
      </c>
      <c r="AB752">
        <v>110001</v>
      </c>
      <c r="AC752" t="s">
        <v>80</v>
      </c>
      <c r="AD752">
        <v>1.82</v>
      </c>
      <c r="AE752" t="str">
        <f>VLOOKUP(AC752,[1]dim_plan!$A$1:$B$14,2,FALSE)</f>
        <v>Xstream Mobile Data Pack: 15GB Data | 28 days</v>
      </c>
      <c r="AF752" t="str">
        <f>VLOOKUP(AA752,[1]dim_date!$A$1:$D$9,2,FALSE)</f>
        <v>Sep</v>
      </c>
      <c r="AG752" t="str">
        <f>VLOOKUP(AA752,[1]dim_date!$A$1:$D$9,3,FALSE)</f>
        <v>After 5G</v>
      </c>
      <c r="AH752" t="str">
        <f>VLOOKUP(AB752,[1]dim_cities!$A$1:$B$16,2,FALSE)</f>
        <v>Delhi</v>
      </c>
    </row>
    <row r="753" spans="27:34" x14ac:dyDescent="0.2">
      <c r="AA753" s="1">
        <v>44805</v>
      </c>
      <c r="AB753">
        <v>700001</v>
      </c>
      <c r="AC753" t="s">
        <v>80</v>
      </c>
      <c r="AD753">
        <v>1.56</v>
      </c>
      <c r="AE753" t="str">
        <f>VLOOKUP(AC753,[1]dim_plan!$A$1:$B$14,2,FALSE)</f>
        <v>Xstream Mobile Data Pack: 15GB Data | 28 days</v>
      </c>
      <c r="AF753" t="str">
        <f>VLOOKUP(AA753,[1]dim_date!$A$1:$D$9,2,FALSE)</f>
        <v>Sep</v>
      </c>
      <c r="AG753" t="str">
        <f>VLOOKUP(AA753,[1]dim_date!$A$1:$D$9,3,FALSE)</f>
        <v>After 5G</v>
      </c>
      <c r="AH753" t="str">
        <f>VLOOKUP(AB753,[1]dim_cities!$A$1:$B$16,2,FALSE)</f>
        <v>Kolkata</v>
      </c>
    </row>
    <row r="754" spans="27:34" x14ac:dyDescent="0.2">
      <c r="AA754" s="1">
        <v>44805</v>
      </c>
      <c r="AB754">
        <v>560001</v>
      </c>
      <c r="AC754" t="s">
        <v>80</v>
      </c>
      <c r="AD754">
        <v>1.18</v>
      </c>
      <c r="AE754" t="str">
        <f>VLOOKUP(AC754,[1]dim_plan!$A$1:$B$14,2,FALSE)</f>
        <v>Xstream Mobile Data Pack: 15GB Data | 28 days</v>
      </c>
      <c r="AF754" t="str">
        <f>VLOOKUP(AA754,[1]dim_date!$A$1:$D$9,2,FALSE)</f>
        <v>Sep</v>
      </c>
      <c r="AG754" t="str">
        <f>VLOOKUP(AA754,[1]dim_date!$A$1:$D$9,3,FALSE)</f>
        <v>After 5G</v>
      </c>
      <c r="AH754" t="str">
        <f>VLOOKUP(AB754,[1]dim_cities!$A$1:$B$16,2,FALSE)</f>
        <v>Bangalore</v>
      </c>
    </row>
    <row r="755" spans="27:34" x14ac:dyDescent="0.2">
      <c r="AA755" s="1">
        <v>44805</v>
      </c>
      <c r="AB755">
        <v>600001</v>
      </c>
      <c r="AC755" t="s">
        <v>80</v>
      </c>
      <c r="AD755">
        <v>0.79</v>
      </c>
      <c r="AE755" t="str">
        <f>VLOOKUP(AC755,[1]dim_plan!$A$1:$B$14,2,FALSE)</f>
        <v>Xstream Mobile Data Pack: 15GB Data | 28 days</v>
      </c>
      <c r="AF755" t="str">
        <f>VLOOKUP(AA755,[1]dim_date!$A$1:$D$9,2,FALSE)</f>
        <v>Sep</v>
      </c>
      <c r="AG755" t="str">
        <f>VLOOKUP(AA755,[1]dim_date!$A$1:$D$9,3,FALSE)</f>
        <v>After 5G</v>
      </c>
      <c r="AH755" t="str">
        <f>VLOOKUP(AB755,[1]dim_cities!$A$1:$B$16,2,FALSE)</f>
        <v>Chennai</v>
      </c>
    </row>
    <row r="756" spans="27:34" x14ac:dyDescent="0.2">
      <c r="AA756" s="1">
        <v>44805</v>
      </c>
      <c r="AB756">
        <v>500001</v>
      </c>
      <c r="AC756" t="s">
        <v>80</v>
      </c>
      <c r="AD756">
        <v>0.84</v>
      </c>
      <c r="AE756" t="str">
        <f>VLOOKUP(AC756,[1]dim_plan!$A$1:$B$14,2,FALSE)</f>
        <v>Xstream Mobile Data Pack: 15GB Data | 28 days</v>
      </c>
      <c r="AF756" t="str">
        <f>VLOOKUP(AA756,[1]dim_date!$A$1:$D$9,2,FALSE)</f>
        <v>Sep</v>
      </c>
      <c r="AG756" t="str">
        <f>VLOOKUP(AA756,[1]dim_date!$A$1:$D$9,3,FALSE)</f>
        <v>After 5G</v>
      </c>
      <c r="AH756" t="str">
        <f>VLOOKUP(AB756,[1]dim_cities!$A$1:$B$16,2,FALSE)</f>
        <v>Hyderabad</v>
      </c>
    </row>
    <row r="757" spans="27:34" x14ac:dyDescent="0.2">
      <c r="AA757" s="1">
        <v>44805</v>
      </c>
      <c r="AB757">
        <v>411001</v>
      </c>
      <c r="AC757" t="s">
        <v>80</v>
      </c>
      <c r="AD757">
        <v>1.27</v>
      </c>
      <c r="AE757" t="str">
        <f>VLOOKUP(AC757,[1]dim_plan!$A$1:$B$14,2,FALSE)</f>
        <v>Xstream Mobile Data Pack: 15GB Data | 28 days</v>
      </c>
      <c r="AF757" t="str">
        <f>VLOOKUP(AA757,[1]dim_date!$A$1:$D$9,2,FALSE)</f>
        <v>Sep</v>
      </c>
      <c r="AG757" t="str">
        <f>VLOOKUP(AA757,[1]dim_date!$A$1:$D$9,3,FALSE)</f>
        <v>After 5G</v>
      </c>
      <c r="AH757" t="str">
        <f>VLOOKUP(AB757,[1]dim_cities!$A$1:$B$16,2,FALSE)</f>
        <v>Pune</v>
      </c>
    </row>
    <row r="758" spans="27:34" x14ac:dyDescent="0.2">
      <c r="AA758" s="1">
        <v>44805</v>
      </c>
      <c r="AB758">
        <v>380001</v>
      </c>
      <c r="AC758" t="s">
        <v>80</v>
      </c>
      <c r="AD758">
        <v>0.78</v>
      </c>
      <c r="AE758" t="str">
        <f>VLOOKUP(AC758,[1]dim_plan!$A$1:$B$14,2,FALSE)</f>
        <v>Xstream Mobile Data Pack: 15GB Data | 28 days</v>
      </c>
      <c r="AF758" t="str">
        <f>VLOOKUP(AA758,[1]dim_date!$A$1:$D$9,2,FALSE)</f>
        <v>Sep</v>
      </c>
      <c r="AG758" t="str">
        <f>VLOOKUP(AA758,[1]dim_date!$A$1:$D$9,3,FALSE)</f>
        <v>After 5G</v>
      </c>
      <c r="AH758" t="str">
        <f>VLOOKUP(AB758,[1]dim_cities!$A$1:$B$16,2,FALSE)</f>
        <v>Ahmedabad</v>
      </c>
    </row>
    <row r="759" spans="27:34" x14ac:dyDescent="0.2">
      <c r="AA759" s="1">
        <v>44805</v>
      </c>
      <c r="AB759">
        <v>302001</v>
      </c>
      <c r="AC759" t="s">
        <v>80</v>
      </c>
      <c r="AD759">
        <v>0.45</v>
      </c>
      <c r="AE759" t="str">
        <f>VLOOKUP(AC759,[1]dim_plan!$A$1:$B$14,2,FALSE)</f>
        <v>Xstream Mobile Data Pack: 15GB Data | 28 days</v>
      </c>
      <c r="AF759" t="str">
        <f>VLOOKUP(AA759,[1]dim_date!$A$1:$D$9,2,FALSE)</f>
        <v>Sep</v>
      </c>
      <c r="AG759" t="str">
        <f>VLOOKUP(AA759,[1]dim_date!$A$1:$D$9,3,FALSE)</f>
        <v>After 5G</v>
      </c>
      <c r="AH759" t="str">
        <f>VLOOKUP(AB759,[1]dim_cities!$A$1:$B$16,2,FALSE)</f>
        <v>Jaipur</v>
      </c>
    </row>
    <row r="760" spans="27:34" x14ac:dyDescent="0.2">
      <c r="AA760" s="1">
        <v>44805</v>
      </c>
      <c r="AB760">
        <v>226001</v>
      </c>
      <c r="AC760" t="s">
        <v>80</v>
      </c>
      <c r="AD760">
        <v>0.51</v>
      </c>
      <c r="AE760" t="str">
        <f>VLOOKUP(AC760,[1]dim_plan!$A$1:$B$14,2,FALSE)</f>
        <v>Xstream Mobile Data Pack: 15GB Data | 28 days</v>
      </c>
      <c r="AF760" t="str">
        <f>VLOOKUP(AA760,[1]dim_date!$A$1:$D$9,2,FALSE)</f>
        <v>Sep</v>
      </c>
      <c r="AG760" t="str">
        <f>VLOOKUP(AA760,[1]dim_date!$A$1:$D$9,3,FALSE)</f>
        <v>After 5G</v>
      </c>
      <c r="AH760" t="str">
        <f>VLOOKUP(AB760,[1]dim_cities!$A$1:$B$16,2,FALSE)</f>
        <v>Lucknow</v>
      </c>
    </row>
    <row r="761" spans="27:34" x14ac:dyDescent="0.2">
      <c r="AA761" s="1">
        <v>44805</v>
      </c>
      <c r="AB761">
        <v>800008</v>
      </c>
      <c r="AC761" t="s">
        <v>80</v>
      </c>
      <c r="AD761">
        <v>0.39</v>
      </c>
      <c r="AE761" t="str">
        <f>VLOOKUP(AC761,[1]dim_plan!$A$1:$B$14,2,FALSE)</f>
        <v>Xstream Mobile Data Pack: 15GB Data | 28 days</v>
      </c>
      <c r="AF761" t="str">
        <f>VLOOKUP(AA761,[1]dim_date!$A$1:$D$9,2,FALSE)</f>
        <v>Sep</v>
      </c>
      <c r="AG761" t="str">
        <f>VLOOKUP(AA761,[1]dim_date!$A$1:$D$9,3,FALSE)</f>
        <v>After 5G</v>
      </c>
      <c r="AH761" t="str">
        <f>VLOOKUP(AB761,[1]dim_cities!$A$1:$B$16,2,FALSE)</f>
        <v>Patna</v>
      </c>
    </row>
    <row r="762" spans="27:34" x14ac:dyDescent="0.2">
      <c r="AA762" s="1">
        <v>44805</v>
      </c>
      <c r="AB762">
        <v>641001</v>
      </c>
      <c r="AC762" t="s">
        <v>80</v>
      </c>
      <c r="AD762">
        <v>0.32</v>
      </c>
      <c r="AE762" t="str">
        <f>VLOOKUP(AC762,[1]dim_plan!$A$1:$B$14,2,FALSE)</f>
        <v>Xstream Mobile Data Pack: 15GB Data | 28 days</v>
      </c>
      <c r="AF762" t="str">
        <f>VLOOKUP(AA762,[1]dim_date!$A$1:$D$9,2,FALSE)</f>
        <v>Sep</v>
      </c>
      <c r="AG762" t="str">
        <f>VLOOKUP(AA762,[1]dim_date!$A$1:$D$9,3,FALSE)</f>
        <v>After 5G</v>
      </c>
      <c r="AH762" t="str">
        <f>VLOOKUP(AB762,[1]dim_cities!$A$1:$B$16,2,FALSE)</f>
        <v>Coimbatore</v>
      </c>
    </row>
    <row r="763" spans="27:34" x14ac:dyDescent="0.2">
      <c r="AA763" s="1">
        <v>44805</v>
      </c>
      <c r="AB763">
        <v>160017</v>
      </c>
      <c r="AC763" t="s">
        <v>80</v>
      </c>
      <c r="AD763">
        <v>0.35</v>
      </c>
      <c r="AE763" t="str">
        <f>VLOOKUP(AC763,[1]dim_plan!$A$1:$B$14,2,FALSE)</f>
        <v>Xstream Mobile Data Pack: 15GB Data | 28 days</v>
      </c>
      <c r="AF763" t="str">
        <f>VLOOKUP(AA763,[1]dim_date!$A$1:$D$9,2,FALSE)</f>
        <v>Sep</v>
      </c>
      <c r="AG763" t="str">
        <f>VLOOKUP(AA763,[1]dim_date!$A$1:$D$9,3,FALSE)</f>
        <v>After 5G</v>
      </c>
      <c r="AH763" t="str">
        <f>VLOOKUP(AB763,[1]dim_cities!$A$1:$B$16,2,FALSE)</f>
        <v>Chandigarh</v>
      </c>
    </row>
    <row r="764" spans="27:34" x14ac:dyDescent="0.2">
      <c r="AA764" s="1">
        <v>44805</v>
      </c>
      <c r="AB764">
        <v>122001</v>
      </c>
      <c r="AC764" t="s">
        <v>80</v>
      </c>
      <c r="AD764">
        <v>0.21</v>
      </c>
      <c r="AE764" t="str">
        <f>VLOOKUP(AC764,[1]dim_plan!$A$1:$B$14,2,FALSE)</f>
        <v>Xstream Mobile Data Pack: 15GB Data | 28 days</v>
      </c>
      <c r="AF764" t="str">
        <f>VLOOKUP(AA764,[1]dim_date!$A$1:$D$9,2,FALSE)</f>
        <v>Sep</v>
      </c>
      <c r="AG764" t="str">
        <f>VLOOKUP(AA764,[1]dim_date!$A$1:$D$9,3,FALSE)</f>
        <v>After 5G</v>
      </c>
      <c r="AH764" t="str">
        <f>VLOOKUP(AB764,[1]dim_cities!$A$1:$B$16,2,FALSE)</f>
        <v>Gurgaon</v>
      </c>
    </row>
    <row r="765" spans="27:34" x14ac:dyDescent="0.2">
      <c r="AA765" s="1">
        <v>44805</v>
      </c>
      <c r="AB765">
        <v>492001</v>
      </c>
      <c r="AC765" t="s">
        <v>80</v>
      </c>
      <c r="AD765">
        <v>0.14000000000000001</v>
      </c>
      <c r="AE765" t="str">
        <f>VLOOKUP(AC765,[1]dim_plan!$A$1:$B$14,2,FALSE)</f>
        <v>Xstream Mobile Data Pack: 15GB Data | 28 days</v>
      </c>
      <c r="AF765" t="str">
        <f>VLOOKUP(AA765,[1]dim_date!$A$1:$D$9,2,FALSE)</f>
        <v>Sep</v>
      </c>
      <c r="AG765" t="str">
        <f>VLOOKUP(AA765,[1]dim_date!$A$1:$D$9,3,FALSE)</f>
        <v>After 5G</v>
      </c>
      <c r="AH765" t="str">
        <f>VLOOKUP(AB765,[1]dim_cities!$A$1:$B$16,2,FALSE)</f>
        <v>Raipur</v>
      </c>
    </row>
    <row r="766" spans="27:34" x14ac:dyDescent="0.2">
      <c r="AA766" s="1">
        <v>44562</v>
      </c>
      <c r="AB766">
        <v>400001</v>
      </c>
      <c r="AC766" t="s">
        <v>81</v>
      </c>
      <c r="AD766">
        <v>1.74</v>
      </c>
      <c r="AE766" t="str">
        <f>VLOOKUP(AC766,[1]dim_plan!$A$1:$B$14,2,FALSE)</f>
        <v>25 GB Combo 3G / 4G Data Pack</v>
      </c>
      <c r="AF766" t="str">
        <f>VLOOKUP(AA766,[1]dim_date!$A$1:$D$9,2,FALSE)</f>
        <v>Jan</v>
      </c>
      <c r="AG766" t="str">
        <f>VLOOKUP(AA766,[1]dim_date!$A$1:$D$9,3,FALSE)</f>
        <v>Before 5G</v>
      </c>
      <c r="AH766" t="str">
        <f>VLOOKUP(AB766,[1]dim_cities!$A$1:$B$16,2,FALSE)</f>
        <v>Mumbai</v>
      </c>
    </row>
    <row r="767" spans="27:34" x14ac:dyDescent="0.2">
      <c r="AA767" s="1">
        <v>44562</v>
      </c>
      <c r="AB767">
        <v>110001</v>
      </c>
      <c r="AC767" t="s">
        <v>81</v>
      </c>
      <c r="AD767">
        <v>1.86</v>
      </c>
      <c r="AE767" t="str">
        <f>VLOOKUP(AC767,[1]dim_plan!$A$1:$B$14,2,FALSE)</f>
        <v>25 GB Combo 3G / 4G Data Pack</v>
      </c>
      <c r="AF767" t="str">
        <f>VLOOKUP(AA767,[1]dim_date!$A$1:$D$9,2,FALSE)</f>
        <v>Jan</v>
      </c>
      <c r="AG767" t="str">
        <f>VLOOKUP(AA767,[1]dim_date!$A$1:$D$9,3,FALSE)</f>
        <v>Before 5G</v>
      </c>
      <c r="AH767" t="str">
        <f>VLOOKUP(AB767,[1]dim_cities!$A$1:$B$16,2,FALSE)</f>
        <v>Delhi</v>
      </c>
    </row>
    <row r="768" spans="27:34" x14ac:dyDescent="0.2">
      <c r="AA768" s="1">
        <v>44562</v>
      </c>
      <c r="AB768">
        <v>700001</v>
      </c>
      <c r="AC768" t="s">
        <v>81</v>
      </c>
      <c r="AD768">
        <v>1.25</v>
      </c>
      <c r="AE768" t="str">
        <f>VLOOKUP(AC768,[1]dim_plan!$A$1:$B$14,2,FALSE)</f>
        <v>25 GB Combo 3G / 4G Data Pack</v>
      </c>
      <c r="AF768" t="str">
        <f>VLOOKUP(AA768,[1]dim_date!$A$1:$D$9,2,FALSE)</f>
        <v>Jan</v>
      </c>
      <c r="AG768" t="str">
        <f>VLOOKUP(AA768,[1]dim_date!$A$1:$D$9,3,FALSE)</f>
        <v>Before 5G</v>
      </c>
      <c r="AH768" t="str">
        <f>VLOOKUP(AB768,[1]dim_cities!$A$1:$B$16,2,FALSE)</f>
        <v>Kolkata</v>
      </c>
    </row>
    <row r="769" spans="27:34" x14ac:dyDescent="0.2">
      <c r="AA769" s="1">
        <v>44562</v>
      </c>
      <c r="AB769">
        <v>560001</v>
      </c>
      <c r="AC769" t="s">
        <v>81</v>
      </c>
      <c r="AD769">
        <v>1.5</v>
      </c>
      <c r="AE769" t="str">
        <f>VLOOKUP(AC769,[1]dim_plan!$A$1:$B$14,2,FALSE)</f>
        <v>25 GB Combo 3G / 4G Data Pack</v>
      </c>
      <c r="AF769" t="str">
        <f>VLOOKUP(AA769,[1]dim_date!$A$1:$D$9,2,FALSE)</f>
        <v>Jan</v>
      </c>
      <c r="AG769" t="str">
        <f>VLOOKUP(AA769,[1]dim_date!$A$1:$D$9,3,FALSE)</f>
        <v>Before 5G</v>
      </c>
      <c r="AH769" t="str">
        <f>VLOOKUP(AB769,[1]dim_cities!$A$1:$B$16,2,FALSE)</f>
        <v>Bangalore</v>
      </c>
    </row>
    <row r="770" spans="27:34" x14ac:dyDescent="0.2">
      <c r="AA770" s="1">
        <v>44562</v>
      </c>
      <c r="AB770">
        <v>600001</v>
      </c>
      <c r="AC770" t="s">
        <v>81</v>
      </c>
      <c r="AD770">
        <v>0.97</v>
      </c>
      <c r="AE770" t="str">
        <f>VLOOKUP(AC770,[1]dim_plan!$A$1:$B$14,2,FALSE)</f>
        <v>25 GB Combo 3G / 4G Data Pack</v>
      </c>
      <c r="AF770" t="str">
        <f>VLOOKUP(AA770,[1]dim_date!$A$1:$D$9,2,FALSE)</f>
        <v>Jan</v>
      </c>
      <c r="AG770" t="str">
        <f>VLOOKUP(AA770,[1]dim_date!$A$1:$D$9,3,FALSE)</f>
        <v>Before 5G</v>
      </c>
      <c r="AH770" t="str">
        <f>VLOOKUP(AB770,[1]dim_cities!$A$1:$B$16,2,FALSE)</f>
        <v>Chennai</v>
      </c>
    </row>
    <row r="771" spans="27:34" x14ac:dyDescent="0.2">
      <c r="AA771" s="1">
        <v>44562</v>
      </c>
      <c r="AB771">
        <v>500001</v>
      </c>
      <c r="AC771" t="s">
        <v>81</v>
      </c>
      <c r="AD771">
        <v>0.92</v>
      </c>
      <c r="AE771" t="str">
        <f>VLOOKUP(AC771,[1]dim_plan!$A$1:$B$14,2,FALSE)</f>
        <v>25 GB Combo 3G / 4G Data Pack</v>
      </c>
      <c r="AF771" t="str">
        <f>VLOOKUP(AA771,[1]dim_date!$A$1:$D$9,2,FALSE)</f>
        <v>Jan</v>
      </c>
      <c r="AG771" t="str">
        <f>VLOOKUP(AA771,[1]dim_date!$A$1:$D$9,3,FALSE)</f>
        <v>Before 5G</v>
      </c>
      <c r="AH771" t="str">
        <f>VLOOKUP(AB771,[1]dim_cities!$A$1:$B$16,2,FALSE)</f>
        <v>Hyderabad</v>
      </c>
    </row>
    <row r="772" spans="27:34" x14ac:dyDescent="0.2">
      <c r="AA772" s="1">
        <v>44562</v>
      </c>
      <c r="AB772">
        <v>411001</v>
      </c>
      <c r="AC772" t="s">
        <v>81</v>
      </c>
      <c r="AD772">
        <v>0.81</v>
      </c>
      <c r="AE772" t="str">
        <f>VLOOKUP(AC772,[1]dim_plan!$A$1:$B$14,2,FALSE)</f>
        <v>25 GB Combo 3G / 4G Data Pack</v>
      </c>
      <c r="AF772" t="str">
        <f>VLOOKUP(AA772,[1]dim_date!$A$1:$D$9,2,FALSE)</f>
        <v>Jan</v>
      </c>
      <c r="AG772" t="str">
        <f>VLOOKUP(AA772,[1]dim_date!$A$1:$D$9,3,FALSE)</f>
        <v>Before 5G</v>
      </c>
      <c r="AH772" t="str">
        <f>VLOOKUP(AB772,[1]dim_cities!$A$1:$B$16,2,FALSE)</f>
        <v>Pune</v>
      </c>
    </row>
    <row r="773" spans="27:34" x14ac:dyDescent="0.2">
      <c r="AA773" s="1">
        <v>44562</v>
      </c>
      <c r="AB773">
        <v>380001</v>
      </c>
      <c r="AC773" t="s">
        <v>81</v>
      </c>
      <c r="AD773">
        <v>0.69</v>
      </c>
      <c r="AE773" t="str">
        <f>VLOOKUP(AC773,[1]dim_plan!$A$1:$B$14,2,FALSE)</f>
        <v>25 GB Combo 3G / 4G Data Pack</v>
      </c>
      <c r="AF773" t="str">
        <f>VLOOKUP(AA773,[1]dim_date!$A$1:$D$9,2,FALSE)</f>
        <v>Jan</v>
      </c>
      <c r="AG773" t="str">
        <f>VLOOKUP(AA773,[1]dim_date!$A$1:$D$9,3,FALSE)</f>
        <v>Before 5G</v>
      </c>
      <c r="AH773" t="str">
        <f>VLOOKUP(AB773,[1]dim_cities!$A$1:$B$16,2,FALSE)</f>
        <v>Ahmedabad</v>
      </c>
    </row>
    <row r="774" spans="27:34" x14ac:dyDescent="0.2">
      <c r="AA774" s="1">
        <v>44562</v>
      </c>
      <c r="AB774">
        <v>302001</v>
      </c>
      <c r="AC774" t="s">
        <v>81</v>
      </c>
      <c r="AD774">
        <v>0.68</v>
      </c>
      <c r="AE774" t="str">
        <f>VLOOKUP(AC774,[1]dim_plan!$A$1:$B$14,2,FALSE)</f>
        <v>25 GB Combo 3G / 4G Data Pack</v>
      </c>
      <c r="AF774" t="str">
        <f>VLOOKUP(AA774,[1]dim_date!$A$1:$D$9,2,FALSE)</f>
        <v>Jan</v>
      </c>
      <c r="AG774" t="str">
        <f>VLOOKUP(AA774,[1]dim_date!$A$1:$D$9,3,FALSE)</f>
        <v>Before 5G</v>
      </c>
      <c r="AH774" t="str">
        <f>VLOOKUP(AB774,[1]dim_cities!$A$1:$B$16,2,FALSE)</f>
        <v>Jaipur</v>
      </c>
    </row>
    <row r="775" spans="27:34" x14ac:dyDescent="0.2">
      <c r="AA775" s="1">
        <v>44562</v>
      </c>
      <c r="AB775">
        <v>226001</v>
      </c>
      <c r="AC775" t="s">
        <v>81</v>
      </c>
      <c r="AD775">
        <v>0.51</v>
      </c>
      <c r="AE775" t="str">
        <f>VLOOKUP(AC775,[1]dim_plan!$A$1:$B$14,2,FALSE)</f>
        <v>25 GB Combo 3G / 4G Data Pack</v>
      </c>
      <c r="AF775" t="str">
        <f>VLOOKUP(AA775,[1]dim_date!$A$1:$D$9,2,FALSE)</f>
        <v>Jan</v>
      </c>
      <c r="AG775" t="str">
        <f>VLOOKUP(AA775,[1]dim_date!$A$1:$D$9,3,FALSE)</f>
        <v>Before 5G</v>
      </c>
      <c r="AH775" t="str">
        <f>VLOOKUP(AB775,[1]dim_cities!$A$1:$B$16,2,FALSE)</f>
        <v>Lucknow</v>
      </c>
    </row>
    <row r="776" spans="27:34" x14ac:dyDescent="0.2">
      <c r="AA776" s="1">
        <v>44562</v>
      </c>
      <c r="AB776">
        <v>800008</v>
      </c>
      <c r="AC776" t="s">
        <v>81</v>
      </c>
      <c r="AD776">
        <v>0.48</v>
      </c>
      <c r="AE776" t="str">
        <f>VLOOKUP(AC776,[1]dim_plan!$A$1:$B$14,2,FALSE)</f>
        <v>25 GB Combo 3G / 4G Data Pack</v>
      </c>
      <c r="AF776" t="str">
        <f>VLOOKUP(AA776,[1]dim_date!$A$1:$D$9,2,FALSE)</f>
        <v>Jan</v>
      </c>
      <c r="AG776" t="str">
        <f>VLOOKUP(AA776,[1]dim_date!$A$1:$D$9,3,FALSE)</f>
        <v>Before 5G</v>
      </c>
      <c r="AH776" t="str">
        <f>VLOOKUP(AB776,[1]dim_cities!$A$1:$B$16,2,FALSE)</f>
        <v>Patna</v>
      </c>
    </row>
    <row r="777" spans="27:34" x14ac:dyDescent="0.2">
      <c r="AA777" s="1">
        <v>44562</v>
      </c>
      <c r="AB777">
        <v>641001</v>
      </c>
      <c r="AC777" t="s">
        <v>81</v>
      </c>
      <c r="AD777">
        <v>0.28000000000000003</v>
      </c>
      <c r="AE777" t="str">
        <f>VLOOKUP(AC777,[1]dim_plan!$A$1:$B$14,2,FALSE)</f>
        <v>25 GB Combo 3G / 4G Data Pack</v>
      </c>
      <c r="AF777" t="str">
        <f>VLOOKUP(AA777,[1]dim_date!$A$1:$D$9,2,FALSE)</f>
        <v>Jan</v>
      </c>
      <c r="AG777" t="str">
        <f>VLOOKUP(AA777,[1]dim_date!$A$1:$D$9,3,FALSE)</f>
        <v>Before 5G</v>
      </c>
      <c r="AH777" t="str">
        <f>VLOOKUP(AB777,[1]dim_cities!$A$1:$B$16,2,FALSE)</f>
        <v>Coimbatore</v>
      </c>
    </row>
    <row r="778" spans="27:34" x14ac:dyDescent="0.2">
      <c r="AA778" s="1">
        <v>44562</v>
      </c>
      <c r="AB778">
        <v>160017</v>
      </c>
      <c r="AC778" t="s">
        <v>81</v>
      </c>
      <c r="AD778">
        <v>0.24</v>
      </c>
      <c r="AE778" t="str">
        <f>VLOOKUP(AC778,[1]dim_plan!$A$1:$B$14,2,FALSE)</f>
        <v>25 GB Combo 3G / 4G Data Pack</v>
      </c>
      <c r="AF778" t="str">
        <f>VLOOKUP(AA778,[1]dim_date!$A$1:$D$9,2,FALSE)</f>
        <v>Jan</v>
      </c>
      <c r="AG778" t="str">
        <f>VLOOKUP(AA778,[1]dim_date!$A$1:$D$9,3,FALSE)</f>
        <v>Before 5G</v>
      </c>
      <c r="AH778" t="str">
        <f>VLOOKUP(AB778,[1]dim_cities!$A$1:$B$16,2,FALSE)</f>
        <v>Chandigarh</v>
      </c>
    </row>
    <row r="779" spans="27:34" x14ac:dyDescent="0.2">
      <c r="AA779" s="1">
        <v>44562</v>
      </c>
      <c r="AB779">
        <v>122001</v>
      </c>
      <c r="AC779" t="s">
        <v>81</v>
      </c>
      <c r="AD779">
        <v>0.19</v>
      </c>
      <c r="AE779" t="str">
        <f>VLOOKUP(AC779,[1]dim_plan!$A$1:$B$14,2,FALSE)</f>
        <v>25 GB Combo 3G / 4G Data Pack</v>
      </c>
      <c r="AF779" t="str">
        <f>VLOOKUP(AA779,[1]dim_date!$A$1:$D$9,2,FALSE)</f>
        <v>Jan</v>
      </c>
      <c r="AG779" t="str">
        <f>VLOOKUP(AA779,[1]dim_date!$A$1:$D$9,3,FALSE)</f>
        <v>Before 5G</v>
      </c>
      <c r="AH779" t="str">
        <f>VLOOKUP(AB779,[1]dim_cities!$A$1:$B$16,2,FALSE)</f>
        <v>Gurgaon</v>
      </c>
    </row>
    <row r="780" spans="27:34" x14ac:dyDescent="0.2">
      <c r="AA780" s="1">
        <v>44562</v>
      </c>
      <c r="AB780">
        <v>492001</v>
      </c>
      <c r="AC780" t="s">
        <v>81</v>
      </c>
      <c r="AD780">
        <v>0.13</v>
      </c>
      <c r="AE780" t="str">
        <f>VLOOKUP(AC780,[1]dim_plan!$A$1:$B$14,2,FALSE)</f>
        <v>25 GB Combo 3G / 4G Data Pack</v>
      </c>
      <c r="AF780" t="str">
        <f>VLOOKUP(AA780,[1]dim_date!$A$1:$D$9,2,FALSE)</f>
        <v>Jan</v>
      </c>
      <c r="AG780" t="str">
        <f>VLOOKUP(AA780,[1]dim_date!$A$1:$D$9,3,FALSE)</f>
        <v>Before 5G</v>
      </c>
      <c r="AH780" t="str">
        <f>VLOOKUP(AB780,[1]dim_cities!$A$1:$B$16,2,FALSE)</f>
        <v>Raipur</v>
      </c>
    </row>
    <row r="781" spans="27:34" x14ac:dyDescent="0.2">
      <c r="AA781" s="1">
        <v>44593</v>
      </c>
      <c r="AB781">
        <v>400001</v>
      </c>
      <c r="AC781" t="s">
        <v>81</v>
      </c>
      <c r="AD781">
        <v>1.81</v>
      </c>
      <c r="AE781" t="str">
        <f>VLOOKUP(AC781,[1]dim_plan!$A$1:$B$14,2,FALSE)</f>
        <v>25 GB Combo 3G / 4G Data Pack</v>
      </c>
      <c r="AF781" t="str">
        <f>VLOOKUP(AA781,[1]dim_date!$A$1:$D$9,2,FALSE)</f>
        <v>Feb</v>
      </c>
      <c r="AG781" t="str">
        <f>VLOOKUP(AA781,[1]dim_date!$A$1:$D$9,3,FALSE)</f>
        <v>Before 5G</v>
      </c>
      <c r="AH781" t="str">
        <f>VLOOKUP(AB781,[1]dim_cities!$A$1:$B$16,2,FALSE)</f>
        <v>Mumbai</v>
      </c>
    </row>
    <row r="782" spans="27:34" x14ac:dyDescent="0.2">
      <c r="AA782" s="1">
        <v>44593</v>
      </c>
      <c r="AB782">
        <v>110001</v>
      </c>
      <c r="AC782" t="s">
        <v>81</v>
      </c>
      <c r="AD782">
        <v>2.14</v>
      </c>
      <c r="AE782" t="str">
        <f>VLOOKUP(AC782,[1]dim_plan!$A$1:$B$14,2,FALSE)</f>
        <v>25 GB Combo 3G / 4G Data Pack</v>
      </c>
      <c r="AF782" t="str">
        <f>VLOOKUP(AA782,[1]dim_date!$A$1:$D$9,2,FALSE)</f>
        <v>Feb</v>
      </c>
      <c r="AG782" t="str">
        <f>VLOOKUP(AA782,[1]dim_date!$A$1:$D$9,3,FALSE)</f>
        <v>Before 5G</v>
      </c>
      <c r="AH782" t="str">
        <f>VLOOKUP(AB782,[1]dim_cities!$A$1:$B$16,2,FALSE)</f>
        <v>Delhi</v>
      </c>
    </row>
    <row r="783" spans="27:34" x14ac:dyDescent="0.2">
      <c r="AA783" s="1">
        <v>44593</v>
      </c>
      <c r="AB783">
        <v>700001</v>
      </c>
      <c r="AC783" t="s">
        <v>81</v>
      </c>
      <c r="AD783">
        <v>1.68</v>
      </c>
      <c r="AE783" t="str">
        <f>VLOOKUP(AC783,[1]dim_plan!$A$1:$B$14,2,FALSE)</f>
        <v>25 GB Combo 3G / 4G Data Pack</v>
      </c>
      <c r="AF783" t="str">
        <f>VLOOKUP(AA783,[1]dim_date!$A$1:$D$9,2,FALSE)</f>
        <v>Feb</v>
      </c>
      <c r="AG783" t="str">
        <f>VLOOKUP(AA783,[1]dim_date!$A$1:$D$9,3,FALSE)</f>
        <v>Before 5G</v>
      </c>
      <c r="AH783" t="str">
        <f>VLOOKUP(AB783,[1]dim_cities!$A$1:$B$16,2,FALSE)</f>
        <v>Kolkata</v>
      </c>
    </row>
    <row r="784" spans="27:34" x14ac:dyDescent="0.2">
      <c r="AA784" s="1">
        <v>44593</v>
      </c>
      <c r="AB784">
        <v>560001</v>
      </c>
      <c r="AC784" t="s">
        <v>81</v>
      </c>
      <c r="AD784">
        <v>1.94</v>
      </c>
      <c r="AE784" t="str">
        <f>VLOOKUP(AC784,[1]dim_plan!$A$1:$B$14,2,FALSE)</f>
        <v>25 GB Combo 3G / 4G Data Pack</v>
      </c>
      <c r="AF784" t="str">
        <f>VLOOKUP(AA784,[1]dim_date!$A$1:$D$9,2,FALSE)</f>
        <v>Feb</v>
      </c>
      <c r="AG784" t="str">
        <f>VLOOKUP(AA784,[1]dim_date!$A$1:$D$9,3,FALSE)</f>
        <v>Before 5G</v>
      </c>
      <c r="AH784" t="str">
        <f>VLOOKUP(AB784,[1]dim_cities!$A$1:$B$16,2,FALSE)</f>
        <v>Bangalore</v>
      </c>
    </row>
    <row r="785" spans="27:34" x14ac:dyDescent="0.2">
      <c r="AA785" s="1">
        <v>44593</v>
      </c>
      <c r="AB785">
        <v>600001</v>
      </c>
      <c r="AC785" t="s">
        <v>81</v>
      </c>
      <c r="AD785">
        <v>2.34</v>
      </c>
      <c r="AE785" t="str">
        <f>VLOOKUP(AC785,[1]dim_plan!$A$1:$B$14,2,FALSE)</f>
        <v>25 GB Combo 3G / 4G Data Pack</v>
      </c>
      <c r="AF785" t="str">
        <f>VLOOKUP(AA785,[1]dim_date!$A$1:$D$9,2,FALSE)</f>
        <v>Feb</v>
      </c>
      <c r="AG785" t="str">
        <f>VLOOKUP(AA785,[1]dim_date!$A$1:$D$9,3,FALSE)</f>
        <v>Before 5G</v>
      </c>
      <c r="AH785" t="str">
        <f>VLOOKUP(AB785,[1]dim_cities!$A$1:$B$16,2,FALSE)</f>
        <v>Chennai</v>
      </c>
    </row>
    <row r="786" spans="27:34" x14ac:dyDescent="0.2">
      <c r="AA786" s="1">
        <v>44593</v>
      </c>
      <c r="AB786">
        <v>500001</v>
      </c>
      <c r="AC786" t="s">
        <v>81</v>
      </c>
      <c r="AD786">
        <v>1.1599999999999999</v>
      </c>
      <c r="AE786" t="str">
        <f>VLOOKUP(AC786,[1]dim_plan!$A$1:$B$14,2,FALSE)</f>
        <v>25 GB Combo 3G / 4G Data Pack</v>
      </c>
      <c r="AF786" t="str">
        <f>VLOOKUP(AA786,[1]dim_date!$A$1:$D$9,2,FALSE)</f>
        <v>Feb</v>
      </c>
      <c r="AG786" t="str">
        <f>VLOOKUP(AA786,[1]dim_date!$A$1:$D$9,3,FALSE)</f>
        <v>Before 5G</v>
      </c>
      <c r="AH786" t="str">
        <f>VLOOKUP(AB786,[1]dim_cities!$A$1:$B$16,2,FALSE)</f>
        <v>Hyderabad</v>
      </c>
    </row>
    <row r="787" spans="27:34" x14ac:dyDescent="0.2">
      <c r="AA787" s="1">
        <v>44593</v>
      </c>
      <c r="AB787">
        <v>411001</v>
      </c>
      <c r="AC787" t="s">
        <v>81</v>
      </c>
      <c r="AD787">
        <v>0.89</v>
      </c>
      <c r="AE787" t="str">
        <f>VLOOKUP(AC787,[1]dim_plan!$A$1:$B$14,2,FALSE)</f>
        <v>25 GB Combo 3G / 4G Data Pack</v>
      </c>
      <c r="AF787" t="str">
        <f>VLOOKUP(AA787,[1]dim_date!$A$1:$D$9,2,FALSE)</f>
        <v>Feb</v>
      </c>
      <c r="AG787" t="str">
        <f>VLOOKUP(AA787,[1]dim_date!$A$1:$D$9,3,FALSE)</f>
        <v>Before 5G</v>
      </c>
      <c r="AH787" t="str">
        <f>VLOOKUP(AB787,[1]dim_cities!$A$1:$B$16,2,FALSE)</f>
        <v>Pune</v>
      </c>
    </row>
    <row r="788" spans="27:34" x14ac:dyDescent="0.2">
      <c r="AA788" s="1">
        <v>44593</v>
      </c>
      <c r="AB788">
        <v>380001</v>
      </c>
      <c r="AC788" t="s">
        <v>81</v>
      </c>
      <c r="AD788">
        <v>0.66</v>
      </c>
      <c r="AE788" t="str">
        <f>VLOOKUP(AC788,[1]dim_plan!$A$1:$B$14,2,FALSE)</f>
        <v>25 GB Combo 3G / 4G Data Pack</v>
      </c>
      <c r="AF788" t="str">
        <f>VLOOKUP(AA788,[1]dim_date!$A$1:$D$9,2,FALSE)</f>
        <v>Feb</v>
      </c>
      <c r="AG788" t="str">
        <f>VLOOKUP(AA788,[1]dim_date!$A$1:$D$9,3,FALSE)</f>
        <v>Before 5G</v>
      </c>
      <c r="AH788" t="str">
        <f>VLOOKUP(AB788,[1]dim_cities!$A$1:$B$16,2,FALSE)</f>
        <v>Ahmedabad</v>
      </c>
    </row>
    <row r="789" spans="27:34" x14ac:dyDescent="0.2">
      <c r="AA789" s="1">
        <v>44593</v>
      </c>
      <c r="AB789">
        <v>302001</v>
      </c>
      <c r="AC789" t="s">
        <v>81</v>
      </c>
      <c r="AD789">
        <v>0.52</v>
      </c>
      <c r="AE789" t="str">
        <f>VLOOKUP(AC789,[1]dim_plan!$A$1:$B$14,2,FALSE)</f>
        <v>25 GB Combo 3G / 4G Data Pack</v>
      </c>
      <c r="AF789" t="str">
        <f>VLOOKUP(AA789,[1]dim_date!$A$1:$D$9,2,FALSE)</f>
        <v>Feb</v>
      </c>
      <c r="AG789" t="str">
        <f>VLOOKUP(AA789,[1]dim_date!$A$1:$D$9,3,FALSE)</f>
        <v>Before 5G</v>
      </c>
      <c r="AH789" t="str">
        <f>VLOOKUP(AB789,[1]dim_cities!$A$1:$B$16,2,FALSE)</f>
        <v>Jaipur</v>
      </c>
    </row>
    <row r="790" spans="27:34" x14ac:dyDescent="0.2">
      <c r="AA790" s="1">
        <v>44593</v>
      </c>
      <c r="AB790">
        <v>226001</v>
      </c>
      <c r="AC790" t="s">
        <v>81</v>
      </c>
      <c r="AD790">
        <v>1.1200000000000001</v>
      </c>
      <c r="AE790" t="str">
        <f>VLOOKUP(AC790,[1]dim_plan!$A$1:$B$14,2,FALSE)</f>
        <v>25 GB Combo 3G / 4G Data Pack</v>
      </c>
      <c r="AF790" t="str">
        <f>VLOOKUP(AA790,[1]dim_date!$A$1:$D$9,2,FALSE)</f>
        <v>Feb</v>
      </c>
      <c r="AG790" t="str">
        <f>VLOOKUP(AA790,[1]dim_date!$A$1:$D$9,3,FALSE)</f>
        <v>Before 5G</v>
      </c>
      <c r="AH790" t="str">
        <f>VLOOKUP(AB790,[1]dim_cities!$A$1:$B$16,2,FALSE)</f>
        <v>Lucknow</v>
      </c>
    </row>
    <row r="791" spans="27:34" x14ac:dyDescent="0.2">
      <c r="AA791" s="1">
        <v>44593</v>
      </c>
      <c r="AB791">
        <v>800008</v>
      </c>
      <c r="AC791" t="s">
        <v>81</v>
      </c>
      <c r="AD791">
        <v>0.46</v>
      </c>
      <c r="AE791" t="str">
        <f>VLOOKUP(AC791,[1]dim_plan!$A$1:$B$14,2,FALSE)</f>
        <v>25 GB Combo 3G / 4G Data Pack</v>
      </c>
      <c r="AF791" t="str">
        <f>VLOOKUP(AA791,[1]dim_date!$A$1:$D$9,2,FALSE)</f>
        <v>Feb</v>
      </c>
      <c r="AG791" t="str">
        <f>VLOOKUP(AA791,[1]dim_date!$A$1:$D$9,3,FALSE)</f>
        <v>Before 5G</v>
      </c>
      <c r="AH791" t="str">
        <f>VLOOKUP(AB791,[1]dim_cities!$A$1:$B$16,2,FALSE)</f>
        <v>Patna</v>
      </c>
    </row>
    <row r="792" spans="27:34" x14ac:dyDescent="0.2">
      <c r="AA792" s="1">
        <v>44593</v>
      </c>
      <c r="AB792">
        <v>641001</v>
      </c>
      <c r="AC792" t="s">
        <v>81</v>
      </c>
      <c r="AD792">
        <v>0.41</v>
      </c>
      <c r="AE792" t="str">
        <f>VLOOKUP(AC792,[1]dim_plan!$A$1:$B$14,2,FALSE)</f>
        <v>25 GB Combo 3G / 4G Data Pack</v>
      </c>
      <c r="AF792" t="str">
        <f>VLOOKUP(AA792,[1]dim_date!$A$1:$D$9,2,FALSE)</f>
        <v>Feb</v>
      </c>
      <c r="AG792" t="str">
        <f>VLOOKUP(AA792,[1]dim_date!$A$1:$D$9,3,FALSE)</f>
        <v>Before 5G</v>
      </c>
      <c r="AH792" t="str">
        <f>VLOOKUP(AB792,[1]dim_cities!$A$1:$B$16,2,FALSE)</f>
        <v>Coimbatore</v>
      </c>
    </row>
    <row r="793" spans="27:34" x14ac:dyDescent="0.2">
      <c r="AA793" s="1">
        <v>44593</v>
      </c>
      <c r="AB793">
        <v>160017</v>
      </c>
      <c r="AC793" t="s">
        <v>81</v>
      </c>
      <c r="AD793">
        <v>0.2</v>
      </c>
      <c r="AE793" t="str">
        <f>VLOOKUP(AC793,[1]dim_plan!$A$1:$B$14,2,FALSE)</f>
        <v>25 GB Combo 3G / 4G Data Pack</v>
      </c>
      <c r="AF793" t="str">
        <f>VLOOKUP(AA793,[1]dim_date!$A$1:$D$9,2,FALSE)</f>
        <v>Feb</v>
      </c>
      <c r="AG793" t="str">
        <f>VLOOKUP(AA793,[1]dim_date!$A$1:$D$9,3,FALSE)</f>
        <v>Before 5G</v>
      </c>
      <c r="AH793" t="str">
        <f>VLOOKUP(AB793,[1]dim_cities!$A$1:$B$16,2,FALSE)</f>
        <v>Chandigarh</v>
      </c>
    </row>
    <row r="794" spans="27:34" x14ac:dyDescent="0.2">
      <c r="AA794" s="1">
        <v>44593</v>
      </c>
      <c r="AB794">
        <v>122001</v>
      </c>
      <c r="AC794" t="s">
        <v>81</v>
      </c>
      <c r="AD794">
        <v>0.32</v>
      </c>
      <c r="AE794" t="str">
        <f>VLOOKUP(AC794,[1]dim_plan!$A$1:$B$14,2,FALSE)</f>
        <v>25 GB Combo 3G / 4G Data Pack</v>
      </c>
      <c r="AF794" t="str">
        <f>VLOOKUP(AA794,[1]dim_date!$A$1:$D$9,2,FALSE)</f>
        <v>Feb</v>
      </c>
      <c r="AG794" t="str">
        <f>VLOOKUP(AA794,[1]dim_date!$A$1:$D$9,3,FALSE)</f>
        <v>Before 5G</v>
      </c>
      <c r="AH794" t="str">
        <f>VLOOKUP(AB794,[1]dim_cities!$A$1:$B$16,2,FALSE)</f>
        <v>Gurgaon</v>
      </c>
    </row>
    <row r="795" spans="27:34" x14ac:dyDescent="0.2">
      <c r="AA795" s="1">
        <v>44593</v>
      </c>
      <c r="AB795">
        <v>492001</v>
      </c>
      <c r="AC795" t="s">
        <v>81</v>
      </c>
      <c r="AD795">
        <v>0.17</v>
      </c>
      <c r="AE795" t="str">
        <f>VLOOKUP(AC795,[1]dim_plan!$A$1:$B$14,2,FALSE)</f>
        <v>25 GB Combo 3G / 4G Data Pack</v>
      </c>
      <c r="AF795" t="str">
        <f>VLOOKUP(AA795,[1]dim_date!$A$1:$D$9,2,FALSE)</f>
        <v>Feb</v>
      </c>
      <c r="AG795" t="str">
        <f>VLOOKUP(AA795,[1]dim_date!$A$1:$D$9,3,FALSE)</f>
        <v>Before 5G</v>
      </c>
      <c r="AH795" t="str">
        <f>VLOOKUP(AB795,[1]dim_cities!$A$1:$B$16,2,FALSE)</f>
        <v>Raipur</v>
      </c>
    </row>
    <row r="796" spans="27:34" x14ac:dyDescent="0.2">
      <c r="AA796" s="1">
        <v>44621</v>
      </c>
      <c r="AB796">
        <v>400001</v>
      </c>
      <c r="AC796" t="s">
        <v>81</v>
      </c>
      <c r="AD796">
        <v>2.37</v>
      </c>
      <c r="AE796" t="str">
        <f>VLOOKUP(AC796,[1]dim_plan!$A$1:$B$14,2,FALSE)</f>
        <v>25 GB Combo 3G / 4G Data Pack</v>
      </c>
      <c r="AF796" t="str">
        <f>VLOOKUP(AA796,[1]dim_date!$A$1:$D$9,2,FALSE)</f>
        <v>Mar</v>
      </c>
      <c r="AG796" t="str">
        <f>VLOOKUP(AA796,[1]dim_date!$A$1:$D$9,3,FALSE)</f>
        <v>Before 5G</v>
      </c>
      <c r="AH796" t="str">
        <f>VLOOKUP(AB796,[1]dim_cities!$A$1:$B$16,2,FALSE)</f>
        <v>Mumbai</v>
      </c>
    </row>
    <row r="797" spans="27:34" x14ac:dyDescent="0.2">
      <c r="AA797" s="1">
        <v>44621</v>
      </c>
      <c r="AB797">
        <v>110001</v>
      </c>
      <c r="AC797" t="s">
        <v>81</v>
      </c>
      <c r="AD797">
        <v>2.11</v>
      </c>
      <c r="AE797" t="str">
        <f>VLOOKUP(AC797,[1]dim_plan!$A$1:$B$14,2,FALSE)</f>
        <v>25 GB Combo 3G / 4G Data Pack</v>
      </c>
      <c r="AF797" t="str">
        <f>VLOOKUP(AA797,[1]dim_date!$A$1:$D$9,2,FALSE)</f>
        <v>Mar</v>
      </c>
      <c r="AG797" t="str">
        <f>VLOOKUP(AA797,[1]dim_date!$A$1:$D$9,3,FALSE)</f>
        <v>Before 5G</v>
      </c>
      <c r="AH797" t="str">
        <f>VLOOKUP(AB797,[1]dim_cities!$A$1:$B$16,2,FALSE)</f>
        <v>Delhi</v>
      </c>
    </row>
    <row r="798" spans="27:34" x14ac:dyDescent="0.2">
      <c r="AA798" s="1">
        <v>44621</v>
      </c>
      <c r="AB798">
        <v>700001</v>
      </c>
      <c r="AC798" t="s">
        <v>81</v>
      </c>
      <c r="AD798">
        <v>2.66</v>
      </c>
      <c r="AE798" t="str">
        <f>VLOOKUP(AC798,[1]dim_plan!$A$1:$B$14,2,FALSE)</f>
        <v>25 GB Combo 3G / 4G Data Pack</v>
      </c>
      <c r="AF798" t="str">
        <f>VLOOKUP(AA798,[1]dim_date!$A$1:$D$9,2,FALSE)</f>
        <v>Mar</v>
      </c>
      <c r="AG798" t="str">
        <f>VLOOKUP(AA798,[1]dim_date!$A$1:$D$9,3,FALSE)</f>
        <v>Before 5G</v>
      </c>
      <c r="AH798" t="str">
        <f>VLOOKUP(AB798,[1]dim_cities!$A$1:$B$16,2,FALSE)</f>
        <v>Kolkata</v>
      </c>
    </row>
    <row r="799" spans="27:34" x14ac:dyDescent="0.2">
      <c r="AA799" s="1">
        <v>44621</v>
      </c>
      <c r="AB799">
        <v>560001</v>
      </c>
      <c r="AC799" t="s">
        <v>81</v>
      </c>
      <c r="AD799">
        <v>1.4</v>
      </c>
      <c r="AE799" t="str">
        <f>VLOOKUP(AC799,[1]dim_plan!$A$1:$B$14,2,FALSE)</f>
        <v>25 GB Combo 3G / 4G Data Pack</v>
      </c>
      <c r="AF799" t="str">
        <f>VLOOKUP(AA799,[1]dim_date!$A$1:$D$9,2,FALSE)</f>
        <v>Mar</v>
      </c>
      <c r="AG799" t="str">
        <f>VLOOKUP(AA799,[1]dim_date!$A$1:$D$9,3,FALSE)</f>
        <v>Before 5G</v>
      </c>
      <c r="AH799" t="str">
        <f>VLOOKUP(AB799,[1]dim_cities!$A$1:$B$16,2,FALSE)</f>
        <v>Bangalore</v>
      </c>
    </row>
    <row r="800" spans="27:34" x14ac:dyDescent="0.2">
      <c r="AA800" s="1">
        <v>44621</v>
      </c>
      <c r="AB800">
        <v>600001</v>
      </c>
      <c r="AC800" t="s">
        <v>81</v>
      </c>
      <c r="AD800">
        <v>0.83</v>
      </c>
      <c r="AE800" t="str">
        <f>VLOOKUP(AC800,[1]dim_plan!$A$1:$B$14,2,FALSE)</f>
        <v>25 GB Combo 3G / 4G Data Pack</v>
      </c>
      <c r="AF800" t="str">
        <f>VLOOKUP(AA800,[1]dim_date!$A$1:$D$9,2,FALSE)</f>
        <v>Mar</v>
      </c>
      <c r="AG800" t="str">
        <f>VLOOKUP(AA800,[1]dim_date!$A$1:$D$9,3,FALSE)</f>
        <v>Before 5G</v>
      </c>
      <c r="AH800" t="str">
        <f>VLOOKUP(AB800,[1]dim_cities!$A$1:$B$16,2,FALSE)</f>
        <v>Chennai</v>
      </c>
    </row>
    <row r="801" spans="27:34" x14ac:dyDescent="0.2">
      <c r="AA801" s="1">
        <v>44621</v>
      </c>
      <c r="AB801">
        <v>500001</v>
      </c>
      <c r="AC801" t="s">
        <v>81</v>
      </c>
      <c r="AD801">
        <v>1.1599999999999999</v>
      </c>
      <c r="AE801" t="str">
        <f>VLOOKUP(AC801,[1]dim_plan!$A$1:$B$14,2,FALSE)</f>
        <v>25 GB Combo 3G / 4G Data Pack</v>
      </c>
      <c r="AF801" t="str">
        <f>VLOOKUP(AA801,[1]dim_date!$A$1:$D$9,2,FALSE)</f>
        <v>Mar</v>
      </c>
      <c r="AG801" t="str">
        <f>VLOOKUP(AA801,[1]dim_date!$A$1:$D$9,3,FALSE)</f>
        <v>Before 5G</v>
      </c>
      <c r="AH801" t="str">
        <f>VLOOKUP(AB801,[1]dim_cities!$A$1:$B$16,2,FALSE)</f>
        <v>Hyderabad</v>
      </c>
    </row>
    <row r="802" spans="27:34" x14ac:dyDescent="0.2">
      <c r="AA802" s="1">
        <v>44621</v>
      </c>
      <c r="AB802">
        <v>411001</v>
      </c>
      <c r="AC802" t="s">
        <v>81</v>
      </c>
      <c r="AD802">
        <v>1.32</v>
      </c>
      <c r="AE802" t="str">
        <f>VLOOKUP(AC802,[1]dim_plan!$A$1:$B$14,2,FALSE)</f>
        <v>25 GB Combo 3G / 4G Data Pack</v>
      </c>
      <c r="AF802" t="str">
        <f>VLOOKUP(AA802,[1]dim_date!$A$1:$D$9,2,FALSE)</f>
        <v>Mar</v>
      </c>
      <c r="AG802" t="str">
        <f>VLOOKUP(AA802,[1]dim_date!$A$1:$D$9,3,FALSE)</f>
        <v>Before 5G</v>
      </c>
      <c r="AH802" t="str">
        <f>VLOOKUP(AB802,[1]dim_cities!$A$1:$B$16,2,FALSE)</f>
        <v>Pune</v>
      </c>
    </row>
    <row r="803" spans="27:34" x14ac:dyDescent="0.2">
      <c r="AA803" s="1">
        <v>44621</v>
      </c>
      <c r="AB803">
        <v>380001</v>
      </c>
      <c r="AC803" t="s">
        <v>81</v>
      </c>
      <c r="AD803">
        <v>0.87</v>
      </c>
      <c r="AE803" t="str">
        <f>VLOOKUP(AC803,[1]dim_plan!$A$1:$B$14,2,FALSE)</f>
        <v>25 GB Combo 3G / 4G Data Pack</v>
      </c>
      <c r="AF803" t="str">
        <f>VLOOKUP(AA803,[1]dim_date!$A$1:$D$9,2,FALSE)</f>
        <v>Mar</v>
      </c>
      <c r="AG803" t="str">
        <f>VLOOKUP(AA803,[1]dim_date!$A$1:$D$9,3,FALSE)</f>
        <v>Before 5G</v>
      </c>
      <c r="AH803" t="str">
        <f>VLOOKUP(AB803,[1]dim_cities!$A$1:$B$16,2,FALSE)</f>
        <v>Ahmedabad</v>
      </c>
    </row>
    <row r="804" spans="27:34" x14ac:dyDescent="0.2">
      <c r="AA804" s="1">
        <v>44621</v>
      </c>
      <c r="AB804">
        <v>302001</v>
      </c>
      <c r="AC804" t="s">
        <v>81</v>
      </c>
      <c r="AD804">
        <v>0.68</v>
      </c>
      <c r="AE804" t="str">
        <f>VLOOKUP(AC804,[1]dim_plan!$A$1:$B$14,2,FALSE)</f>
        <v>25 GB Combo 3G / 4G Data Pack</v>
      </c>
      <c r="AF804" t="str">
        <f>VLOOKUP(AA804,[1]dim_date!$A$1:$D$9,2,FALSE)</f>
        <v>Mar</v>
      </c>
      <c r="AG804" t="str">
        <f>VLOOKUP(AA804,[1]dim_date!$A$1:$D$9,3,FALSE)</f>
        <v>Before 5G</v>
      </c>
      <c r="AH804" t="str">
        <f>VLOOKUP(AB804,[1]dim_cities!$A$1:$B$16,2,FALSE)</f>
        <v>Jaipur</v>
      </c>
    </row>
    <row r="805" spans="27:34" x14ac:dyDescent="0.2">
      <c r="AA805" s="1">
        <v>44621</v>
      </c>
      <c r="AB805">
        <v>226001</v>
      </c>
      <c r="AC805" t="s">
        <v>81</v>
      </c>
      <c r="AD805">
        <v>0.52</v>
      </c>
      <c r="AE805" t="str">
        <f>VLOOKUP(AC805,[1]dim_plan!$A$1:$B$14,2,FALSE)</f>
        <v>25 GB Combo 3G / 4G Data Pack</v>
      </c>
      <c r="AF805" t="str">
        <f>VLOOKUP(AA805,[1]dim_date!$A$1:$D$9,2,FALSE)</f>
        <v>Mar</v>
      </c>
      <c r="AG805" t="str">
        <f>VLOOKUP(AA805,[1]dim_date!$A$1:$D$9,3,FALSE)</f>
        <v>Before 5G</v>
      </c>
      <c r="AH805" t="str">
        <f>VLOOKUP(AB805,[1]dim_cities!$A$1:$B$16,2,FALSE)</f>
        <v>Lucknow</v>
      </c>
    </row>
    <row r="806" spans="27:34" x14ac:dyDescent="0.2">
      <c r="AA806" s="1">
        <v>44621</v>
      </c>
      <c r="AB806">
        <v>800008</v>
      </c>
      <c r="AC806" t="s">
        <v>81</v>
      </c>
      <c r="AD806">
        <v>0.34</v>
      </c>
      <c r="AE806" t="str">
        <f>VLOOKUP(AC806,[1]dim_plan!$A$1:$B$14,2,FALSE)</f>
        <v>25 GB Combo 3G / 4G Data Pack</v>
      </c>
      <c r="AF806" t="str">
        <f>VLOOKUP(AA806,[1]dim_date!$A$1:$D$9,2,FALSE)</f>
        <v>Mar</v>
      </c>
      <c r="AG806" t="str">
        <f>VLOOKUP(AA806,[1]dim_date!$A$1:$D$9,3,FALSE)</f>
        <v>Before 5G</v>
      </c>
      <c r="AH806" t="str">
        <f>VLOOKUP(AB806,[1]dim_cities!$A$1:$B$16,2,FALSE)</f>
        <v>Patna</v>
      </c>
    </row>
    <row r="807" spans="27:34" x14ac:dyDescent="0.2">
      <c r="AA807" s="1">
        <v>44621</v>
      </c>
      <c r="AB807">
        <v>641001</v>
      </c>
      <c r="AC807" t="s">
        <v>81</v>
      </c>
      <c r="AD807">
        <v>0.65</v>
      </c>
      <c r="AE807" t="str">
        <f>VLOOKUP(AC807,[1]dim_plan!$A$1:$B$14,2,FALSE)</f>
        <v>25 GB Combo 3G / 4G Data Pack</v>
      </c>
      <c r="AF807" t="str">
        <f>VLOOKUP(AA807,[1]dim_date!$A$1:$D$9,2,FALSE)</f>
        <v>Mar</v>
      </c>
      <c r="AG807" t="str">
        <f>VLOOKUP(AA807,[1]dim_date!$A$1:$D$9,3,FALSE)</f>
        <v>Before 5G</v>
      </c>
      <c r="AH807" t="str">
        <f>VLOOKUP(AB807,[1]dim_cities!$A$1:$B$16,2,FALSE)</f>
        <v>Coimbatore</v>
      </c>
    </row>
    <row r="808" spans="27:34" x14ac:dyDescent="0.2">
      <c r="AA808" s="1">
        <v>44621</v>
      </c>
      <c r="AB808">
        <v>160017</v>
      </c>
      <c r="AC808" t="s">
        <v>81</v>
      </c>
      <c r="AD808">
        <v>0.34</v>
      </c>
      <c r="AE808" t="str">
        <f>VLOOKUP(AC808,[1]dim_plan!$A$1:$B$14,2,FALSE)</f>
        <v>25 GB Combo 3G / 4G Data Pack</v>
      </c>
      <c r="AF808" t="str">
        <f>VLOOKUP(AA808,[1]dim_date!$A$1:$D$9,2,FALSE)</f>
        <v>Mar</v>
      </c>
      <c r="AG808" t="str">
        <f>VLOOKUP(AA808,[1]dim_date!$A$1:$D$9,3,FALSE)</f>
        <v>Before 5G</v>
      </c>
      <c r="AH808" t="str">
        <f>VLOOKUP(AB808,[1]dim_cities!$A$1:$B$16,2,FALSE)</f>
        <v>Chandigarh</v>
      </c>
    </row>
    <row r="809" spans="27:34" x14ac:dyDescent="0.2">
      <c r="AA809" s="1">
        <v>44621</v>
      </c>
      <c r="AB809">
        <v>122001</v>
      </c>
      <c r="AC809" t="s">
        <v>81</v>
      </c>
      <c r="AD809">
        <v>0.21</v>
      </c>
      <c r="AE809" t="str">
        <f>VLOOKUP(AC809,[1]dim_plan!$A$1:$B$14,2,FALSE)</f>
        <v>25 GB Combo 3G / 4G Data Pack</v>
      </c>
      <c r="AF809" t="str">
        <f>VLOOKUP(AA809,[1]dim_date!$A$1:$D$9,2,FALSE)</f>
        <v>Mar</v>
      </c>
      <c r="AG809" t="str">
        <f>VLOOKUP(AA809,[1]dim_date!$A$1:$D$9,3,FALSE)</f>
        <v>Before 5G</v>
      </c>
      <c r="AH809" t="str">
        <f>VLOOKUP(AB809,[1]dim_cities!$A$1:$B$16,2,FALSE)</f>
        <v>Gurgaon</v>
      </c>
    </row>
    <row r="810" spans="27:34" x14ac:dyDescent="0.2">
      <c r="AA810" s="1">
        <v>44621</v>
      </c>
      <c r="AB810">
        <v>492001</v>
      </c>
      <c r="AC810" t="s">
        <v>81</v>
      </c>
      <c r="AD810">
        <v>0.13</v>
      </c>
      <c r="AE810" t="str">
        <f>VLOOKUP(AC810,[1]dim_plan!$A$1:$B$14,2,FALSE)</f>
        <v>25 GB Combo 3G / 4G Data Pack</v>
      </c>
      <c r="AF810" t="str">
        <f>VLOOKUP(AA810,[1]dim_date!$A$1:$D$9,2,FALSE)</f>
        <v>Mar</v>
      </c>
      <c r="AG810" t="str">
        <f>VLOOKUP(AA810,[1]dim_date!$A$1:$D$9,3,FALSE)</f>
        <v>Before 5G</v>
      </c>
      <c r="AH810" t="str">
        <f>VLOOKUP(AB810,[1]dim_cities!$A$1:$B$16,2,FALSE)</f>
        <v>Raipur</v>
      </c>
    </row>
    <row r="811" spans="27:34" x14ac:dyDescent="0.2">
      <c r="AA811" s="1">
        <v>44652</v>
      </c>
      <c r="AB811">
        <v>400001</v>
      </c>
      <c r="AC811" t="s">
        <v>81</v>
      </c>
      <c r="AD811">
        <v>2.21</v>
      </c>
      <c r="AE811" t="str">
        <f>VLOOKUP(AC811,[1]dim_plan!$A$1:$B$14,2,FALSE)</f>
        <v>25 GB Combo 3G / 4G Data Pack</v>
      </c>
      <c r="AF811" t="str">
        <f>VLOOKUP(AA811,[1]dim_date!$A$1:$D$9,2,FALSE)</f>
        <v>Apr</v>
      </c>
      <c r="AG811" t="str">
        <f>VLOOKUP(AA811,[1]dim_date!$A$1:$D$9,3,FALSE)</f>
        <v>Before 5G</v>
      </c>
      <c r="AH811" t="str">
        <f>VLOOKUP(AB811,[1]dim_cities!$A$1:$B$16,2,FALSE)</f>
        <v>Mumbai</v>
      </c>
    </row>
    <row r="812" spans="27:34" x14ac:dyDescent="0.2">
      <c r="AA812" s="1">
        <v>44652</v>
      </c>
      <c r="AB812">
        <v>110001</v>
      </c>
      <c r="AC812" t="s">
        <v>81</v>
      </c>
      <c r="AD812">
        <v>1.51</v>
      </c>
      <c r="AE812" t="str">
        <f>VLOOKUP(AC812,[1]dim_plan!$A$1:$B$14,2,FALSE)</f>
        <v>25 GB Combo 3G / 4G Data Pack</v>
      </c>
      <c r="AF812" t="str">
        <f>VLOOKUP(AA812,[1]dim_date!$A$1:$D$9,2,FALSE)</f>
        <v>Apr</v>
      </c>
      <c r="AG812" t="str">
        <f>VLOOKUP(AA812,[1]dim_date!$A$1:$D$9,3,FALSE)</f>
        <v>Before 5G</v>
      </c>
      <c r="AH812" t="str">
        <f>VLOOKUP(AB812,[1]dim_cities!$A$1:$B$16,2,FALSE)</f>
        <v>Delhi</v>
      </c>
    </row>
    <row r="813" spans="27:34" x14ac:dyDescent="0.2">
      <c r="AA813" s="1">
        <v>44652</v>
      </c>
      <c r="AB813">
        <v>700001</v>
      </c>
      <c r="AC813" t="s">
        <v>81</v>
      </c>
      <c r="AD813">
        <v>1.6</v>
      </c>
      <c r="AE813" t="str">
        <f>VLOOKUP(AC813,[1]dim_plan!$A$1:$B$14,2,FALSE)</f>
        <v>25 GB Combo 3G / 4G Data Pack</v>
      </c>
      <c r="AF813" t="str">
        <f>VLOOKUP(AA813,[1]dim_date!$A$1:$D$9,2,FALSE)</f>
        <v>Apr</v>
      </c>
      <c r="AG813" t="str">
        <f>VLOOKUP(AA813,[1]dim_date!$A$1:$D$9,3,FALSE)</f>
        <v>Before 5G</v>
      </c>
      <c r="AH813" t="str">
        <f>VLOOKUP(AB813,[1]dim_cities!$A$1:$B$16,2,FALSE)</f>
        <v>Kolkata</v>
      </c>
    </row>
    <row r="814" spans="27:34" x14ac:dyDescent="0.2">
      <c r="AA814" s="1">
        <v>44652</v>
      </c>
      <c r="AB814">
        <v>560001</v>
      </c>
      <c r="AC814" t="s">
        <v>81</v>
      </c>
      <c r="AD814">
        <v>1.51</v>
      </c>
      <c r="AE814" t="str">
        <f>VLOOKUP(AC814,[1]dim_plan!$A$1:$B$14,2,FALSE)</f>
        <v>25 GB Combo 3G / 4G Data Pack</v>
      </c>
      <c r="AF814" t="str">
        <f>VLOOKUP(AA814,[1]dim_date!$A$1:$D$9,2,FALSE)</f>
        <v>Apr</v>
      </c>
      <c r="AG814" t="str">
        <f>VLOOKUP(AA814,[1]dim_date!$A$1:$D$9,3,FALSE)</f>
        <v>Before 5G</v>
      </c>
      <c r="AH814" t="str">
        <f>VLOOKUP(AB814,[1]dim_cities!$A$1:$B$16,2,FALSE)</f>
        <v>Bangalore</v>
      </c>
    </row>
    <row r="815" spans="27:34" x14ac:dyDescent="0.2">
      <c r="AA815" s="1">
        <v>44652</v>
      </c>
      <c r="AB815">
        <v>600001</v>
      </c>
      <c r="AC815" t="s">
        <v>81</v>
      </c>
      <c r="AD815">
        <v>1.47</v>
      </c>
      <c r="AE815" t="str">
        <f>VLOOKUP(AC815,[1]dim_plan!$A$1:$B$14,2,FALSE)</f>
        <v>25 GB Combo 3G / 4G Data Pack</v>
      </c>
      <c r="AF815" t="str">
        <f>VLOOKUP(AA815,[1]dim_date!$A$1:$D$9,2,FALSE)</f>
        <v>Apr</v>
      </c>
      <c r="AG815" t="str">
        <f>VLOOKUP(AA815,[1]dim_date!$A$1:$D$9,3,FALSE)</f>
        <v>Before 5G</v>
      </c>
      <c r="AH815" t="str">
        <f>VLOOKUP(AB815,[1]dim_cities!$A$1:$B$16,2,FALSE)</f>
        <v>Chennai</v>
      </c>
    </row>
    <row r="816" spans="27:34" x14ac:dyDescent="0.2">
      <c r="AA816" s="1">
        <v>44652</v>
      </c>
      <c r="AB816">
        <v>500001</v>
      </c>
      <c r="AC816" t="s">
        <v>81</v>
      </c>
      <c r="AD816">
        <v>0.95</v>
      </c>
      <c r="AE816" t="str">
        <f>VLOOKUP(AC816,[1]dim_plan!$A$1:$B$14,2,FALSE)</f>
        <v>25 GB Combo 3G / 4G Data Pack</v>
      </c>
      <c r="AF816" t="str">
        <f>VLOOKUP(AA816,[1]dim_date!$A$1:$D$9,2,FALSE)</f>
        <v>Apr</v>
      </c>
      <c r="AG816" t="str">
        <f>VLOOKUP(AA816,[1]dim_date!$A$1:$D$9,3,FALSE)</f>
        <v>Before 5G</v>
      </c>
      <c r="AH816" t="str">
        <f>VLOOKUP(AB816,[1]dim_cities!$A$1:$B$16,2,FALSE)</f>
        <v>Hyderabad</v>
      </c>
    </row>
    <row r="817" spans="27:34" x14ac:dyDescent="0.2">
      <c r="AA817" s="1">
        <v>44652</v>
      </c>
      <c r="AB817">
        <v>411001</v>
      </c>
      <c r="AC817" t="s">
        <v>81</v>
      </c>
      <c r="AD817">
        <v>1.79</v>
      </c>
      <c r="AE817" t="str">
        <f>VLOOKUP(AC817,[1]dim_plan!$A$1:$B$14,2,FALSE)</f>
        <v>25 GB Combo 3G / 4G Data Pack</v>
      </c>
      <c r="AF817" t="str">
        <f>VLOOKUP(AA817,[1]dim_date!$A$1:$D$9,2,FALSE)</f>
        <v>Apr</v>
      </c>
      <c r="AG817" t="str">
        <f>VLOOKUP(AA817,[1]dim_date!$A$1:$D$9,3,FALSE)</f>
        <v>Before 5G</v>
      </c>
      <c r="AH817" t="str">
        <f>VLOOKUP(AB817,[1]dim_cities!$A$1:$B$16,2,FALSE)</f>
        <v>Pune</v>
      </c>
    </row>
    <row r="818" spans="27:34" x14ac:dyDescent="0.2">
      <c r="AA818" s="1">
        <v>44652</v>
      </c>
      <c r="AB818">
        <v>380001</v>
      </c>
      <c r="AC818" t="s">
        <v>81</v>
      </c>
      <c r="AD818">
        <v>0.97</v>
      </c>
      <c r="AE818" t="str">
        <f>VLOOKUP(AC818,[1]dim_plan!$A$1:$B$14,2,FALSE)</f>
        <v>25 GB Combo 3G / 4G Data Pack</v>
      </c>
      <c r="AF818" t="str">
        <f>VLOOKUP(AA818,[1]dim_date!$A$1:$D$9,2,FALSE)</f>
        <v>Apr</v>
      </c>
      <c r="AG818" t="str">
        <f>VLOOKUP(AA818,[1]dim_date!$A$1:$D$9,3,FALSE)</f>
        <v>Before 5G</v>
      </c>
      <c r="AH818" t="str">
        <f>VLOOKUP(AB818,[1]dim_cities!$A$1:$B$16,2,FALSE)</f>
        <v>Ahmedabad</v>
      </c>
    </row>
    <row r="819" spans="27:34" x14ac:dyDescent="0.2">
      <c r="AA819" s="1">
        <v>44652</v>
      </c>
      <c r="AB819">
        <v>302001</v>
      </c>
      <c r="AC819" t="s">
        <v>81</v>
      </c>
      <c r="AD819">
        <v>0.56000000000000005</v>
      </c>
      <c r="AE819" t="str">
        <f>VLOOKUP(AC819,[1]dim_plan!$A$1:$B$14,2,FALSE)</f>
        <v>25 GB Combo 3G / 4G Data Pack</v>
      </c>
      <c r="AF819" t="str">
        <f>VLOOKUP(AA819,[1]dim_date!$A$1:$D$9,2,FALSE)</f>
        <v>Apr</v>
      </c>
      <c r="AG819" t="str">
        <f>VLOOKUP(AA819,[1]dim_date!$A$1:$D$9,3,FALSE)</f>
        <v>Before 5G</v>
      </c>
      <c r="AH819" t="str">
        <f>VLOOKUP(AB819,[1]dim_cities!$A$1:$B$16,2,FALSE)</f>
        <v>Jaipur</v>
      </c>
    </row>
    <row r="820" spans="27:34" x14ac:dyDescent="0.2">
      <c r="AA820" s="1">
        <v>44652</v>
      </c>
      <c r="AB820">
        <v>226001</v>
      </c>
      <c r="AC820" t="s">
        <v>81</v>
      </c>
      <c r="AD820">
        <v>0.54</v>
      </c>
      <c r="AE820" t="str">
        <f>VLOOKUP(AC820,[1]dim_plan!$A$1:$B$14,2,FALSE)</f>
        <v>25 GB Combo 3G / 4G Data Pack</v>
      </c>
      <c r="AF820" t="str">
        <f>VLOOKUP(AA820,[1]dim_date!$A$1:$D$9,2,FALSE)</f>
        <v>Apr</v>
      </c>
      <c r="AG820" t="str">
        <f>VLOOKUP(AA820,[1]dim_date!$A$1:$D$9,3,FALSE)</f>
        <v>Before 5G</v>
      </c>
      <c r="AH820" t="str">
        <f>VLOOKUP(AB820,[1]dim_cities!$A$1:$B$16,2,FALSE)</f>
        <v>Lucknow</v>
      </c>
    </row>
    <row r="821" spans="27:34" x14ac:dyDescent="0.2">
      <c r="AA821" s="1">
        <v>44652</v>
      </c>
      <c r="AB821">
        <v>800008</v>
      </c>
      <c r="AC821" t="s">
        <v>81</v>
      </c>
      <c r="AD821">
        <v>0.35</v>
      </c>
      <c r="AE821" t="str">
        <f>VLOOKUP(AC821,[1]dim_plan!$A$1:$B$14,2,FALSE)</f>
        <v>25 GB Combo 3G / 4G Data Pack</v>
      </c>
      <c r="AF821" t="str">
        <f>VLOOKUP(AA821,[1]dim_date!$A$1:$D$9,2,FALSE)</f>
        <v>Apr</v>
      </c>
      <c r="AG821" t="str">
        <f>VLOOKUP(AA821,[1]dim_date!$A$1:$D$9,3,FALSE)</f>
        <v>Before 5G</v>
      </c>
      <c r="AH821" t="str">
        <f>VLOOKUP(AB821,[1]dim_cities!$A$1:$B$16,2,FALSE)</f>
        <v>Patna</v>
      </c>
    </row>
    <row r="822" spans="27:34" x14ac:dyDescent="0.2">
      <c r="AA822" s="1">
        <v>44652</v>
      </c>
      <c r="AB822">
        <v>641001</v>
      </c>
      <c r="AC822" t="s">
        <v>81</v>
      </c>
      <c r="AD822">
        <v>0.35</v>
      </c>
      <c r="AE822" t="str">
        <f>VLOOKUP(AC822,[1]dim_plan!$A$1:$B$14,2,FALSE)</f>
        <v>25 GB Combo 3G / 4G Data Pack</v>
      </c>
      <c r="AF822" t="str">
        <f>VLOOKUP(AA822,[1]dim_date!$A$1:$D$9,2,FALSE)</f>
        <v>Apr</v>
      </c>
      <c r="AG822" t="str">
        <f>VLOOKUP(AA822,[1]dim_date!$A$1:$D$9,3,FALSE)</f>
        <v>Before 5G</v>
      </c>
      <c r="AH822" t="str">
        <f>VLOOKUP(AB822,[1]dim_cities!$A$1:$B$16,2,FALSE)</f>
        <v>Coimbatore</v>
      </c>
    </row>
    <row r="823" spans="27:34" x14ac:dyDescent="0.2">
      <c r="AA823" s="1">
        <v>44652</v>
      </c>
      <c r="AB823">
        <v>160017</v>
      </c>
      <c r="AC823" t="s">
        <v>81</v>
      </c>
      <c r="AD823">
        <v>0.47</v>
      </c>
      <c r="AE823" t="str">
        <f>VLOOKUP(AC823,[1]dim_plan!$A$1:$B$14,2,FALSE)</f>
        <v>25 GB Combo 3G / 4G Data Pack</v>
      </c>
      <c r="AF823" t="str">
        <f>VLOOKUP(AA823,[1]dim_date!$A$1:$D$9,2,FALSE)</f>
        <v>Apr</v>
      </c>
      <c r="AG823" t="str">
        <f>VLOOKUP(AA823,[1]dim_date!$A$1:$D$9,3,FALSE)</f>
        <v>Before 5G</v>
      </c>
      <c r="AH823" t="str">
        <f>VLOOKUP(AB823,[1]dim_cities!$A$1:$B$16,2,FALSE)</f>
        <v>Chandigarh</v>
      </c>
    </row>
    <row r="824" spans="27:34" x14ac:dyDescent="0.2">
      <c r="AA824" s="1">
        <v>44652</v>
      </c>
      <c r="AB824">
        <v>122001</v>
      </c>
      <c r="AC824" t="s">
        <v>81</v>
      </c>
      <c r="AD824">
        <v>0.17</v>
      </c>
      <c r="AE824" t="str">
        <f>VLOOKUP(AC824,[1]dim_plan!$A$1:$B$14,2,FALSE)</f>
        <v>25 GB Combo 3G / 4G Data Pack</v>
      </c>
      <c r="AF824" t="str">
        <f>VLOOKUP(AA824,[1]dim_date!$A$1:$D$9,2,FALSE)</f>
        <v>Apr</v>
      </c>
      <c r="AG824" t="str">
        <f>VLOOKUP(AA824,[1]dim_date!$A$1:$D$9,3,FALSE)</f>
        <v>Before 5G</v>
      </c>
      <c r="AH824" t="str">
        <f>VLOOKUP(AB824,[1]dim_cities!$A$1:$B$16,2,FALSE)</f>
        <v>Gurgaon</v>
      </c>
    </row>
    <row r="825" spans="27:34" x14ac:dyDescent="0.2">
      <c r="AA825" s="1">
        <v>44652</v>
      </c>
      <c r="AB825">
        <v>492001</v>
      </c>
      <c r="AC825" t="s">
        <v>81</v>
      </c>
      <c r="AD825">
        <v>0.13</v>
      </c>
      <c r="AE825" t="str">
        <f>VLOOKUP(AC825,[1]dim_plan!$A$1:$B$14,2,FALSE)</f>
        <v>25 GB Combo 3G / 4G Data Pack</v>
      </c>
      <c r="AF825" t="str">
        <f>VLOOKUP(AA825,[1]dim_date!$A$1:$D$9,2,FALSE)</f>
        <v>Apr</v>
      </c>
      <c r="AG825" t="str">
        <f>VLOOKUP(AA825,[1]dim_date!$A$1:$D$9,3,FALSE)</f>
        <v>Before 5G</v>
      </c>
      <c r="AH825" t="str">
        <f>VLOOKUP(AB825,[1]dim_cities!$A$1:$B$16,2,FALSE)</f>
        <v>Raipur</v>
      </c>
    </row>
    <row r="826" spans="27:34" x14ac:dyDescent="0.2">
      <c r="AA826" s="1">
        <v>44713</v>
      </c>
      <c r="AB826">
        <v>400001</v>
      </c>
      <c r="AC826" t="s">
        <v>81</v>
      </c>
      <c r="AD826">
        <v>0.26</v>
      </c>
      <c r="AE826" t="str">
        <f>VLOOKUP(AC826,[1]dim_plan!$A$1:$B$14,2,FALSE)</f>
        <v>25 GB Combo 3G / 4G Data Pack</v>
      </c>
      <c r="AF826" t="str">
        <f>VLOOKUP(AA826,[1]dim_date!$A$1:$D$9,2,FALSE)</f>
        <v>Jun</v>
      </c>
      <c r="AG826" t="str">
        <f>VLOOKUP(AA826,[1]dim_date!$A$1:$D$9,3,FALSE)</f>
        <v>After 5G</v>
      </c>
      <c r="AH826" t="str">
        <f>VLOOKUP(AB826,[1]dim_cities!$A$1:$B$16,2,FALSE)</f>
        <v>Mumbai</v>
      </c>
    </row>
    <row r="827" spans="27:34" x14ac:dyDescent="0.2">
      <c r="AA827" s="1">
        <v>44713</v>
      </c>
      <c r="AB827">
        <v>110001</v>
      </c>
      <c r="AC827" t="s">
        <v>81</v>
      </c>
      <c r="AD827">
        <v>0.44</v>
      </c>
      <c r="AE827" t="str">
        <f>VLOOKUP(AC827,[1]dim_plan!$A$1:$B$14,2,FALSE)</f>
        <v>25 GB Combo 3G / 4G Data Pack</v>
      </c>
      <c r="AF827" t="str">
        <f>VLOOKUP(AA827,[1]dim_date!$A$1:$D$9,2,FALSE)</f>
        <v>Jun</v>
      </c>
      <c r="AG827" t="str">
        <f>VLOOKUP(AA827,[1]dim_date!$A$1:$D$9,3,FALSE)</f>
        <v>After 5G</v>
      </c>
      <c r="AH827" t="str">
        <f>VLOOKUP(AB827,[1]dim_cities!$A$1:$B$16,2,FALSE)</f>
        <v>Delhi</v>
      </c>
    </row>
    <row r="828" spans="27:34" x14ac:dyDescent="0.2">
      <c r="AA828" s="1">
        <v>44713</v>
      </c>
      <c r="AB828">
        <v>700001</v>
      </c>
      <c r="AC828" t="s">
        <v>81</v>
      </c>
      <c r="AD828">
        <v>0.4</v>
      </c>
      <c r="AE828" t="str">
        <f>VLOOKUP(AC828,[1]dim_plan!$A$1:$B$14,2,FALSE)</f>
        <v>25 GB Combo 3G / 4G Data Pack</v>
      </c>
      <c r="AF828" t="str">
        <f>VLOOKUP(AA828,[1]dim_date!$A$1:$D$9,2,FALSE)</f>
        <v>Jun</v>
      </c>
      <c r="AG828" t="str">
        <f>VLOOKUP(AA828,[1]dim_date!$A$1:$D$9,3,FALSE)</f>
        <v>After 5G</v>
      </c>
      <c r="AH828" t="str">
        <f>VLOOKUP(AB828,[1]dim_cities!$A$1:$B$16,2,FALSE)</f>
        <v>Kolkata</v>
      </c>
    </row>
    <row r="829" spans="27:34" x14ac:dyDescent="0.2">
      <c r="AA829" s="1">
        <v>44713</v>
      </c>
      <c r="AB829">
        <v>560001</v>
      </c>
      <c r="AC829" t="s">
        <v>81</v>
      </c>
      <c r="AD829">
        <v>0.64</v>
      </c>
      <c r="AE829" t="str">
        <f>VLOOKUP(AC829,[1]dim_plan!$A$1:$B$14,2,FALSE)</f>
        <v>25 GB Combo 3G / 4G Data Pack</v>
      </c>
      <c r="AF829" t="str">
        <f>VLOOKUP(AA829,[1]dim_date!$A$1:$D$9,2,FALSE)</f>
        <v>Jun</v>
      </c>
      <c r="AG829" t="str">
        <f>VLOOKUP(AA829,[1]dim_date!$A$1:$D$9,3,FALSE)</f>
        <v>After 5G</v>
      </c>
      <c r="AH829" t="str">
        <f>VLOOKUP(AB829,[1]dim_cities!$A$1:$B$16,2,FALSE)</f>
        <v>Bangalore</v>
      </c>
    </row>
    <row r="830" spans="27:34" x14ac:dyDescent="0.2">
      <c r="AA830" s="1">
        <v>44713</v>
      </c>
      <c r="AB830">
        <v>600001</v>
      </c>
      <c r="AC830" t="s">
        <v>81</v>
      </c>
      <c r="AD830">
        <v>0.4</v>
      </c>
      <c r="AE830" t="str">
        <f>VLOOKUP(AC830,[1]dim_plan!$A$1:$B$14,2,FALSE)</f>
        <v>25 GB Combo 3G / 4G Data Pack</v>
      </c>
      <c r="AF830" t="str">
        <f>VLOOKUP(AA830,[1]dim_date!$A$1:$D$9,2,FALSE)</f>
        <v>Jun</v>
      </c>
      <c r="AG830" t="str">
        <f>VLOOKUP(AA830,[1]dim_date!$A$1:$D$9,3,FALSE)</f>
        <v>After 5G</v>
      </c>
      <c r="AH830" t="str">
        <f>VLOOKUP(AB830,[1]dim_cities!$A$1:$B$16,2,FALSE)</f>
        <v>Chennai</v>
      </c>
    </row>
    <row r="831" spans="27:34" x14ac:dyDescent="0.2">
      <c r="AA831" s="1">
        <v>44713</v>
      </c>
      <c r="AB831">
        <v>500001</v>
      </c>
      <c r="AC831" t="s">
        <v>81</v>
      </c>
      <c r="AD831">
        <v>0.22</v>
      </c>
      <c r="AE831" t="str">
        <f>VLOOKUP(AC831,[1]dim_plan!$A$1:$B$14,2,FALSE)</f>
        <v>25 GB Combo 3G / 4G Data Pack</v>
      </c>
      <c r="AF831" t="str">
        <f>VLOOKUP(AA831,[1]dim_date!$A$1:$D$9,2,FALSE)</f>
        <v>Jun</v>
      </c>
      <c r="AG831" t="str">
        <f>VLOOKUP(AA831,[1]dim_date!$A$1:$D$9,3,FALSE)</f>
        <v>After 5G</v>
      </c>
      <c r="AH831" t="str">
        <f>VLOOKUP(AB831,[1]dim_cities!$A$1:$B$16,2,FALSE)</f>
        <v>Hyderabad</v>
      </c>
    </row>
    <row r="832" spans="27:34" x14ac:dyDescent="0.2">
      <c r="AA832" s="1">
        <v>44713</v>
      </c>
      <c r="AB832">
        <v>411001</v>
      </c>
      <c r="AC832" t="s">
        <v>81</v>
      </c>
      <c r="AD832">
        <v>0.18</v>
      </c>
      <c r="AE832" t="str">
        <f>VLOOKUP(AC832,[1]dim_plan!$A$1:$B$14,2,FALSE)</f>
        <v>25 GB Combo 3G / 4G Data Pack</v>
      </c>
      <c r="AF832" t="str">
        <f>VLOOKUP(AA832,[1]dim_date!$A$1:$D$9,2,FALSE)</f>
        <v>Jun</v>
      </c>
      <c r="AG832" t="str">
        <f>VLOOKUP(AA832,[1]dim_date!$A$1:$D$9,3,FALSE)</f>
        <v>After 5G</v>
      </c>
      <c r="AH832" t="str">
        <f>VLOOKUP(AB832,[1]dim_cities!$A$1:$B$16,2,FALSE)</f>
        <v>Pune</v>
      </c>
    </row>
    <row r="833" spans="27:34" x14ac:dyDescent="0.2">
      <c r="AA833" s="1">
        <v>44713</v>
      </c>
      <c r="AB833">
        <v>380001</v>
      </c>
      <c r="AC833" t="s">
        <v>81</v>
      </c>
      <c r="AD833">
        <v>0.16</v>
      </c>
      <c r="AE833" t="str">
        <f>VLOOKUP(AC833,[1]dim_plan!$A$1:$B$14,2,FALSE)</f>
        <v>25 GB Combo 3G / 4G Data Pack</v>
      </c>
      <c r="AF833" t="str">
        <f>VLOOKUP(AA833,[1]dim_date!$A$1:$D$9,2,FALSE)</f>
        <v>Jun</v>
      </c>
      <c r="AG833" t="str">
        <f>VLOOKUP(AA833,[1]dim_date!$A$1:$D$9,3,FALSE)</f>
        <v>After 5G</v>
      </c>
      <c r="AH833" t="str">
        <f>VLOOKUP(AB833,[1]dim_cities!$A$1:$B$16,2,FALSE)</f>
        <v>Ahmedabad</v>
      </c>
    </row>
    <row r="834" spans="27:34" x14ac:dyDescent="0.2">
      <c r="AA834" s="1">
        <v>44713</v>
      </c>
      <c r="AB834">
        <v>302001</v>
      </c>
      <c r="AC834" t="s">
        <v>81</v>
      </c>
      <c r="AD834">
        <v>0.24</v>
      </c>
      <c r="AE834" t="str">
        <f>VLOOKUP(AC834,[1]dim_plan!$A$1:$B$14,2,FALSE)</f>
        <v>25 GB Combo 3G / 4G Data Pack</v>
      </c>
      <c r="AF834" t="str">
        <f>VLOOKUP(AA834,[1]dim_date!$A$1:$D$9,2,FALSE)</f>
        <v>Jun</v>
      </c>
      <c r="AG834" t="str">
        <f>VLOOKUP(AA834,[1]dim_date!$A$1:$D$9,3,FALSE)</f>
        <v>After 5G</v>
      </c>
      <c r="AH834" t="str">
        <f>VLOOKUP(AB834,[1]dim_cities!$A$1:$B$16,2,FALSE)</f>
        <v>Jaipur</v>
      </c>
    </row>
    <row r="835" spans="27:34" x14ac:dyDescent="0.2">
      <c r="AA835" s="1">
        <v>44713</v>
      </c>
      <c r="AB835">
        <v>226001</v>
      </c>
      <c r="AC835" t="s">
        <v>81</v>
      </c>
      <c r="AD835">
        <v>0.12</v>
      </c>
      <c r="AE835" t="str">
        <f>VLOOKUP(AC835,[1]dim_plan!$A$1:$B$14,2,FALSE)</f>
        <v>25 GB Combo 3G / 4G Data Pack</v>
      </c>
      <c r="AF835" t="str">
        <f>VLOOKUP(AA835,[1]dim_date!$A$1:$D$9,2,FALSE)</f>
        <v>Jun</v>
      </c>
      <c r="AG835" t="str">
        <f>VLOOKUP(AA835,[1]dim_date!$A$1:$D$9,3,FALSE)</f>
        <v>After 5G</v>
      </c>
      <c r="AH835" t="str">
        <f>VLOOKUP(AB835,[1]dim_cities!$A$1:$B$16,2,FALSE)</f>
        <v>Lucknow</v>
      </c>
    </row>
    <row r="836" spans="27:34" x14ac:dyDescent="0.2">
      <c r="AA836" s="1">
        <v>44713</v>
      </c>
      <c r="AB836">
        <v>800008</v>
      </c>
      <c r="AC836" t="s">
        <v>81</v>
      </c>
      <c r="AD836">
        <v>7.0000000000000007E-2</v>
      </c>
      <c r="AE836" t="str">
        <f>VLOOKUP(AC836,[1]dim_plan!$A$1:$B$14,2,FALSE)</f>
        <v>25 GB Combo 3G / 4G Data Pack</v>
      </c>
      <c r="AF836" t="str">
        <f>VLOOKUP(AA836,[1]dim_date!$A$1:$D$9,2,FALSE)</f>
        <v>Jun</v>
      </c>
      <c r="AG836" t="str">
        <f>VLOOKUP(AA836,[1]dim_date!$A$1:$D$9,3,FALSE)</f>
        <v>After 5G</v>
      </c>
      <c r="AH836" t="str">
        <f>VLOOKUP(AB836,[1]dim_cities!$A$1:$B$16,2,FALSE)</f>
        <v>Patna</v>
      </c>
    </row>
    <row r="837" spans="27:34" x14ac:dyDescent="0.2">
      <c r="AA837" s="1">
        <v>44713</v>
      </c>
      <c r="AB837">
        <v>641001</v>
      </c>
      <c r="AC837" t="s">
        <v>81</v>
      </c>
      <c r="AD837">
        <v>0.06</v>
      </c>
      <c r="AE837" t="str">
        <f>VLOOKUP(AC837,[1]dim_plan!$A$1:$B$14,2,FALSE)</f>
        <v>25 GB Combo 3G / 4G Data Pack</v>
      </c>
      <c r="AF837" t="str">
        <f>VLOOKUP(AA837,[1]dim_date!$A$1:$D$9,2,FALSE)</f>
        <v>Jun</v>
      </c>
      <c r="AG837" t="str">
        <f>VLOOKUP(AA837,[1]dim_date!$A$1:$D$9,3,FALSE)</f>
        <v>After 5G</v>
      </c>
      <c r="AH837" t="str">
        <f>VLOOKUP(AB837,[1]dim_cities!$A$1:$B$16,2,FALSE)</f>
        <v>Coimbatore</v>
      </c>
    </row>
    <row r="838" spans="27:34" x14ac:dyDescent="0.2">
      <c r="AA838" s="1">
        <v>44713</v>
      </c>
      <c r="AB838">
        <v>160017</v>
      </c>
      <c r="AC838" t="s">
        <v>81</v>
      </c>
      <c r="AD838">
        <v>7.0000000000000007E-2</v>
      </c>
      <c r="AE838" t="str">
        <f>VLOOKUP(AC838,[1]dim_plan!$A$1:$B$14,2,FALSE)</f>
        <v>25 GB Combo 3G / 4G Data Pack</v>
      </c>
      <c r="AF838" t="str">
        <f>VLOOKUP(AA838,[1]dim_date!$A$1:$D$9,2,FALSE)</f>
        <v>Jun</v>
      </c>
      <c r="AG838" t="str">
        <f>VLOOKUP(AA838,[1]dim_date!$A$1:$D$9,3,FALSE)</f>
        <v>After 5G</v>
      </c>
      <c r="AH838" t="str">
        <f>VLOOKUP(AB838,[1]dim_cities!$A$1:$B$16,2,FALSE)</f>
        <v>Chandigarh</v>
      </c>
    </row>
    <row r="839" spans="27:34" x14ac:dyDescent="0.2">
      <c r="AA839" s="1">
        <v>44713</v>
      </c>
      <c r="AB839">
        <v>122001</v>
      </c>
      <c r="AC839" t="s">
        <v>81</v>
      </c>
      <c r="AD839">
        <v>0.02</v>
      </c>
      <c r="AE839" t="str">
        <f>VLOOKUP(AC839,[1]dim_plan!$A$1:$B$14,2,FALSE)</f>
        <v>25 GB Combo 3G / 4G Data Pack</v>
      </c>
      <c r="AF839" t="str">
        <f>VLOOKUP(AA839,[1]dim_date!$A$1:$D$9,2,FALSE)</f>
        <v>Jun</v>
      </c>
      <c r="AG839" t="str">
        <f>VLOOKUP(AA839,[1]dim_date!$A$1:$D$9,3,FALSE)</f>
        <v>After 5G</v>
      </c>
      <c r="AH839" t="str">
        <f>VLOOKUP(AB839,[1]dim_cities!$A$1:$B$16,2,FALSE)</f>
        <v>Gurgaon</v>
      </c>
    </row>
    <row r="840" spans="27:34" x14ac:dyDescent="0.2">
      <c r="AA840" s="1">
        <v>44713</v>
      </c>
      <c r="AB840">
        <v>492001</v>
      </c>
      <c r="AC840" t="s">
        <v>81</v>
      </c>
      <c r="AD840">
        <v>0.04</v>
      </c>
      <c r="AE840" t="str">
        <f>VLOOKUP(AC840,[1]dim_plan!$A$1:$B$14,2,FALSE)</f>
        <v>25 GB Combo 3G / 4G Data Pack</v>
      </c>
      <c r="AF840" t="str">
        <f>VLOOKUP(AA840,[1]dim_date!$A$1:$D$9,2,FALSE)</f>
        <v>Jun</v>
      </c>
      <c r="AG840" t="str">
        <f>VLOOKUP(AA840,[1]dim_date!$A$1:$D$9,3,FALSE)</f>
        <v>After 5G</v>
      </c>
      <c r="AH840" t="str">
        <f>VLOOKUP(AB840,[1]dim_cities!$A$1:$B$16,2,FALSE)</f>
        <v>Raipur</v>
      </c>
    </row>
    <row r="841" spans="27:34" x14ac:dyDescent="0.2">
      <c r="AA841" s="1">
        <v>44743</v>
      </c>
      <c r="AB841">
        <v>400001</v>
      </c>
      <c r="AC841" t="s">
        <v>81</v>
      </c>
      <c r="AD841">
        <v>0.45</v>
      </c>
      <c r="AE841" t="str">
        <f>VLOOKUP(AC841,[1]dim_plan!$A$1:$B$14,2,FALSE)</f>
        <v>25 GB Combo 3G / 4G Data Pack</v>
      </c>
      <c r="AF841" t="str">
        <f>VLOOKUP(AA841,[1]dim_date!$A$1:$D$9,2,FALSE)</f>
        <v>Jul</v>
      </c>
      <c r="AG841" t="str">
        <f>VLOOKUP(AA841,[1]dim_date!$A$1:$D$9,3,FALSE)</f>
        <v>After 5G</v>
      </c>
      <c r="AH841" t="str">
        <f>VLOOKUP(AB841,[1]dim_cities!$A$1:$B$16,2,FALSE)</f>
        <v>Mumbai</v>
      </c>
    </row>
    <row r="842" spans="27:34" x14ac:dyDescent="0.2">
      <c r="AA842" s="1">
        <v>44743</v>
      </c>
      <c r="AB842">
        <v>110001</v>
      </c>
      <c r="AC842" t="s">
        <v>81</v>
      </c>
      <c r="AD842">
        <v>0.42</v>
      </c>
      <c r="AE842" t="str">
        <f>VLOOKUP(AC842,[1]dim_plan!$A$1:$B$14,2,FALSE)</f>
        <v>25 GB Combo 3G / 4G Data Pack</v>
      </c>
      <c r="AF842" t="str">
        <f>VLOOKUP(AA842,[1]dim_date!$A$1:$D$9,2,FALSE)</f>
        <v>Jul</v>
      </c>
      <c r="AG842" t="str">
        <f>VLOOKUP(AA842,[1]dim_date!$A$1:$D$9,3,FALSE)</f>
        <v>After 5G</v>
      </c>
      <c r="AH842" t="str">
        <f>VLOOKUP(AB842,[1]dim_cities!$A$1:$B$16,2,FALSE)</f>
        <v>Delhi</v>
      </c>
    </row>
    <row r="843" spans="27:34" x14ac:dyDescent="0.2">
      <c r="AA843" s="1">
        <v>44743</v>
      </c>
      <c r="AB843">
        <v>700001</v>
      </c>
      <c r="AC843" t="s">
        <v>81</v>
      </c>
      <c r="AD843">
        <v>0.27</v>
      </c>
      <c r="AE843" t="str">
        <f>VLOOKUP(AC843,[1]dim_plan!$A$1:$B$14,2,FALSE)</f>
        <v>25 GB Combo 3G / 4G Data Pack</v>
      </c>
      <c r="AF843" t="str">
        <f>VLOOKUP(AA843,[1]dim_date!$A$1:$D$9,2,FALSE)</f>
        <v>Jul</v>
      </c>
      <c r="AG843" t="str">
        <f>VLOOKUP(AA843,[1]dim_date!$A$1:$D$9,3,FALSE)</f>
        <v>After 5G</v>
      </c>
      <c r="AH843" t="str">
        <f>VLOOKUP(AB843,[1]dim_cities!$A$1:$B$16,2,FALSE)</f>
        <v>Kolkata</v>
      </c>
    </row>
    <row r="844" spans="27:34" x14ac:dyDescent="0.2">
      <c r="AA844" s="1">
        <v>44743</v>
      </c>
      <c r="AB844">
        <v>560001</v>
      </c>
      <c r="AC844" t="s">
        <v>81</v>
      </c>
      <c r="AD844">
        <v>0.49</v>
      </c>
      <c r="AE844" t="str">
        <f>VLOOKUP(AC844,[1]dim_plan!$A$1:$B$14,2,FALSE)</f>
        <v>25 GB Combo 3G / 4G Data Pack</v>
      </c>
      <c r="AF844" t="str">
        <f>VLOOKUP(AA844,[1]dim_date!$A$1:$D$9,2,FALSE)</f>
        <v>Jul</v>
      </c>
      <c r="AG844" t="str">
        <f>VLOOKUP(AA844,[1]dim_date!$A$1:$D$9,3,FALSE)</f>
        <v>After 5G</v>
      </c>
      <c r="AH844" t="str">
        <f>VLOOKUP(AB844,[1]dim_cities!$A$1:$B$16,2,FALSE)</f>
        <v>Bangalore</v>
      </c>
    </row>
    <row r="845" spans="27:34" x14ac:dyDescent="0.2">
      <c r="AA845" s="1">
        <v>44743</v>
      </c>
      <c r="AB845">
        <v>600001</v>
      </c>
      <c r="AC845" t="s">
        <v>81</v>
      </c>
      <c r="AD845">
        <v>0.44</v>
      </c>
      <c r="AE845" t="str">
        <f>VLOOKUP(AC845,[1]dim_plan!$A$1:$B$14,2,FALSE)</f>
        <v>25 GB Combo 3G / 4G Data Pack</v>
      </c>
      <c r="AF845" t="str">
        <f>VLOOKUP(AA845,[1]dim_date!$A$1:$D$9,2,FALSE)</f>
        <v>Jul</v>
      </c>
      <c r="AG845" t="str">
        <f>VLOOKUP(AA845,[1]dim_date!$A$1:$D$9,3,FALSE)</f>
        <v>After 5G</v>
      </c>
      <c r="AH845" t="str">
        <f>VLOOKUP(AB845,[1]dim_cities!$A$1:$B$16,2,FALSE)</f>
        <v>Chennai</v>
      </c>
    </row>
    <row r="846" spans="27:34" x14ac:dyDescent="0.2">
      <c r="AA846" s="1">
        <v>44743</v>
      </c>
      <c r="AB846">
        <v>500001</v>
      </c>
      <c r="AC846" t="s">
        <v>81</v>
      </c>
      <c r="AD846">
        <v>0.27</v>
      </c>
      <c r="AE846" t="str">
        <f>VLOOKUP(AC846,[1]dim_plan!$A$1:$B$14,2,FALSE)</f>
        <v>25 GB Combo 3G / 4G Data Pack</v>
      </c>
      <c r="AF846" t="str">
        <f>VLOOKUP(AA846,[1]dim_date!$A$1:$D$9,2,FALSE)</f>
        <v>Jul</v>
      </c>
      <c r="AG846" t="str">
        <f>VLOOKUP(AA846,[1]dim_date!$A$1:$D$9,3,FALSE)</f>
        <v>After 5G</v>
      </c>
      <c r="AH846" t="str">
        <f>VLOOKUP(AB846,[1]dim_cities!$A$1:$B$16,2,FALSE)</f>
        <v>Hyderabad</v>
      </c>
    </row>
    <row r="847" spans="27:34" x14ac:dyDescent="0.2">
      <c r="AA847" s="1">
        <v>44743</v>
      </c>
      <c r="AB847">
        <v>411001</v>
      </c>
      <c r="AC847" t="s">
        <v>81</v>
      </c>
      <c r="AD847">
        <v>0.2</v>
      </c>
      <c r="AE847" t="str">
        <f>VLOOKUP(AC847,[1]dim_plan!$A$1:$B$14,2,FALSE)</f>
        <v>25 GB Combo 3G / 4G Data Pack</v>
      </c>
      <c r="AF847" t="str">
        <f>VLOOKUP(AA847,[1]dim_date!$A$1:$D$9,2,FALSE)</f>
        <v>Jul</v>
      </c>
      <c r="AG847" t="str">
        <f>VLOOKUP(AA847,[1]dim_date!$A$1:$D$9,3,FALSE)</f>
        <v>After 5G</v>
      </c>
      <c r="AH847" t="str">
        <f>VLOOKUP(AB847,[1]dim_cities!$A$1:$B$16,2,FALSE)</f>
        <v>Pune</v>
      </c>
    </row>
    <row r="848" spans="27:34" x14ac:dyDescent="0.2">
      <c r="AA848" s="1">
        <v>44743</v>
      </c>
      <c r="AB848">
        <v>380001</v>
      </c>
      <c r="AC848" t="s">
        <v>81</v>
      </c>
      <c r="AD848">
        <v>0.32</v>
      </c>
      <c r="AE848" t="str">
        <f>VLOOKUP(AC848,[1]dim_plan!$A$1:$B$14,2,FALSE)</f>
        <v>25 GB Combo 3G / 4G Data Pack</v>
      </c>
      <c r="AF848" t="str">
        <f>VLOOKUP(AA848,[1]dim_date!$A$1:$D$9,2,FALSE)</f>
        <v>Jul</v>
      </c>
      <c r="AG848" t="str">
        <f>VLOOKUP(AA848,[1]dim_date!$A$1:$D$9,3,FALSE)</f>
        <v>After 5G</v>
      </c>
      <c r="AH848" t="str">
        <f>VLOOKUP(AB848,[1]dim_cities!$A$1:$B$16,2,FALSE)</f>
        <v>Ahmedabad</v>
      </c>
    </row>
    <row r="849" spans="27:34" x14ac:dyDescent="0.2">
      <c r="AA849" s="1">
        <v>44743</v>
      </c>
      <c r="AB849">
        <v>302001</v>
      </c>
      <c r="AC849" t="s">
        <v>81</v>
      </c>
      <c r="AD849">
        <v>0.11</v>
      </c>
      <c r="AE849" t="str">
        <f>VLOOKUP(AC849,[1]dim_plan!$A$1:$B$14,2,FALSE)</f>
        <v>25 GB Combo 3G / 4G Data Pack</v>
      </c>
      <c r="AF849" t="str">
        <f>VLOOKUP(AA849,[1]dim_date!$A$1:$D$9,2,FALSE)</f>
        <v>Jul</v>
      </c>
      <c r="AG849" t="str">
        <f>VLOOKUP(AA849,[1]dim_date!$A$1:$D$9,3,FALSE)</f>
        <v>After 5G</v>
      </c>
      <c r="AH849" t="str">
        <f>VLOOKUP(AB849,[1]dim_cities!$A$1:$B$16,2,FALSE)</f>
        <v>Jaipur</v>
      </c>
    </row>
    <row r="850" spans="27:34" x14ac:dyDescent="0.2">
      <c r="AA850" s="1">
        <v>44743</v>
      </c>
      <c r="AB850">
        <v>226001</v>
      </c>
      <c r="AC850" t="s">
        <v>81</v>
      </c>
      <c r="AD850">
        <v>0.09</v>
      </c>
      <c r="AE850" t="str">
        <f>VLOOKUP(AC850,[1]dim_plan!$A$1:$B$14,2,FALSE)</f>
        <v>25 GB Combo 3G / 4G Data Pack</v>
      </c>
      <c r="AF850" t="str">
        <f>VLOOKUP(AA850,[1]dim_date!$A$1:$D$9,2,FALSE)</f>
        <v>Jul</v>
      </c>
      <c r="AG850" t="str">
        <f>VLOOKUP(AA850,[1]dim_date!$A$1:$D$9,3,FALSE)</f>
        <v>After 5G</v>
      </c>
      <c r="AH850" t="str">
        <f>VLOOKUP(AB850,[1]dim_cities!$A$1:$B$16,2,FALSE)</f>
        <v>Lucknow</v>
      </c>
    </row>
    <row r="851" spans="27:34" x14ac:dyDescent="0.2">
      <c r="AA851" s="1">
        <v>44743</v>
      </c>
      <c r="AB851">
        <v>800008</v>
      </c>
      <c r="AC851" t="s">
        <v>81</v>
      </c>
      <c r="AD851">
        <v>0.08</v>
      </c>
      <c r="AE851" t="str">
        <f>VLOOKUP(AC851,[1]dim_plan!$A$1:$B$14,2,FALSE)</f>
        <v>25 GB Combo 3G / 4G Data Pack</v>
      </c>
      <c r="AF851" t="str">
        <f>VLOOKUP(AA851,[1]dim_date!$A$1:$D$9,2,FALSE)</f>
        <v>Jul</v>
      </c>
      <c r="AG851" t="str">
        <f>VLOOKUP(AA851,[1]dim_date!$A$1:$D$9,3,FALSE)</f>
        <v>After 5G</v>
      </c>
      <c r="AH851" t="str">
        <f>VLOOKUP(AB851,[1]dim_cities!$A$1:$B$16,2,FALSE)</f>
        <v>Patna</v>
      </c>
    </row>
    <row r="852" spans="27:34" x14ac:dyDescent="0.2">
      <c r="AA852" s="1">
        <v>44743</v>
      </c>
      <c r="AB852">
        <v>641001</v>
      </c>
      <c r="AC852" t="s">
        <v>81</v>
      </c>
      <c r="AD852">
        <v>0.14000000000000001</v>
      </c>
      <c r="AE852" t="str">
        <f>VLOOKUP(AC852,[1]dim_plan!$A$1:$B$14,2,FALSE)</f>
        <v>25 GB Combo 3G / 4G Data Pack</v>
      </c>
      <c r="AF852" t="str">
        <f>VLOOKUP(AA852,[1]dim_date!$A$1:$D$9,2,FALSE)</f>
        <v>Jul</v>
      </c>
      <c r="AG852" t="str">
        <f>VLOOKUP(AA852,[1]dim_date!$A$1:$D$9,3,FALSE)</f>
        <v>After 5G</v>
      </c>
      <c r="AH852" t="str">
        <f>VLOOKUP(AB852,[1]dim_cities!$A$1:$B$16,2,FALSE)</f>
        <v>Coimbatore</v>
      </c>
    </row>
    <row r="853" spans="27:34" x14ac:dyDescent="0.2">
      <c r="AA853" s="1">
        <v>44743</v>
      </c>
      <c r="AB853">
        <v>160017</v>
      </c>
      <c r="AC853" t="s">
        <v>81</v>
      </c>
      <c r="AD853">
        <v>0.05</v>
      </c>
      <c r="AE853" t="str">
        <f>VLOOKUP(AC853,[1]dim_plan!$A$1:$B$14,2,FALSE)</f>
        <v>25 GB Combo 3G / 4G Data Pack</v>
      </c>
      <c r="AF853" t="str">
        <f>VLOOKUP(AA853,[1]dim_date!$A$1:$D$9,2,FALSE)</f>
        <v>Jul</v>
      </c>
      <c r="AG853" t="str">
        <f>VLOOKUP(AA853,[1]dim_date!$A$1:$D$9,3,FALSE)</f>
        <v>After 5G</v>
      </c>
      <c r="AH853" t="str">
        <f>VLOOKUP(AB853,[1]dim_cities!$A$1:$B$16,2,FALSE)</f>
        <v>Chandigarh</v>
      </c>
    </row>
    <row r="854" spans="27:34" x14ac:dyDescent="0.2">
      <c r="AA854" s="1">
        <v>44743</v>
      </c>
      <c r="AB854">
        <v>122001</v>
      </c>
      <c r="AC854" t="s">
        <v>81</v>
      </c>
      <c r="AD854">
        <v>7.0000000000000007E-2</v>
      </c>
      <c r="AE854" t="str">
        <f>VLOOKUP(AC854,[1]dim_plan!$A$1:$B$14,2,FALSE)</f>
        <v>25 GB Combo 3G / 4G Data Pack</v>
      </c>
      <c r="AF854" t="str">
        <f>VLOOKUP(AA854,[1]dim_date!$A$1:$D$9,2,FALSE)</f>
        <v>Jul</v>
      </c>
      <c r="AG854" t="str">
        <f>VLOOKUP(AA854,[1]dim_date!$A$1:$D$9,3,FALSE)</f>
        <v>After 5G</v>
      </c>
      <c r="AH854" t="str">
        <f>VLOOKUP(AB854,[1]dim_cities!$A$1:$B$16,2,FALSE)</f>
        <v>Gurgaon</v>
      </c>
    </row>
    <row r="855" spans="27:34" x14ac:dyDescent="0.2">
      <c r="AA855" s="1">
        <v>44743</v>
      </c>
      <c r="AB855">
        <v>492001</v>
      </c>
      <c r="AC855" t="s">
        <v>81</v>
      </c>
      <c r="AD855">
        <v>0.05</v>
      </c>
      <c r="AE855" t="str">
        <f>VLOOKUP(AC855,[1]dim_plan!$A$1:$B$14,2,FALSE)</f>
        <v>25 GB Combo 3G / 4G Data Pack</v>
      </c>
      <c r="AF855" t="str">
        <f>VLOOKUP(AA855,[1]dim_date!$A$1:$D$9,2,FALSE)</f>
        <v>Jul</v>
      </c>
      <c r="AG855" t="str">
        <f>VLOOKUP(AA855,[1]dim_date!$A$1:$D$9,3,FALSE)</f>
        <v>After 5G</v>
      </c>
      <c r="AH855" t="str">
        <f>VLOOKUP(AB855,[1]dim_cities!$A$1:$B$16,2,FALSE)</f>
        <v>Raipur</v>
      </c>
    </row>
    <row r="856" spans="27:34" x14ac:dyDescent="0.2">
      <c r="AA856" s="1">
        <v>44774</v>
      </c>
      <c r="AB856">
        <v>400001</v>
      </c>
      <c r="AC856" t="s">
        <v>81</v>
      </c>
      <c r="AD856">
        <v>0.61</v>
      </c>
      <c r="AE856" t="str">
        <f>VLOOKUP(AC856,[1]dim_plan!$A$1:$B$14,2,FALSE)</f>
        <v>25 GB Combo 3G / 4G Data Pack</v>
      </c>
      <c r="AF856" t="str">
        <f>VLOOKUP(AA856,[1]dim_date!$A$1:$D$9,2,FALSE)</f>
        <v>Aug</v>
      </c>
      <c r="AG856" t="str">
        <f>VLOOKUP(AA856,[1]dim_date!$A$1:$D$9,3,FALSE)</f>
        <v>After 5G</v>
      </c>
      <c r="AH856" t="str">
        <f>VLOOKUP(AB856,[1]dim_cities!$A$1:$B$16,2,FALSE)</f>
        <v>Mumbai</v>
      </c>
    </row>
    <row r="857" spans="27:34" x14ac:dyDescent="0.2">
      <c r="AA857" s="1">
        <v>44774</v>
      </c>
      <c r="AB857">
        <v>110001</v>
      </c>
      <c r="AC857" t="s">
        <v>81</v>
      </c>
      <c r="AD857">
        <v>0.75</v>
      </c>
      <c r="AE857" t="str">
        <f>VLOOKUP(AC857,[1]dim_plan!$A$1:$B$14,2,FALSE)</f>
        <v>25 GB Combo 3G / 4G Data Pack</v>
      </c>
      <c r="AF857" t="str">
        <f>VLOOKUP(AA857,[1]dim_date!$A$1:$D$9,2,FALSE)</f>
        <v>Aug</v>
      </c>
      <c r="AG857" t="str">
        <f>VLOOKUP(AA857,[1]dim_date!$A$1:$D$9,3,FALSE)</f>
        <v>After 5G</v>
      </c>
      <c r="AH857" t="str">
        <f>VLOOKUP(AB857,[1]dim_cities!$A$1:$B$16,2,FALSE)</f>
        <v>Delhi</v>
      </c>
    </row>
    <row r="858" spans="27:34" x14ac:dyDescent="0.2">
      <c r="AA858" s="1">
        <v>44774</v>
      </c>
      <c r="AB858">
        <v>700001</v>
      </c>
      <c r="AC858" t="s">
        <v>81</v>
      </c>
      <c r="AD858">
        <v>0.55000000000000004</v>
      </c>
      <c r="AE858" t="str">
        <f>VLOOKUP(AC858,[1]dim_plan!$A$1:$B$14,2,FALSE)</f>
        <v>25 GB Combo 3G / 4G Data Pack</v>
      </c>
      <c r="AF858" t="str">
        <f>VLOOKUP(AA858,[1]dim_date!$A$1:$D$9,2,FALSE)</f>
        <v>Aug</v>
      </c>
      <c r="AG858" t="str">
        <f>VLOOKUP(AA858,[1]dim_date!$A$1:$D$9,3,FALSE)</f>
        <v>After 5G</v>
      </c>
      <c r="AH858" t="str">
        <f>VLOOKUP(AB858,[1]dim_cities!$A$1:$B$16,2,FALSE)</f>
        <v>Kolkata</v>
      </c>
    </row>
    <row r="859" spans="27:34" x14ac:dyDescent="0.2">
      <c r="AA859" s="1">
        <v>44774</v>
      </c>
      <c r="AB859">
        <v>560001</v>
      </c>
      <c r="AC859" t="s">
        <v>81</v>
      </c>
      <c r="AD859">
        <v>0.67</v>
      </c>
      <c r="AE859" t="str">
        <f>VLOOKUP(AC859,[1]dim_plan!$A$1:$B$14,2,FALSE)</f>
        <v>25 GB Combo 3G / 4G Data Pack</v>
      </c>
      <c r="AF859" t="str">
        <f>VLOOKUP(AA859,[1]dim_date!$A$1:$D$9,2,FALSE)</f>
        <v>Aug</v>
      </c>
      <c r="AG859" t="str">
        <f>VLOOKUP(AA859,[1]dim_date!$A$1:$D$9,3,FALSE)</f>
        <v>After 5G</v>
      </c>
      <c r="AH859" t="str">
        <f>VLOOKUP(AB859,[1]dim_cities!$A$1:$B$16,2,FALSE)</f>
        <v>Bangalore</v>
      </c>
    </row>
    <row r="860" spans="27:34" x14ac:dyDescent="0.2">
      <c r="AA860" s="1">
        <v>44774</v>
      </c>
      <c r="AB860">
        <v>600001</v>
      </c>
      <c r="AC860" t="s">
        <v>81</v>
      </c>
      <c r="AD860">
        <v>0.36</v>
      </c>
      <c r="AE860" t="str">
        <f>VLOOKUP(AC860,[1]dim_plan!$A$1:$B$14,2,FALSE)</f>
        <v>25 GB Combo 3G / 4G Data Pack</v>
      </c>
      <c r="AF860" t="str">
        <f>VLOOKUP(AA860,[1]dim_date!$A$1:$D$9,2,FALSE)</f>
        <v>Aug</v>
      </c>
      <c r="AG860" t="str">
        <f>VLOOKUP(AA860,[1]dim_date!$A$1:$D$9,3,FALSE)</f>
        <v>After 5G</v>
      </c>
      <c r="AH860" t="str">
        <f>VLOOKUP(AB860,[1]dim_cities!$A$1:$B$16,2,FALSE)</f>
        <v>Chennai</v>
      </c>
    </row>
    <row r="861" spans="27:34" x14ac:dyDescent="0.2">
      <c r="AA861" s="1">
        <v>44774</v>
      </c>
      <c r="AB861">
        <v>500001</v>
      </c>
      <c r="AC861" t="s">
        <v>81</v>
      </c>
      <c r="AD861">
        <v>0.44</v>
      </c>
      <c r="AE861" t="str">
        <f>VLOOKUP(AC861,[1]dim_plan!$A$1:$B$14,2,FALSE)</f>
        <v>25 GB Combo 3G / 4G Data Pack</v>
      </c>
      <c r="AF861" t="str">
        <f>VLOOKUP(AA861,[1]dim_date!$A$1:$D$9,2,FALSE)</f>
        <v>Aug</v>
      </c>
      <c r="AG861" t="str">
        <f>VLOOKUP(AA861,[1]dim_date!$A$1:$D$9,3,FALSE)</f>
        <v>After 5G</v>
      </c>
      <c r="AH861" t="str">
        <f>VLOOKUP(AB861,[1]dim_cities!$A$1:$B$16,2,FALSE)</f>
        <v>Hyderabad</v>
      </c>
    </row>
    <row r="862" spans="27:34" x14ac:dyDescent="0.2">
      <c r="AA862" s="1">
        <v>44774</v>
      </c>
      <c r="AB862">
        <v>411001</v>
      </c>
      <c r="AC862" t="s">
        <v>81</v>
      </c>
      <c r="AD862">
        <v>0.11</v>
      </c>
      <c r="AE862" t="str">
        <f>VLOOKUP(AC862,[1]dim_plan!$A$1:$B$14,2,FALSE)</f>
        <v>25 GB Combo 3G / 4G Data Pack</v>
      </c>
      <c r="AF862" t="str">
        <f>VLOOKUP(AA862,[1]dim_date!$A$1:$D$9,2,FALSE)</f>
        <v>Aug</v>
      </c>
      <c r="AG862" t="str">
        <f>VLOOKUP(AA862,[1]dim_date!$A$1:$D$9,3,FALSE)</f>
        <v>After 5G</v>
      </c>
      <c r="AH862" t="str">
        <f>VLOOKUP(AB862,[1]dim_cities!$A$1:$B$16,2,FALSE)</f>
        <v>Pune</v>
      </c>
    </row>
    <row r="863" spans="27:34" x14ac:dyDescent="0.2">
      <c r="AA863" s="1">
        <v>44774</v>
      </c>
      <c r="AB863">
        <v>380001</v>
      </c>
      <c r="AC863" t="s">
        <v>81</v>
      </c>
      <c r="AD863">
        <v>0.22</v>
      </c>
      <c r="AE863" t="str">
        <f>VLOOKUP(AC863,[1]dim_plan!$A$1:$B$14,2,FALSE)</f>
        <v>25 GB Combo 3G / 4G Data Pack</v>
      </c>
      <c r="AF863" t="str">
        <f>VLOOKUP(AA863,[1]dim_date!$A$1:$D$9,2,FALSE)</f>
        <v>Aug</v>
      </c>
      <c r="AG863" t="str">
        <f>VLOOKUP(AA863,[1]dim_date!$A$1:$D$9,3,FALSE)</f>
        <v>After 5G</v>
      </c>
      <c r="AH863" t="str">
        <f>VLOOKUP(AB863,[1]dim_cities!$A$1:$B$16,2,FALSE)</f>
        <v>Ahmedabad</v>
      </c>
    </row>
    <row r="864" spans="27:34" x14ac:dyDescent="0.2">
      <c r="AA864" s="1">
        <v>44774</v>
      </c>
      <c r="AB864">
        <v>302001</v>
      </c>
      <c r="AC864" t="s">
        <v>81</v>
      </c>
      <c r="AD864">
        <v>7.0000000000000007E-2</v>
      </c>
      <c r="AE864" t="str">
        <f>VLOOKUP(AC864,[1]dim_plan!$A$1:$B$14,2,FALSE)</f>
        <v>25 GB Combo 3G / 4G Data Pack</v>
      </c>
      <c r="AF864" t="str">
        <f>VLOOKUP(AA864,[1]dim_date!$A$1:$D$9,2,FALSE)</f>
        <v>Aug</v>
      </c>
      <c r="AG864" t="str">
        <f>VLOOKUP(AA864,[1]dim_date!$A$1:$D$9,3,FALSE)</f>
        <v>After 5G</v>
      </c>
      <c r="AH864" t="str">
        <f>VLOOKUP(AB864,[1]dim_cities!$A$1:$B$16,2,FALSE)</f>
        <v>Jaipur</v>
      </c>
    </row>
    <row r="865" spans="27:34" x14ac:dyDescent="0.2">
      <c r="AA865" s="1">
        <v>44774</v>
      </c>
      <c r="AB865">
        <v>226001</v>
      </c>
      <c r="AC865" t="s">
        <v>81</v>
      </c>
      <c r="AD865">
        <v>0.18</v>
      </c>
      <c r="AE865" t="str">
        <f>VLOOKUP(AC865,[1]dim_plan!$A$1:$B$14,2,FALSE)</f>
        <v>25 GB Combo 3G / 4G Data Pack</v>
      </c>
      <c r="AF865" t="str">
        <f>VLOOKUP(AA865,[1]dim_date!$A$1:$D$9,2,FALSE)</f>
        <v>Aug</v>
      </c>
      <c r="AG865" t="str">
        <f>VLOOKUP(AA865,[1]dim_date!$A$1:$D$9,3,FALSE)</f>
        <v>After 5G</v>
      </c>
      <c r="AH865" t="str">
        <f>VLOOKUP(AB865,[1]dim_cities!$A$1:$B$16,2,FALSE)</f>
        <v>Lucknow</v>
      </c>
    </row>
    <row r="866" spans="27:34" x14ac:dyDescent="0.2">
      <c r="AA866" s="1">
        <v>44774</v>
      </c>
      <c r="AB866">
        <v>800008</v>
      </c>
      <c r="AC866" t="s">
        <v>81</v>
      </c>
      <c r="AD866">
        <v>0.13</v>
      </c>
      <c r="AE866" t="str">
        <f>VLOOKUP(AC866,[1]dim_plan!$A$1:$B$14,2,FALSE)</f>
        <v>25 GB Combo 3G / 4G Data Pack</v>
      </c>
      <c r="AF866" t="str">
        <f>VLOOKUP(AA866,[1]dim_date!$A$1:$D$9,2,FALSE)</f>
        <v>Aug</v>
      </c>
      <c r="AG866" t="str">
        <f>VLOOKUP(AA866,[1]dim_date!$A$1:$D$9,3,FALSE)</f>
        <v>After 5G</v>
      </c>
      <c r="AH866" t="str">
        <f>VLOOKUP(AB866,[1]dim_cities!$A$1:$B$16,2,FALSE)</f>
        <v>Patna</v>
      </c>
    </row>
    <row r="867" spans="27:34" x14ac:dyDescent="0.2">
      <c r="AA867" s="1">
        <v>44774</v>
      </c>
      <c r="AB867">
        <v>641001</v>
      </c>
      <c r="AC867" t="s">
        <v>81</v>
      </c>
      <c r="AD867">
        <v>0.2</v>
      </c>
      <c r="AE867" t="str">
        <f>VLOOKUP(AC867,[1]dim_plan!$A$1:$B$14,2,FALSE)</f>
        <v>25 GB Combo 3G / 4G Data Pack</v>
      </c>
      <c r="AF867" t="str">
        <f>VLOOKUP(AA867,[1]dim_date!$A$1:$D$9,2,FALSE)</f>
        <v>Aug</v>
      </c>
      <c r="AG867" t="str">
        <f>VLOOKUP(AA867,[1]dim_date!$A$1:$D$9,3,FALSE)</f>
        <v>After 5G</v>
      </c>
      <c r="AH867" t="str">
        <f>VLOOKUP(AB867,[1]dim_cities!$A$1:$B$16,2,FALSE)</f>
        <v>Coimbatore</v>
      </c>
    </row>
    <row r="868" spans="27:34" x14ac:dyDescent="0.2">
      <c r="AA868" s="1">
        <v>44774</v>
      </c>
      <c r="AB868">
        <v>160017</v>
      </c>
      <c r="AC868" t="s">
        <v>81</v>
      </c>
      <c r="AD868">
        <v>0.08</v>
      </c>
      <c r="AE868" t="str">
        <f>VLOOKUP(AC868,[1]dim_plan!$A$1:$B$14,2,FALSE)</f>
        <v>25 GB Combo 3G / 4G Data Pack</v>
      </c>
      <c r="AF868" t="str">
        <f>VLOOKUP(AA868,[1]dim_date!$A$1:$D$9,2,FALSE)</f>
        <v>Aug</v>
      </c>
      <c r="AG868" t="str">
        <f>VLOOKUP(AA868,[1]dim_date!$A$1:$D$9,3,FALSE)</f>
        <v>After 5G</v>
      </c>
      <c r="AH868" t="str">
        <f>VLOOKUP(AB868,[1]dim_cities!$A$1:$B$16,2,FALSE)</f>
        <v>Chandigarh</v>
      </c>
    </row>
    <row r="869" spans="27:34" x14ac:dyDescent="0.2">
      <c r="AA869" s="1">
        <v>44774</v>
      </c>
      <c r="AB869">
        <v>122001</v>
      </c>
      <c r="AC869" t="s">
        <v>81</v>
      </c>
      <c r="AD869">
        <v>7.0000000000000007E-2</v>
      </c>
      <c r="AE869" t="str">
        <f>VLOOKUP(AC869,[1]dim_plan!$A$1:$B$14,2,FALSE)</f>
        <v>25 GB Combo 3G / 4G Data Pack</v>
      </c>
      <c r="AF869" t="str">
        <f>VLOOKUP(AA869,[1]dim_date!$A$1:$D$9,2,FALSE)</f>
        <v>Aug</v>
      </c>
      <c r="AG869" t="str">
        <f>VLOOKUP(AA869,[1]dim_date!$A$1:$D$9,3,FALSE)</f>
        <v>After 5G</v>
      </c>
      <c r="AH869" t="str">
        <f>VLOOKUP(AB869,[1]dim_cities!$A$1:$B$16,2,FALSE)</f>
        <v>Gurgaon</v>
      </c>
    </row>
    <row r="870" spans="27:34" x14ac:dyDescent="0.2">
      <c r="AA870" s="1">
        <v>44774</v>
      </c>
      <c r="AB870">
        <v>492001</v>
      </c>
      <c r="AC870" t="s">
        <v>81</v>
      </c>
      <c r="AD870">
        <v>0.03</v>
      </c>
      <c r="AE870" t="str">
        <f>VLOOKUP(AC870,[1]dim_plan!$A$1:$B$14,2,FALSE)</f>
        <v>25 GB Combo 3G / 4G Data Pack</v>
      </c>
      <c r="AF870" t="str">
        <f>VLOOKUP(AA870,[1]dim_date!$A$1:$D$9,2,FALSE)</f>
        <v>Aug</v>
      </c>
      <c r="AG870" t="str">
        <f>VLOOKUP(AA870,[1]dim_date!$A$1:$D$9,3,FALSE)</f>
        <v>After 5G</v>
      </c>
      <c r="AH870" t="str">
        <f>VLOOKUP(AB870,[1]dim_cities!$A$1:$B$16,2,FALSE)</f>
        <v>Raipur</v>
      </c>
    </row>
    <row r="871" spans="27:34" x14ac:dyDescent="0.2">
      <c r="AA871" s="1">
        <v>44805</v>
      </c>
      <c r="AB871">
        <v>400001</v>
      </c>
      <c r="AC871" t="s">
        <v>81</v>
      </c>
      <c r="AD871">
        <v>0.47</v>
      </c>
      <c r="AE871" t="str">
        <f>VLOOKUP(AC871,[1]dim_plan!$A$1:$B$14,2,FALSE)</f>
        <v>25 GB Combo 3G / 4G Data Pack</v>
      </c>
      <c r="AF871" t="str">
        <f>VLOOKUP(AA871,[1]dim_date!$A$1:$D$9,2,FALSE)</f>
        <v>Sep</v>
      </c>
      <c r="AG871" t="str">
        <f>VLOOKUP(AA871,[1]dim_date!$A$1:$D$9,3,FALSE)</f>
        <v>After 5G</v>
      </c>
      <c r="AH871" t="str">
        <f>VLOOKUP(AB871,[1]dim_cities!$A$1:$B$16,2,FALSE)</f>
        <v>Mumbai</v>
      </c>
    </row>
    <row r="872" spans="27:34" x14ac:dyDescent="0.2">
      <c r="AA872" s="1">
        <v>44805</v>
      </c>
      <c r="AB872">
        <v>110001</v>
      </c>
      <c r="AC872" t="s">
        <v>81</v>
      </c>
      <c r="AD872">
        <v>0.41</v>
      </c>
      <c r="AE872" t="str">
        <f>VLOOKUP(AC872,[1]dim_plan!$A$1:$B$14,2,FALSE)</f>
        <v>25 GB Combo 3G / 4G Data Pack</v>
      </c>
      <c r="AF872" t="str">
        <f>VLOOKUP(AA872,[1]dim_date!$A$1:$D$9,2,FALSE)</f>
        <v>Sep</v>
      </c>
      <c r="AG872" t="str">
        <f>VLOOKUP(AA872,[1]dim_date!$A$1:$D$9,3,FALSE)</f>
        <v>After 5G</v>
      </c>
      <c r="AH872" t="str">
        <f>VLOOKUP(AB872,[1]dim_cities!$A$1:$B$16,2,FALSE)</f>
        <v>Delhi</v>
      </c>
    </row>
    <row r="873" spans="27:34" x14ac:dyDescent="0.2">
      <c r="AA873" s="1">
        <v>44805</v>
      </c>
      <c r="AB873">
        <v>700001</v>
      </c>
      <c r="AC873" t="s">
        <v>81</v>
      </c>
      <c r="AD873">
        <v>0.69</v>
      </c>
      <c r="AE873" t="str">
        <f>VLOOKUP(AC873,[1]dim_plan!$A$1:$B$14,2,FALSE)</f>
        <v>25 GB Combo 3G / 4G Data Pack</v>
      </c>
      <c r="AF873" t="str">
        <f>VLOOKUP(AA873,[1]dim_date!$A$1:$D$9,2,FALSE)</f>
        <v>Sep</v>
      </c>
      <c r="AG873" t="str">
        <f>VLOOKUP(AA873,[1]dim_date!$A$1:$D$9,3,FALSE)</f>
        <v>After 5G</v>
      </c>
      <c r="AH873" t="str">
        <f>VLOOKUP(AB873,[1]dim_cities!$A$1:$B$16,2,FALSE)</f>
        <v>Kolkata</v>
      </c>
    </row>
    <row r="874" spans="27:34" x14ac:dyDescent="0.2">
      <c r="AA874" s="1">
        <v>44805</v>
      </c>
      <c r="AB874">
        <v>560001</v>
      </c>
      <c r="AC874" t="s">
        <v>81</v>
      </c>
      <c r="AD874">
        <v>0.44</v>
      </c>
      <c r="AE874" t="str">
        <f>VLOOKUP(AC874,[1]dim_plan!$A$1:$B$14,2,FALSE)</f>
        <v>25 GB Combo 3G / 4G Data Pack</v>
      </c>
      <c r="AF874" t="str">
        <f>VLOOKUP(AA874,[1]dim_date!$A$1:$D$9,2,FALSE)</f>
        <v>Sep</v>
      </c>
      <c r="AG874" t="str">
        <f>VLOOKUP(AA874,[1]dim_date!$A$1:$D$9,3,FALSE)</f>
        <v>After 5G</v>
      </c>
      <c r="AH874" t="str">
        <f>VLOOKUP(AB874,[1]dim_cities!$A$1:$B$16,2,FALSE)</f>
        <v>Bangalore</v>
      </c>
    </row>
    <row r="875" spans="27:34" x14ac:dyDescent="0.2">
      <c r="AA875" s="1">
        <v>44805</v>
      </c>
      <c r="AB875">
        <v>600001</v>
      </c>
      <c r="AC875" t="s">
        <v>81</v>
      </c>
      <c r="AD875">
        <v>0.34</v>
      </c>
      <c r="AE875" t="str">
        <f>VLOOKUP(AC875,[1]dim_plan!$A$1:$B$14,2,FALSE)</f>
        <v>25 GB Combo 3G / 4G Data Pack</v>
      </c>
      <c r="AF875" t="str">
        <f>VLOOKUP(AA875,[1]dim_date!$A$1:$D$9,2,FALSE)</f>
        <v>Sep</v>
      </c>
      <c r="AG875" t="str">
        <f>VLOOKUP(AA875,[1]dim_date!$A$1:$D$9,3,FALSE)</f>
        <v>After 5G</v>
      </c>
      <c r="AH875" t="str">
        <f>VLOOKUP(AB875,[1]dim_cities!$A$1:$B$16,2,FALSE)</f>
        <v>Chennai</v>
      </c>
    </row>
    <row r="876" spans="27:34" x14ac:dyDescent="0.2">
      <c r="AA876" s="1">
        <v>44805</v>
      </c>
      <c r="AB876">
        <v>500001</v>
      </c>
      <c r="AC876" t="s">
        <v>81</v>
      </c>
      <c r="AD876">
        <v>0.28000000000000003</v>
      </c>
      <c r="AE876" t="str">
        <f>VLOOKUP(AC876,[1]dim_plan!$A$1:$B$14,2,FALSE)</f>
        <v>25 GB Combo 3G / 4G Data Pack</v>
      </c>
      <c r="AF876" t="str">
        <f>VLOOKUP(AA876,[1]dim_date!$A$1:$D$9,2,FALSE)</f>
        <v>Sep</v>
      </c>
      <c r="AG876" t="str">
        <f>VLOOKUP(AA876,[1]dim_date!$A$1:$D$9,3,FALSE)</f>
        <v>After 5G</v>
      </c>
      <c r="AH876" t="str">
        <f>VLOOKUP(AB876,[1]dim_cities!$A$1:$B$16,2,FALSE)</f>
        <v>Hyderabad</v>
      </c>
    </row>
    <row r="877" spans="27:34" x14ac:dyDescent="0.2">
      <c r="AA877" s="1">
        <v>44805</v>
      </c>
      <c r="AB877">
        <v>411001</v>
      </c>
      <c r="AC877" t="s">
        <v>81</v>
      </c>
      <c r="AD877">
        <v>0.54</v>
      </c>
      <c r="AE877" t="str">
        <f>VLOOKUP(AC877,[1]dim_plan!$A$1:$B$14,2,FALSE)</f>
        <v>25 GB Combo 3G / 4G Data Pack</v>
      </c>
      <c r="AF877" t="str">
        <f>VLOOKUP(AA877,[1]dim_date!$A$1:$D$9,2,FALSE)</f>
        <v>Sep</v>
      </c>
      <c r="AG877" t="str">
        <f>VLOOKUP(AA877,[1]dim_date!$A$1:$D$9,3,FALSE)</f>
        <v>After 5G</v>
      </c>
      <c r="AH877" t="str">
        <f>VLOOKUP(AB877,[1]dim_cities!$A$1:$B$16,2,FALSE)</f>
        <v>Pune</v>
      </c>
    </row>
    <row r="878" spans="27:34" x14ac:dyDescent="0.2">
      <c r="AA878" s="1">
        <v>44805</v>
      </c>
      <c r="AB878">
        <v>380001</v>
      </c>
      <c r="AC878" t="s">
        <v>81</v>
      </c>
      <c r="AD878">
        <v>0.35</v>
      </c>
      <c r="AE878" t="str">
        <f>VLOOKUP(AC878,[1]dim_plan!$A$1:$B$14,2,FALSE)</f>
        <v>25 GB Combo 3G / 4G Data Pack</v>
      </c>
      <c r="AF878" t="str">
        <f>VLOOKUP(AA878,[1]dim_date!$A$1:$D$9,2,FALSE)</f>
        <v>Sep</v>
      </c>
      <c r="AG878" t="str">
        <f>VLOOKUP(AA878,[1]dim_date!$A$1:$D$9,3,FALSE)</f>
        <v>After 5G</v>
      </c>
      <c r="AH878" t="str">
        <f>VLOOKUP(AB878,[1]dim_cities!$A$1:$B$16,2,FALSE)</f>
        <v>Ahmedabad</v>
      </c>
    </row>
    <row r="879" spans="27:34" x14ac:dyDescent="0.2">
      <c r="AA879" s="1">
        <v>44805</v>
      </c>
      <c r="AB879">
        <v>302001</v>
      </c>
      <c r="AC879" t="s">
        <v>81</v>
      </c>
      <c r="AD879">
        <v>0.19</v>
      </c>
      <c r="AE879" t="str">
        <f>VLOOKUP(AC879,[1]dim_plan!$A$1:$B$14,2,FALSE)</f>
        <v>25 GB Combo 3G / 4G Data Pack</v>
      </c>
      <c r="AF879" t="str">
        <f>VLOOKUP(AA879,[1]dim_date!$A$1:$D$9,2,FALSE)</f>
        <v>Sep</v>
      </c>
      <c r="AG879" t="str">
        <f>VLOOKUP(AA879,[1]dim_date!$A$1:$D$9,3,FALSE)</f>
        <v>After 5G</v>
      </c>
      <c r="AH879" t="str">
        <f>VLOOKUP(AB879,[1]dim_cities!$A$1:$B$16,2,FALSE)</f>
        <v>Jaipur</v>
      </c>
    </row>
    <row r="880" spans="27:34" x14ac:dyDescent="0.2">
      <c r="AA880" s="1">
        <v>44805</v>
      </c>
      <c r="AB880">
        <v>226001</v>
      </c>
      <c r="AC880" t="s">
        <v>81</v>
      </c>
      <c r="AD880">
        <v>0.17</v>
      </c>
      <c r="AE880" t="str">
        <f>VLOOKUP(AC880,[1]dim_plan!$A$1:$B$14,2,FALSE)</f>
        <v>25 GB Combo 3G / 4G Data Pack</v>
      </c>
      <c r="AF880" t="str">
        <f>VLOOKUP(AA880,[1]dim_date!$A$1:$D$9,2,FALSE)</f>
        <v>Sep</v>
      </c>
      <c r="AG880" t="str">
        <f>VLOOKUP(AA880,[1]dim_date!$A$1:$D$9,3,FALSE)</f>
        <v>After 5G</v>
      </c>
      <c r="AH880" t="str">
        <f>VLOOKUP(AB880,[1]dim_cities!$A$1:$B$16,2,FALSE)</f>
        <v>Lucknow</v>
      </c>
    </row>
    <row r="881" spans="27:34" x14ac:dyDescent="0.2">
      <c r="AA881" s="1">
        <v>44805</v>
      </c>
      <c r="AB881">
        <v>800008</v>
      </c>
      <c r="AC881" t="s">
        <v>81</v>
      </c>
      <c r="AD881">
        <v>0.1</v>
      </c>
      <c r="AE881" t="str">
        <f>VLOOKUP(AC881,[1]dim_plan!$A$1:$B$14,2,FALSE)</f>
        <v>25 GB Combo 3G / 4G Data Pack</v>
      </c>
      <c r="AF881" t="str">
        <f>VLOOKUP(AA881,[1]dim_date!$A$1:$D$9,2,FALSE)</f>
        <v>Sep</v>
      </c>
      <c r="AG881" t="str">
        <f>VLOOKUP(AA881,[1]dim_date!$A$1:$D$9,3,FALSE)</f>
        <v>After 5G</v>
      </c>
      <c r="AH881" t="str">
        <f>VLOOKUP(AB881,[1]dim_cities!$A$1:$B$16,2,FALSE)</f>
        <v>Patna</v>
      </c>
    </row>
    <row r="882" spans="27:34" x14ac:dyDescent="0.2">
      <c r="AA882" s="1">
        <v>44805</v>
      </c>
      <c r="AB882">
        <v>641001</v>
      </c>
      <c r="AC882" t="s">
        <v>81</v>
      </c>
      <c r="AD882">
        <v>7.0000000000000007E-2</v>
      </c>
      <c r="AE882" t="str">
        <f>VLOOKUP(AC882,[1]dim_plan!$A$1:$B$14,2,FALSE)</f>
        <v>25 GB Combo 3G / 4G Data Pack</v>
      </c>
      <c r="AF882" t="str">
        <f>VLOOKUP(AA882,[1]dim_date!$A$1:$D$9,2,FALSE)</f>
        <v>Sep</v>
      </c>
      <c r="AG882" t="str">
        <f>VLOOKUP(AA882,[1]dim_date!$A$1:$D$9,3,FALSE)</f>
        <v>After 5G</v>
      </c>
      <c r="AH882" t="str">
        <f>VLOOKUP(AB882,[1]dim_cities!$A$1:$B$16,2,FALSE)</f>
        <v>Coimbatore</v>
      </c>
    </row>
    <row r="883" spans="27:34" x14ac:dyDescent="0.2">
      <c r="AA883" s="1">
        <v>44805</v>
      </c>
      <c r="AB883">
        <v>160017</v>
      </c>
      <c r="AC883" t="s">
        <v>81</v>
      </c>
      <c r="AD883">
        <v>0.15</v>
      </c>
      <c r="AE883" t="str">
        <f>VLOOKUP(AC883,[1]dim_plan!$A$1:$B$14,2,FALSE)</f>
        <v>25 GB Combo 3G / 4G Data Pack</v>
      </c>
      <c r="AF883" t="str">
        <f>VLOOKUP(AA883,[1]dim_date!$A$1:$D$9,2,FALSE)</f>
        <v>Sep</v>
      </c>
      <c r="AG883" t="str">
        <f>VLOOKUP(AA883,[1]dim_date!$A$1:$D$9,3,FALSE)</f>
        <v>After 5G</v>
      </c>
      <c r="AH883" t="str">
        <f>VLOOKUP(AB883,[1]dim_cities!$A$1:$B$16,2,FALSE)</f>
        <v>Chandigarh</v>
      </c>
    </row>
    <row r="884" spans="27:34" x14ac:dyDescent="0.2">
      <c r="AA884" s="1">
        <v>44805</v>
      </c>
      <c r="AB884">
        <v>122001</v>
      </c>
      <c r="AC884" t="s">
        <v>81</v>
      </c>
      <c r="AD884">
        <v>7.0000000000000007E-2</v>
      </c>
      <c r="AE884" t="str">
        <f>VLOOKUP(AC884,[1]dim_plan!$A$1:$B$14,2,FALSE)</f>
        <v>25 GB Combo 3G / 4G Data Pack</v>
      </c>
      <c r="AF884" t="str">
        <f>VLOOKUP(AA884,[1]dim_date!$A$1:$D$9,2,FALSE)</f>
        <v>Sep</v>
      </c>
      <c r="AG884" t="str">
        <f>VLOOKUP(AA884,[1]dim_date!$A$1:$D$9,3,FALSE)</f>
        <v>After 5G</v>
      </c>
      <c r="AH884" t="str">
        <f>VLOOKUP(AB884,[1]dim_cities!$A$1:$B$16,2,FALSE)</f>
        <v>Gurgaon</v>
      </c>
    </row>
    <row r="885" spans="27:34" x14ac:dyDescent="0.2">
      <c r="AA885" s="1">
        <v>44805</v>
      </c>
      <c r="AB885">
        <v>492001</v>
      </c>
      <c r="AC885" t="s">
        <v>81</v>
      </c>
      <c r="AD885">
        <v>0.05</v>
      </c>
      <c r="AE885" t="str">
        <f>VLOOKUP(AC885,[1]dim_plan!$A$1:$B$14,2,FALSE)</f>
        <v>25 GB Combo 3G / 4G Data Pack</v>
      </c>
      <c r="AF885" t="str">
        <f>VLOOKUP(AA885,[1]dim_date!$A$1:$D$9,2,FALSE)</f>
        <v>Sep</v>
      </c>
      <c r="AG885" t="str">
        <f>VLOOKUP(AA885,[1]dim_date!$A$1:$D$9,3,FALSE)</f>
        <v>After 5G</v>
      </c>
      <c r="AH885" t="str">
        <f>VLOOKUP(AB885,[1]dim_cities!$A$1:$B$16,2,FALSE)</f>
        <v>Raipur</v>
      </c>
    </row>
    <row r="886" spans="27:34" x14ac:dyDescent="0.2">
      <c r="AA886" s="1">
        <v>44562</v>
      </c>
      <c r="AB886">
        <v>400001</v>
      </c>
      <c r="AC886" t="s">
        <v>82</v>
      </c>
      <c r="AD886">
        <v>1.39</v>
      </c>
      <c r="AE886" t="str">
        <f>VLOOKUP(AC886,[1]dim_plan!$A$1:$B$14,2,FALSE)</f>
        <v>Daily Saviour (1 GB / Day) validity: 1 Day</v>
      </c>
      <c r="AF886" t="str">
        <f>VLOOKUP(AA886,[1]dim_date!$A$1:$D$9,2,FALSE)</f>
        <v>Jan</v>
      </c>
      <c r="AG886" t="str">
        <f>VLOOKUP(AA886,[1]dim_date!$A$1:$D$9,3,FALSE)</f>
        <v>Before 5G</v>
      </c>
      <c r="AH886" t="str">
        <f>VLOOKUP(AB886,[1]dim_cities!$A$1:$B$16,2,FALSE)</f>
        <v>Mumbai</v>
      </c>
    </row>
    <row r="887" spans="27:34" x14ac:dyDescent="0.2">
      <c r="AA887" s="1">
        <v>44562</v>
      </c>
      <c r="AB887">
        <v>400001</v>
      </c>
      <c r="AC887" t="s">
        <v>83</v>
      </c>
      <c r="AD887">
        <v>0.7</v>
      </c>
      <c r="AE887" t="str">
        <f>VLOOKUP(AC887,[1]dim_plan!$A$1:$B$14,2,FALSE)</f>
        <v>Combo TopUp: 14.95 Talktime and 300 MB data</v>
      </c>
      <c r="AF887" t="str">
        <f>VLOOKUP(AA887,[1]dim_date!$A$1:$D$9,2,FALSE)</f>
        <v>Jan</v>
      </c>
      <c r="AG887" t="str">
        <f>VLOOKUP(AA887,[1]dim_date!$A$1:$D$9,3,FALSE)</f>
        <v>Before 5G</v>
      </c>
      <c r="AH887" t="str">
        <f>VLOOKUP(AB887,[1]dim_cities!$A$1:$B$16,2,FALSE)</f>
        <v>Mumbai</v>
      </c>
    </row>
    <row r="888" spans="27:34" x14ac:dyDescent="0.2">
      <c r="AA888" s="1">
        <v>44562</v>
      </c>
      <c r="AB888">
        <v>400001</v>
      </c>
      <c r="AC888" t="s">
        <v>84</v>
      </c>
      <c r="AD888">
        <v>0.52</v>
      </c>
      <c r="AE888" t="str">
        <f>VLOOKUP(AC888,[1]dim_plan!$A$1:$B$14,2,FALSE)</f>
        <v>Big Combo Pack (6 GB / Day) validity: 3 Days</v>
      </c>
      <c r="AF888" t="str">
        <f>VLOOKUP(AA888,[1]dim_date!$A$1:$D$9,2,FALSE)</f>
        <v>Jan</v>
      </c>
      <c r="AG888" t="str">
        <f>VLOOKUP(AA888,[1]dim_date!$A$1:$D$9,3,FALSE)</f>
        <v>Before 5G</v>
      </c>
      <c r="AH888" t="str">
        <f>VLOOKUP(AB888,[1]dim_cities!$A$1:$B$16,2,FALSE)</f>
        <v>Mumbai</v>
      </c>
    </row>
    <row r="889" spans="27:34" x14ac:dyDescent="0.2">
      <c r="AA889" s="1">
        <v>44562</v>
      </c>
      <c r="AB889">
        <v>110001</v>
      </c>
      <c r="AC889" t="s">
        <v>82</v>
      </c>
      <c r="AD889">
        <v>1.1499999999999999</v>
      </c>
      <c r="AE889" t="str">
        <f>VLOOKUP(AC889,[1]dim_plan!$A$1:$B$14,2,FALSE)</f>
        <v>Daily Saviour (1 GB / Day) validity: 1 Day</v>
      </c>
      <c r="AF889" t="str">
        <f>VLOOKUP(AA889,[1]dim_date!$A$1:$D$9,2,FALSE)</f>
        <v>Jan</v>
      </c>
      <c r="AG889" t="str">
        <f>VLOOKUP(AA889,[1]dim_date!$A$1:$D$9,3,FALSE)</f>
        <v>Before 5G</v>
      </c>
      <c r="AH889" t="str">
        <f>VLOOKUP(AB889,[1]dim_cities!$A$1:$B$16,2,FALSE)</f>
        <v>Delhi</v>
      </c>
    </row>
    <row r="890" spans="27:34" x14ac:dyDescent="0.2">
      <c r="AA890" s="1">
        <v>44562</v>
      </c>
      <c r="AB890">
        <v>110001</v>
      </c>
      <c r="AC890" t="s">
        <v>83</v>
      </c>
      <c r="AD890">
        <v>0.72</v>
      </c>
      <c r="AE890" t="str">
        <f>VLOOKUP(AC890,[1]dim_plan!$A$1:$B$14,2,FALSE)</f>
        <v>Combo TopUp: 14.95 Talktime and 300 MB data</v>
      </c>
      <c r="AF890" t="str">
        <f>VLOOKUP(AA890,[1]dim_date!$A$1:$D$9,2,FALSE)</f>
        <v>Jan</v>
      </c>
      <c r="AG890" t="str">
        <f>VLOOKUP(AA890,[1]dim_date!$A$1:$D$9,3,FALSE)</f>
        <v>Before 5G</v>
      </c>
      <c r="AH890" t="str">
        <f>VLOOKUP(AB890,[1]dim_cities!$A$1:$B$16,2,FALSE)</f>
        <v>Delhi</v>
      </c>
    </row>
    <row r="891" spans="27:34" x14ac:dyDescent="0.2">
      <c r="AA891" s="1">
        <v>44562</v>
      </c>
      <c r="AB891">
        <v>110001</v>
      </c>
      <c r="AC891" t="s">
        <v>84</v>
      </c>
      <c r="AD891">
        <v>0.28999999999999998</v>
      </c>
      <c r="AE891" t="str">
        <f>VLOOKUP(AC891,[1]dim_plan!$A$1:$B$14,2,FALSE)</f>
        <v>Big Combo Pack (6 GB / Day) validity: 3 Days</v>
      </c>
      <c r="AF891" t="str">
        <f>VLOOKUP(AA891,[1]dim_date!$A$1:$D$9,2,FALSE)</f>
        <v>Jan</v>
      </c>
      <c r="AG891" t="str">
        <f>VLOOKUP(AA891,[1]dim_date!$A$1:$D$9,3,FALSE)</f>
        <v>Before 5G</v>
      </c>
      <c r="AH891" t="str">
        <f>VLOOKUP(AB891,[1]dim_cities!$A$1:$B$16,2,FALSE)</f>
        <v>Delhi</v>
      </c>
    </row>
    <row r="892" spans="27:34" x14ac:dyDescent="0.2">
      <c r="AA892" s="1">
        <v>44562</v>
      </c>
      <c r="AB892">
        <v>700001</v>
      </c>
      <c r="AC892" t="s">
        <v>82</v>
      </c>
      <c r="AD892">
        <v>0.97</v>
      </c>
      <c r="AE892" t="str">
        <f>VLOOKUP(AC892,[1]dim_plan!$A$1:$B$14,2,FALSE)</f>
        <v>Daily Saviour (1 GB / Day) validity: 1 Day</v>
      </c>
      <c r="AF892" t="str">
        <f>VLOOKUP(AA892,[1]dim_date!$A$1:$D$9,2,FALSE)</f>
        <v>Jan</v>
      </c>
      <c r="AG892" t="str">
        <f>VLOOKUP(AA892,[1]dim_date!$A$1:$D$9,3,FALSE)</f>
        <v>Before 5G</v>
      </c>
      <c r="AH892" t="str">
        <f>VLOOKUP(AB892,[1]dim_cities!$A$1:$B$16,2,FALSE)</f>
        <v>Kolkata</v>
      </c>
    </row>
    <row r="893" spans="27:34" x14ac:dyDescent="0.2">
      <c r="AA893" s="1">
        <v>44562</v>
      </c>
      <c r="AB893">
        <v>700001</v>
      </c>
      <c r="AC893" t="s">
        <v>83</v>
      </c>
      <c r="AD893">
        <v>0.69</v>
      </c>
      <c r="AE893" t="str">
        <f>VLOOKUP(AC893,[1]dim_plan!$A$1:$B$14,2,FALSE)</f>
        <v>Combo TopUp: 14.95 Talktime and 300 MB data</v>
      </c>
      <c r="AF893" t="str">
        <f>VLOOKUP(AA893,[1]dim_date!$A$1:$D$9,2,FALSE)</f>
        <v>Jan</v>
      </c>
      <c r="AG893" t="str">
        <f>VLOOKUP(AA893,[1]dim_date!$A$1:$D$9,3,FALSE)</f>
        <v>Before 5G</v>
      </c>
      <c r="AH893" t="str">
        <f>VLOOKUP(AB893,[1]dim_cities!$A$1:$B$16,2,FALSE)</f>
        <v>Kolkata</v>
      </c>
    </row>
    <row r="894" spans="27:34" x14ac:dyDescent="0.2">
      <c r="AA894" s="1">
        <v>44562</v>
      </c>
      <c r="AB894">
        <v>700001</v>
      </c>
      <c r="AC894" t="s">
        <v>84</v>
      </c>
      <c r="AD894">
        <v>0.14000000000000001</v>
      </c>
      <c r="AE894" t="str">
        <f>VLOOKUP(AC894,[1]dim_plan!$A$1:$B$14,2,FALSE)</f>
        <v>Big Combo Pack (6 GB / Day) validity: 3 Days</v>
      </c>
      <c r="AF894" t="str">
        <f>VLOOKUP(AA894,[1]dim_date!$A$1:$D$9,2,FALSE)</f>
        <v>Jan</v>
      </c>
      <c r="AG894" t="str">
        <f>VLOOKUP(AA894,[1]dim_date!$A$1:$D$9,3,FALSE)</f>
        <v>Before 5G</v>
      </c>
      <c r="AH894" t="str">
        <f>VLOOKUP(AB894,[1]dim_cities!$A$1:$B$16,2,FALSE)</f>
        <v>Kolkata</v>
      </c>
    </row>
    <row r="895" spans="27:34" x14ac:dyDescent="0.2">
      <c r="AA895" s="1">
        <v>44562</v>
      </c>
      <c r="AB895">
        <v>560001</v>
      </c>
      <c r="AC895" t="s">
        <v>82</v>
      </c>
      <c r="AD895">
        <v>1</v>
      </c>
      <c r="AE895" t="str">
        <f>VLOOKUP(AC895,[1]dim_plan!$A$1:$B$14,2,FALSE)</f>
        <v>Daily Saviour (1 GB / Day) validity: 1 Day</v>
      </c>
      <c r="AF895" t="str">
        <f>VLOOKUP(AA895,[1]dim_date!$A$1:$D$9,2,FALSE)</f>
        <v>Jan</v>
      </c>
      <c r="AG895" t="str">
        <f>VLOOKUP(AA895,[1]dim_date!$A$1:$D$9,3,FALSE)</f>
        <v>Before 5G</v>
      </c>
      <c r="AH895" t="str">
        <f>VLOOKUP(AB895,[1]dim_cities!$A$1:$B$16,2,FALSE)</f>
        <v>Bangalore</v>
      </c>
    </row>
    <row r="896" spans="27:34" x14ac:dyDescent="0.2">
      <c r="AA896" s="1">
        <v>44562</v>
      </c>
      <c r="AB896">
        <v>560001</v>
      </c>
      <c r="AC896" t="s">
        <v>83</v>
      </c>
      <c r="AD896">
        <v>0.63</v>
      </c>
      <c r="AE896" t="str">
        <f>VLOOKUP(AC896,[1]dim_plan!$A$1:$B$14,2,FALSE)</f>
        <v>Combo TopUp: 14.95 Talktime and 300 MB data</v>
      </c>
      <c r="AF896" t="str">
        <f>VLOOKUP(AA896,[1]dim_date!$A$1:$D$9,2,FALSE)</f>
        <v>Jan</v>
      </c>
      <c r="AG896" t="str">
        <f>VLOOKUP(AA896,[1]dim_date!$A$1:$D$9,3,FALSE)</f>
        <v>Before 5G</v>
      </c>
      <c r="AH896" t="str">
        <f>VLOOKUP(AB896,[1]dim_cities!$A$1:$B$16,2,FALSE)</f>
        <v>Bangalore</v>
      </c>
    </row>
    <row r="897" spans="27:34" x14ac:dyDescent="0.2">
      <c r="AA897" s="1">
        <v>44562</v>
      </c>
      <c r="AB897">
        <v>560001</v>
      </c>
      <c r="AC897" t="s">
        <v>84</v>
      </c>
      <c r="AD897">
        <v>0.25</v>
      </c>
      <c r="AE897" t="str">
        <f>VLOOKUP(AC897,[1]dim_plan!$A$1:$B$14,2,FALSE)</f>
        <v>Big Combo Pack (6 GB / Day) validity: 3 Days</v>
      </c>
      <c r="AF897" t="str">
        <f>VLOOKUP(AA897,[1]dim_date!$A$1:$D$9,2,FALSE)</f>
        <v>Jan</v>
      </c>
      <c r="AG897" t="str">
        <f>VLOOKUP(AA897,[1]dim_date!$A$1:$D$9,3,FALSE)</f>
        <v>Before 5G</v>
      </c>
      <c r="AH897" t="str">
        <f>VLOOKUP(AB897,[1]dim_cities!$A$1:$B$16,2,FALSE)</f>
        <v>Bangalore</v>
      </c>
    </row>
    <row r="898" spans="27:34" x14ac:dyDescent="0.2">
      <c r="AA898" s="1">
        <v>44562</v>
      </c>
      <c r="AB898">
        <v>600001</v>
      </c>
      <c r="AC898" t="s">
        <v>82</v>
      </c>
      <c r="AD898">
        <v>0.78</v>
      </c>
      <c r="AE898" t="str">
        <f>VLOOKUP(AC898,[1]dim_plan!$A$1:$B$14,2,FALSE)</f>
        <v>Daily Saviour (1 GB / Day) validity: 1 Day</v>
      </c>
      <c r="AF898" t="str">
        <f>VLOOKUP(AA898,[1]dim_date!$A$1:$D$9,2,FALSE)</f>
        <v>Jan</v>
      </c>
      <c r="AG898" t="str">
        <f>VLOOKUP(AA898,[1]dim_date!$A$1:$D$9,3,FALSE)</f>
        <v>Before 5G</v>
      </c>
      <c r="AH898" t="str">
        <f>VLOOKUP(AB898,[1]dim_cities!$A$1:$B$16,2,FALSE)</f>
        <v>Chennai</v>
      </c>
    </row>
    <row r="899" spans="27:34" x14ac:dyDescent="0.2">
      <c r="AA899" s="1">
        <v>44562</v>
      </c>
      <c r="AB899">
        <v>600001</v>
      </c>
      <c r="AC899" t="s">
        <v>83</v>
      </c>
      <c r="AD899">
        <v>0.39</v>
      </c>
      <c r="AE899" t="str">
        <f>VLOOKUP(AC899,[1]dim_plan!$A$1:$B$14,2,FALSE)</f>
        <v>Combo TopUp: 14.95 Talktime and 300 MB data</v>
      </c>
      <c r="AF899" t="str">
        <f>VLOOKUP(AA899,[1]dim_date!$A$1:$D$9,2,FALSE)</f>
        <v>Jan</v>
      </c>
      <c r="AG899" t="str">
        <f>VLOOKUP(AA899,[1]dim_date!$A$1:$D$9,3,FALSE)</f>
        <v>Before 5G</v>
      </c>
      <c r="AH899" t="str">
        <f>VLOOKUP(AB899,[1]dim_cities!$A$1:$B$16,2,FALSE)</f>
        <v>Chennai</v>
      </c>
    </row>
    <row r="900" spans="27:34" x14ac:dyDescent="0.2">
      <c r="AA900" s="1">
        <v>44562</v>
      </c>
      <c r="AB900">
        <v>600001</v>
      </c>
      <c r="AC900" t="s">
        <v>84</v>
      </c>
      <c r="AD900">
        <v>0.1</v>
      </c>
      <c r="AE900" t="str">
        <f>VLOOKUP(AC900,[1]dim_plan!$A$1:$B$14,2,FALSE)</f>
        <v>Big Combo Pack (6 GB / Day) validity: 3 Days</v>
      </c>
      <c r="AF900" t="str">
        <f>VLOOKUP(AA900,[1]dim_date!$A$1:$D$9,2,FALSE)</f>
        <v>Jan</v>
      </c>
      <c r="AG900" t="str">
        <f>VLOOKUP(AA900,[1]dim_date!$A$1:$D$9,3,FALSE)</f>
        <v>Before 5G</v>
      </c>
      <c r="AH900" t="str">
        <f>VLOOKUP(AB900,[1]dim_cities!$A$1:$B$16,2,FALSE)</f>
        <v>Chennai</v>
      </c>
    </row>
    <row r="901" spans="27:34" x14ac:dyDescent="0.2">
      <c r="AA901" s="1">
        <v>44562</v>
      </c>
      <c r="AB901">
        <v>500001</v>
      </c>
      <c r="AC901" t="s">
        <v>82</v>
      </c>
      <c r="AD901">
        <v>0.83</v>
      </c>
      <c r="AE901" t="str">
        <f>VLOOKUP(AC901,[1]dim_plan!$A$1:$B$14,2,FALSE)</f>
        <v>Daily Saviour (1 GB / Day) validity: 1 Day</v>
      </c>
      <c r="AF901" t="str">
        <f>VLOOKUP(AA901,[1]dim_date!$A$1:$D$9,2,FALSE)</f>
        <v>Jan</v>
      </c>
      <c r="AG901" t="str">
        <f>VLOOKUP(AA901,[1]dim_date!$A$1:$D$9,3,FALSE)</f>
        <v>Before 5G</v>
      </c>
      <c r="AH901" t="str">
        <f>VLOOKUP(AB901,[1]dim_cities!$A$1:$B$16,2,FALSE)</f>
        <v>Hyderabad</v>
      </c>
    </row>
    <row r="902" spans="27:34" x14ac:dyDescent="0.2">
      <c r="AA902" s="1">
        <v>44562</v>
      </c>
      <c r="AB902">
        <v>500001</v>
      </c>
      <c r="AC902" t="s">
        <v>83</v>
      </c>
      <c r="AD902">
        <v>0.42</v>
      </c>
      <c r="AE902" t="str">
        <f>VLOOKUP(AC902,[1]dim_plan!$A$1:$B$14,2,FALSE)</f>
        <v>Combo TopUp: 14.95 Talktime and 300 MB data</v>
      </c>
      <c r="AF902" t="str">
        <f>VLOOKUP(AA902,[1]dim_date!$A$1:$D$9,2,FALSE)</f>
        <v>Jan</v>
      </c>
      <c r="AG902" t="str">
        <f>VLOOKUP(AA902,[1]dim_date!$A$1:$D$9,3,FALSE)</f>
        <v>Before 5G</v>
      </c>
      <c r="AH902" t="str">
        <f>VLOOKUP(AB902,[1]dim_cities!$A$1:$B$16,2,FALSE)</f>
        <v>Hyderabad</v>
      </c>
    </row>
    <row r="903" spans="27:34" x14ac:dyDescent="0.2">
      <c r="AA903" s="1">
        <v>44562</v>
      </c>
      <c r="AB903">
        <v>500001</v>
      </c>
      <c r="AC903" t="s">
        <v>84</v>
      </c>
      <c r="AD903">
        <v>0.17</v>
      </c>
      <c r="AE903" t="str">
        <f>VLOOKUP(AC903,[1]dim_plan!$A$1:$B$14,2,FALSE)</f>
        <v>Big Combo Pack (6 GB / Day) validity: 3 Days</v>
      </c>
      <c r="AF903" t="str">
        <f>VLOOKUP(AA903,[1]dim_date!$A$1:$D$9,2,FALSE)</f>
        <v>Jan</v>
      </c>
      <c r="AG903" t="str">
        <f>VLOOKUP(AA903,[1]dim_date!$A$1:$D$9,3,FALSE)</f>
        <v>Before 5G</v>
      </c>
      <c r="AH903" t="str">
        <f>VLOOKUP(AB903,[1]dim_cities!$A$1:$B$16,2,FALSE)</f>
        <v>Hyderabad</v>
      </c>
    </row>
    <row r="904" spans="27:34" x14ac:dyDescent="0.2">
      <c r="AA904" s="1">
        <v>44562</v>
      </c>
      <c r="AB904">
        <v>411001</v>
      </c>
      <c r="AC904" t="s">
        <v>82</v>
      </c>
      <c r="AD904">
        <v>0.51</v>
      </c>
      <c r="AE904" t="str">
        <f>VLOOKUP(AC904,[1]dim_plan!$A$1:$B$14,2,FALSE)</f>
        <v>Daily Saviour (1 GB / Day) validity: 1 Day</v>
      </c>
      <c r="AF904" t="str">
        <f>VLOOKUP(AA904,[1]dim_date!$A$1:$D$9,2,FALSE)</f>
        <v>Jan</v>
      </c>
      <c r="AG904" t="str">
        <f>VLOOKUP(AA904,[1]dim_date!$A$1:$D$9,3,FALSE)</f>
        <v>Before 5G</v>
      </c>
      <c r="AH904" t="str">
        <f>VLOOKUP(AB904,[1]dim_cities!$A$1:$B$16,2,FALSE)</f>
        <v>Pune</v>
      </c>
    </row>
    <row r="905" spans="27:34" x14ac:dyDescent="0.2">
      <c r="AA905" s="1">
        <v>44562</v>
      </c>
      <c r="AB905">
        <v>411001</v>
      </c>
      <c r="AC905" t="s">
        <v>83</v>
      </c>
      <c r="AD905">
        <v>0.28999999999999998</v>
      </c>
      <c r="AE905" t="str">
        <f>VLOOKUP(AC905,[1]dim_plan!$A$1:$B$14,2,FALSE)</f>
        <v>Combo TopUp: 14.95 Talktime and 300 MB data</v>
      </c>
      <c r="AF905" t="str">
        <f>VLOOKUP(AA905,[1]dim_date!$A$1:$D$9,2,FALSE)</f>
        <v>Jan</v>
      </c>
      <c r="AG905" t="str">
        <f>VLOOKUP(AA905,[1]dim_date!$A$1:$D$9,3,FALSE)</f>
        <v>Before 5G</v>
      </c>
      <c r="AH905" t="str">
        <f>VLOOKUP(AB905,[1]dim_cities!$A$1:$B$16,2,FALSE)</f>
        <v>Pune</v>
      </c>
    </row>
    <row r="906" spans="27:34" x14ac:dyDescent="0.2">
      <c r="AA906" s="1">
        <v>44562</v>
      </c>
      <c r="AB906">
        <v>411001</v>
      </c>
      <c r="AC906" t="s">
        <v>84</v>
      </c>
      <c r="AD906">
        <v>7.0000000000000007E-2</v>
      </c>
      <c r="AE906" t="str">
        <f>VLOOKUP(AC906,[1]dim_plan!$A$1:$B$14,2,FALSE)</f>
        <v>Big Combo Pack (6 GB / Day) validity: 3 Days</v>
      </c>
      <c r="AF906" t="str">
        <f>VLOOKUP(AA906,[1]dim_date!$A$1:$D$9,2,FALSE)</f>
        <v>Jan</v>
      </c>
      <c r="AG906" t="str">
        <f>VLOOKUP(AA906,[1]dim_date!$A$1:$D$9,3,FALSE)</f>
        <v>Before 5G</v>
      </c>
      <c r="AH906" t="str">
        <f>VLOOKUP(AB906,[1]dim_cities!$A$1:$B$16,2,FALSE)</f>
        <v>Pune</v>
      </c>
    </row>
    <row r="907" spans="27:34" x14ac:dyDescent="0.2">
      <c r="AA907" s="1">
        <v>44562</v>
      </c>
      <c r="AB907">
        <v>380001</v>
      </c>
      <c r="AC907" t="s">
        <v>82</v>
      </c>
      <c r="AD907">
        <v>0.62</v>
      </c>
      <c r="AE907" t="str">
        <f>VLOOKUP(AC907,[1]dim_plan!$A$1:$B$14,2,FALSE)</f>
        <v>Daily Saviour (1 GB / Day) validity: 1 Day</v>
      </c>
      <c r="AF907" t="str">
        <f>VLOOKUP(AA907,[1]dim_date!$A$1:$D$9,2,FALSE)</f>
        <v>Jan</v>
      </c>
      <c r="AG907" t="str">
        <f>VLOOKUP(AA907,[1]dim_date!$A$1:$D$9,3,FALSE)</f>
        <v>Before 5G</v>
      </c>
      <c r="AH907" t="str">
        <f>VLOOKUP(AB907,[1]dim_cities!$A$1:$B$16,2,FALSE)</f>
        <v>Ahmedabad</v>
      </c>
    </row>
    <row r="908" spans="27:34" x14ac:dyDescent="0.2">
      <c r="AA908" s="1">
        <v>44562</v>
      </c>
      <c r="AB908">
        <v>380001</v>
      </c>
      <c r="AC908" t="s">
        <v>83</v>
      </c>
      <c r="AD908">
        <v>0.34</v>
      </c>
      <c r="AE908" t="str">
        <f>VLOOKUP(AC908,[1]dim_plan!$A$1:$B$14,2,FALSE)</f>
        <v>Combo TopUp: 14.95 Talktime and 300 MB data</v>
      </c>
      <c r="AF908" t="str">
        <f>VLOOKUP(AA908,[1]dim_date!$A$1:$D$9,2,FALSE)</f>
        <v>Jan</v>
      </c>
      <c r="AG908" t="str">
        <f>VLOOKUP(AA908,[1]dim_date!$A$1:$D$9,3,FALSE)</f>
        <v>Before 5G</v>
      </c>
      <c r="AH908" t="str">
        <f>VLOOKUP(AB908,[1]dim_cities!$A$1:$B$16,2,FALSE)</f>
        <v>Ahmedabad</v>
      </c>
    </row>
    <row r="909" spans="27:34" x14ac:dyDescent="0.2">
      <c r="AA909" s="1">
        <v>44562</v>
      </c>
      <c r="AB909">
        <v>380001</v>
      </c>
      <c r="AC909" t="s">
        <v>84</v>
      </c>
      <c r="AD909">
        <v>0.21</v>
      </c>
      <c r="AE909" t="str">
        <f>VLOOKUP(AC909,[1]dim_plan!$A$1:$B$14,2,FALSE)</f>
        <v>Big Combo Pack (6 GB / Day) validity: 3 Days</v>
      </c>
      <c r="AF909" t="str">
        <f>VLOOKUP(AA909,[1]dim_date!$A$1:$D$9,2,FALSE)</f>
        <v>Jan</v>
      </c>
      <c r="AG909" t="str">
        <f>VLOOKUP(AA909,[1]dim_date!$A$1:$D$9,3,FALSE)</f>
        <v>Before 5G</v>
      </c>
      <c r="AH909" t="str">
        <f>VLOOKUP(AB909,[1]dim_cities!$A$1:$B$16,2,FALSE)</f>
        <v>Ahmedabad</v>
      </c>
    </row>
    <row r="910" spans="27:34" x14ac:dyDescent="0.2">
      <c r="AA910" s="1">
        <v>44562</v>
      </c>
      <c r="AB910">
        <v>302001</v>
      </c>
      <c r="AC910" t="s">
        <v>82</v>
      </c>
      <c r="AD910">
        <v>0.68</v>
      </c>
      <c r="AE910" t="str">
        <f>VLOOKUP(AC910,[1]dim_plan!$A$1:$B$14,2,FALSE)</f>
        <v>Daily Saviour (1 GB / Day) validity: 1 Day</v>
      </c>
      <c r="AF910" t="str">
        <f>VLOOKUP(AA910,[1]dim_date!$A$1:$D$9,2,FALSE)</f>
        <v>Jan</v>
      </c>
      <c r="AG910" t="str">
        <f>VLOOKUP(AA910,[1]dim_date!$A$1:$D$9,3,FALSE)</f>
        <v>Before 5G</v>
      </c>
      <c r="AH910" t="str">
        <f>VLOOKUP(AB910,[1]dim_cities!$A$1:$B$16,2,FALSE)</f>
        <v>Jaipur</v>
      </c>
    </row>
    <row r="911" spans="27:34" x14ac:dyDescent="0.2">
      <c r="AA911" s="1">
        <v>44562</v>
      </c>
      <c r="AB911">
        <v>302001</v>
      </c>
      <c r="AC911" t="s">
        <v>83</v>
      </c>
      <c r="AD911">
        <v>0.34</v>
      </c>
      <c r="AE911" t="str">
        <f>VLOOKUP(AC911,[1]dim_plan!$A$1:$B$14,2,FALSE)</f>
        <v>Combo TopUp: 14.95 Talktime and 300 MB data</v>
      </c>
      <c r="AF911" t="str">
        <f>VLOOKUP(AA911,[1]dim_date!$A$1:$D$9,2,FALSE)</f>
        <v>Jan</v>
      </c>
      <c r="AG911" t="str">
        <f>VLOOKUP(AA911,[1]dim_date!$A$1:$D$9,3,FALSE)</f>
        <v>Before 5G</v>
      </c>
      <c r="AH911" t="str">
        <f>VLOOKUP(AB911,[1]dim_cities!$A$1:$B$16,2,FALSE)</f>
        <v>Jaipur</v>
      </c>
    </row>
    <row r="912" spans="27:34" x14ac:dyDescent="0.2">
      <c r="AA912" s="1">
        <v>44562</v>
      </c>
      <c r="AB912">
        <v>302001</v>
      </c>
      <c r="AC912" t="s">
        <v>84</v>
      </c>
      <c r="AD912">
        <v>0.14000000000000001</v>
      </c>
      <c r="AE912" t="str">
        <f>VLOOKUP(AC912,[1]dim_plan!$A$1:$B$14,2,FALSE)</f>
        <v>Big Combo Pack (6 GB / Day) validity: 3 Days</v>
      </c>
      <c r="AF912" t="str">
        <f>VLOOKUP(AA912,[1]dim_date!$A$1:$D$9,2,FALSE)</f>
        <v>Jan</v>
      </c>
      <c r="AG912" t="str">
        <f>VLOOKUP(AA912,[1]dim_date!$A$1:$D$9,3,FALSE)</f>
        <v>Before 5G</v>
      </c>
      <c r="AH912" t="str">
        <f>VLOOKUP(AB912,[1]dim_cities!$A$1:$B$16,2,FALSE)</f>
        <v>Jaipur</v>
      </c>
    </row>
    <row r="913" spans="27:34" x14ac:dyDescent="0.2">
      <c r="AA913" s="1">
        <v>44562</v>
      </c>
      <c r="AB913">
        <v>226001</v>
      </c>
      <c r="AC913" t="s">
        <v>82</v>
      </c>
      <c r="AD913">
        <v>0.38</v>
      </c>
      <c r="AE913" t="str">
        <f>VLOOKUP(AC913,[1]dim_plan!$A$1:$B$14,2,FALSE)</f>
        <v>Daily Saviour (1 GB / Day) validity: 1 Day</v>
      </c>
      <c r="AF913" t="str">
        <f>VLOOKUP(AA913,[1]dim_date!$A$1:$D$9,2,FALSE)</f>
        <v>Jan</v>
      </c>
      <c r="AG913" t="str">
        <f>VLOOKUP(AA913,[1]dim_date!$A$1:$D$9,3,FALSE)</f>
        <v>Before 5G</v>
      </c>
      <c r="AH913" t="str">
        <f>VLOOKUP(AB913,[1]dim_cities!$A$1:$B$16,2,FALSE)</f>
        <v>Lucknow</v>
      </c>
    </row>
    <row r="914" spans="27:34" x14ac:dyDescent="0.2">
      <c r="AA914" s="1">
        <v>44562</v>
      </c>
      <c r="AB914">
        <v>226001</v>
      </c>
      <c r="AC914" t="s">
        <v>83</v>
      </c>
      <c r="AD914">
        <v>0.25</v>
      </c>
      <c r="AE914" t="str">
        <f>VLOOKUP(AC914,[1]dim_plan!$A$1:$B$14,2,FALSE)</f>
        <v>Combo TopUp: 14.95 Talktime and 300 MB data</v>
      </c>
      <c r="AF914" t="str">
        <f>VLOOKUP(AA914,[1]dim_date!$A$1:$D$9,2,FALSE)</f>
        <v>Jan</v>
      </c>
      <c r="AG914" t="str">
        <f>VLOOKUP(AA914,[1]dim_date!$A$1:$D$9,3,FALSE)</f>
        <v>Before 5G</v>
      </c>
      <c r="AH914" t="str">
        <f>VLOOKUP(AB914,[1]dim_cities!$A$1:$B$16,2,FALSE)</f>
        <v>Lucknow</v>
      </c>
    </row>
    <row r="915" spans="27:34" x14ac:dyDescent="0.2">
      <c r="AA915" s="1">
        <v>44562</v>
      </c>
      <c r="AB915">
        <v>226001</v>
      </c>
      <c r="AC915" t="s">
        <v>84</v>
      </c>
      <c r="AD915">
        <v>0.13</v>
      </c>
      <c r="AE915" t="str">
        <f>VLOOKUP(AC915,[1]dim_plan!$A$1:$B$14,2,FALSE)</f>
        <v>Big Combo Pack (6 GB / Day) validity: 3 Days</v>
      </c>
      <c r="AF915" t="str">
        <f>VLOOKUP(AA915,[1]dim_date!$A$1:$D$9,2,FALSE)</f>
        <v>Jan</v>
      </c>
      <c r="AG915" t="str">
        <f>VLOOKUP(AA915,[1]dim_date!$A$1:$D$9,3,FALSE)</f>
        <v>Before 5G</v>
      </c>
      <c r="AH915" t="str">
        <f>VLOOKUP(AB915,[1]dim_cities!$A$1:$B$16,2,FALSE)</f>
        <v>Lucknow</v>
      </c>
    </row>
    <row r="916" spans="27:34" x14ac:dyDescent="0.2">
      <c r="AA916" s="1">
        <v>44562</v>
      </c>
      <c r="AB916">
        <v>800008</v>
      </c>
      <c r="AC916" t="s">
        <v>82</v>
      </c>
      <c r="AD916">
        <v>0.53</v>
      </c>
      <c r="AE916" t="str">
        <f>VLOOKUP(AC916,[1]dim_plan!$A$1:$B$14,2,FALSE)</f>
        <v>Daily Saviour (1 GB / Day) validity: 1 Day</v>
      </c>
      <c r="AF916" t="str">
        <f>VLOOKUP(AA916,[1]dim_date!$A$1:$D$9,2,FALSE)</f>
        <v>Jan</v>
      </c>
      <c r="AG916" t="str">
        <f>VLOOKUP(AA916,[1]dim_date!$A$1:$D$9,3,FALSE)</f>
        <v>Before 5G</v>
      </c>
      <c r="AH916" t="str">
        <f>VLOOKUP(AB916,[1]dim_cities!$A$1:$B$16,2,FALSE)</f>
        <v>Patna</v>
      </c>
    </row>
    <row r="917" spans="27:34" x14ac:dyDescent="0.2">
      <c r="AA917" s="1">
        <v>44562</v>
      </c>
      <c r="AB917">
        <v>800008</v>
      </c>
      <c r="AC917" t="s">
        <v>83</v>
      </c>
      <c r="AD917">
        <v>0.21</v>
      </c>
      <c r="AE917" t="str">
        <f>VLOOKUP(AC917,[1]dim_plan!$A$1:$B$14,2,FALSE)</f>
        <v>Combo TopUp: 14.95 Talktime and 300 MB data</v>
      </c>
      <c r="AF917" t="str">
        <f>VLOOKUP(AA917,[1]dim_date!$A$1:$D$9,2,FALSE)</f>
        <v>Jan</v>
      </c>
      <c r="AG917" t="str">
        <f>VLOOKUP(AA917,[1]dim_date!$A$1:$D$9,3,FALSE)</f>
        <v>Before 5G</v>
      </c>
      <c r="AH917" t="str">
        <f>VLOOKUP(AB917,[1]dim_cities!$A$1:$B$16,2,FALSE)</f>
        <v>Patna</v>
      </c>
    </row>
    <row r="918" spans="27:34" x14ac:dyDescent="0.2">
      <c r="AA918" s="1">
        <v>44562</v>
      </c>
      <c r="AB918">
        <v>800008</v>
      </c>
      <c r="AC918" t="s">
        <v>84</v>
      </c>
      <c r="AD918">
        <v>0.11</v>
      </c>
      <c r="AE918" t="str">
        <f>VLOOKUP(AC918,[1]dim_plan!$A$1:$B$14,2,FALSE)</f>
        <v>Big Combo Pack (6 GB / Day) validity: 3 Days</v>
      </c>
      <c r="AF918" t="str">
        <f>VLOOKUP(AA918,[1]dim_date!$A$1:$D$9,2,FALSE)</f>
        <v>Jan</v>
      </c>
      <c r="AG918" t="str">
        <f>VLOOKUP(AA918,[1]dim_date!$A$1:$D$9,3,FALSE)</f>
        <v>Before 5G</v>
      </c>
      <c r="AH918" t="str">
        <f>VLOOKUP(AB918,[1]dim_cities!$A$1:$B$16,2,FALSE)</f>
        <v>Patna</v>
      </c>
    </row>
    <row r="919" spans="27:34" x14ac:dyDescent="0.2">
      <c r="AA919" s="1">
        <v>44562</v>
      </c>
      <c r="AB919">
        <v>641001</v>
      </c>
      <c r="AC919" t="s">
        <v>82</v>
      </c>
      <c r="AD919">
        <v>0.15</v>
      </c>
      <c r="AE919" t="str">
        <f>VLOOKUP(AC919,[1]dim_plan!$A$1:$B$14,2,FALSE)</f>
        <v>Daily Saviour (1 GB / Day) validity: 1 Day</v>
      </c>
      <c r="AF919" t="str">
        <f>VLOOKUP(AA919,[1]dim_date!$A$1:$D$9,2,FALSE)</f>
        <v>Jan</v>
      </c>
      <c r="AG919" t="str">
        <f>VLOOKUP(AA919,[1]dim_date!$A$1:$D$9,3,FALSE)</f>
        <v>Before 5G</v>
      </c>
      <c r="AH919" t="str">
        <f>VLOOKUP(AB919,[1]dim_cities!$A$1:$B$16,2,FALSE)</f>
        <v>Coimbatore</v>
      </c>
    </row>
    <row r="920" spans="27:34" x14ac:dyDescent="0.2">
      <c r="AA920" s="1">
        <v>44562</v>
      </c>
      <c r="AB920">
        <v>641001</v>
      </c>
      <c r="AC920" t="s">
        <v>83</v>
      </c>
      <c r="AD920">
        <v>0.09</v>
      </c>
      <c r="AE920" t="str">
        <f>VLOOKUP(AC920,[1]dim_plan!$A$1:$B$14,2,FALSE)</f>
        <v>Combo TopUp: 14.95 Talktime and 300 MB data</v>
      </c>
      <c r="AF920" t="str">
        <f>VLOOKUP(AA920,[1]dim_date!$A$1:$D$9,2,FALSE)</f>
        <v>Jan</v>
      </c>
      <c r="AG920" t="str">
        <f>VLOOKUP(AA920,[1]dim_date!$A$1:$D$9,3,FALSE)</f>
        <v>Before 5G</v>
      </c>
      <c r="AH920" t="str">
        <f>VLOOKUP(AB920,[1]dim_cities!$A$1:$B$16,2,FALSE)</f>
        <v>Coimbatore</v>
      </c>
    </row>
    <row r="921" spans="27:34" x14ac:dyDescent="0.2">
      <c r="AA921" s="1">
        <v>44562</v>
      </c>
      <c r="AB921">
        <v>641001</v>
      </c>
      <c r="AC921" t="s">
        <v>84</v>
      </c>
      <c r="AD921">
        <v>0.04</v>
      </c>
      <c r="AE921" t="str">
        <f>VLOOKUP(AC921,[1]dim_plan!$A$1:$B$14,2,FALSE)</f>
        <v>Big Combo Pack (6 GB / Day) validity: 3 Days</v>
      </c>
      <c r="AF921" t="str">
        <f>VLOOKUP(AA921,[1]dim_date!$A$1:$D$9,2,FALSE)</f>
        <v>Jan</v>
      </c>
      <c r="AG921" t="str">
        <f>VLOOKUP(AA921,[1]dim_date!$A$1:$D$9,3,FALSE)</f>
        <v>Before 5G</v>
      </c>
      <c r="AH921" t="str">
        <f>VLOOKUP(AB921,[1]dim_cities!$A$1:$B$16,2,FALSE)</f>
        <v>Coimbatore</v>
      </c>
    </row>
    <row r="922" spans="27:34" x14ac:dyDescent="0.2">
      <c r="AA922" s="1">
        <v>44562</v>
      </c>
      <c r="AB922">
        <v>160017</v>
      </c>
      <c r="AC922" t="s">
        <v>82</v>
      </c>
      <c r="AD922">
        <v>0.14000000000000001</v>
      </c>
      <c r="AE922" t="str">
        <f>VLOOKUP(AC922,[1]dim_plan!$A$1:$B$14,2,FALSE)</f>
        <v>Daily Saviour (1 GB / Day) validity: 1 Day</v>
      </c>
      <c r="AF922" t="str">
        <f>VLOOKUP(AA922,[1]dim_date!$A$1:$D$9,2,FALSE)</f>
        <v>Jan</v>
      </c>
      <c r="AG922" t="str">
        <f>VLOOKUP(AA922,[1]dim_date!$A$1:$D$9,3,FALSE)</f>
        <v>Before 5G</v>
      </c>
      <c r="AH922" t="str">
        <f>VLOOKUP(AB922,[1]dim_cities!$A$1:$B$16,2,FALSE)</f>
        <v>Chandigarh</v>
      </c>
    </row>
    <row r="923" spans="27:34" x14ac:dyDescent="0.2">
      <c r="AA923" s="1">
        <v>44562</v>
      </c>
      <c r="AB923">
        <v>160017</v>
      </c>
      <c r="AC923" t="s">
        <v>83</v>
      </c>
      <c r="AD923">
        <v>0.06</v>
      </c>
      <c r="AE923" t="str">
        <f>VLOOKUP(AC923,[1]dim_plan!$A$1:$B$14,2,FALSE)</f>
        <v>Combo TopUp: 14.95 Talktime and 300 MB data</v>
      </c>
      <c r="AF923" t="str">
        <f>VLOOKUP(AA923,[1]dim_date!$A$1:$D$9,2,FALSE)</f>
        <v>Jan</v>
      </c>
      <c r="AG923" t="str">
        <f>VLOOKUP(AA923,[1]dim_date!$A$1:$D$9,3,FALSE)</f>
        <v>Before 5G</v>
      </c>
      <c r="AH923" t="str">
        <f>VLOOKUP(AB923,[1]dim_cities!$A$1:$B$16,2,FALSE)</f>
        <v>Chandigarh</v>
      </c>
    </row>
    <row r="924" spans="27:34" x14ac:dyDescent="0.2">
      <c r="AA924" s="1">
        <v>44562</v>
      </c>
      <c r="AB924">
        <v>160017</v>
      </c>
      <c r="AC924" t="s">
        <v>84</v>
      </c>
      <c r="AD924">
        <v>0.06</v>
      </c>
      <c r="AE924" t="str">
        <f>VLOOKUP(AC924,[1]dim_plan!$A$1:$B$14,2,FALSE)</f>
        <v>Big Combo Pack (6 GB / Day) validity: 3 Days</v>
      </c>
      <c r="AF924" t="str">
        <f>VLOOKUP(AA924,[1]dim_date!$A$1:$D$9,2,FALSE)</f>
        <v>Jan</v>
      </c>
      <c r="AG924" t="str">
        <f>VLOOKUP(AA924,[1]dim_date!$A$1:$D$9,3,FALSE)</f>
        <v>Before 5G</v>
      </c>
      <c r="AH924" t="str">
        <f>VLOOKUP(AB924,[1]dim_cities!$A$1:$B$16,2,FALSE)</f>
        <v>Chandigarh</v>
      </c>
    </row>
    <row r="925" spans="27:34" x14ac:dyDescent="0.2">
      <c r="AA925" s="1">
        <v>44562</v>
      </c>
      <c r="AB925">
        <v>122001</v>
      </c>
      <c r="AC925" t="s">
        <v>82</v>
      </c>
      <c r="AD925">
        <v>0.14000000000000001</v>
      </c>
      <c r="AE925" t="str">
        <f>VLOOKUP(AC925,[1]dim_plan!$A$1:$B$14,2,FALSE)</f>
        <v>Daily Saviour (1 GB / Day) validity: 1 Day</v>
      </c>
      <c r="AF925" t="str">
        <f>VLOOKUP(AA925,[1]dim_date!$A$1:$D$9,2,FALSE)</f>
        <v>Jan</v>
      </c>
      <c r="AG925" t="str">
        <f>VLOOKUP(AA925,[1]dim_date!$A$1:$D$9,3,FALSE)</f>
        <v>Before 5G</v>
      </c>
      <c r="AH925" t="str">
        <f>VLOOKUP(AB925,[1]dim_cities!$A$1:$B$16,2,FALSE)</f>
        <v>Gurgaon</v>
      </c>
    </row>
    <row r="926" spans="27:34" x14ac:dyDescent="0.2">
      <c r="AA926" s="1">
        <v>44562</v>
      </c>
      <c r="AB926">
        <v>122001</v>
      </c>
      <c r="AC926" t="s">
        <v>83</v>
      </c>
      <c r="AD926">
        <v>0.06</v>
      </c>
      <c r="AE926" t="str">
        <f>VLOOKUP(AC926,[1]dim_plan!$A$1:$B$14,2,FALSE)</f>
        <v>Combo TopUp: 14.95 Talktime and 300 MB data</v>
      </c>
      <c r="AF926" t="str">
        <f>VLOOKUP(AA926,[1]dim_date!$A$1:$D$9,2,FALSE)</f>
        <v>Jan</v>
      </c>
      <c r="AG926" t="str">
        <f>VLOOKUP(AA926,[1]dim_date!$A$1:$D$9,3,FALSE)</f>
        <v>Before 5G</v>
      </c>
      <c r="AH926" t="str">
        <f>VLOOKUP(AB926,[1]dim_cities!$A$1:$B$16,2,FALSE)</f>
        <v>Gurgaon</v>
      </c>
    </row>
    <row r="927" spans="27:34" x14ac:dyDescent="0.2">
      <c r="AA927" s="1">
        <v>44562</v>
      </c>
      <c r="AB927">
        <v>122001</v>
      </c>
      <c r="AC927" t="s">
        <v>84</v>
      </c>
      <c r="AD927">
        <v>0.06</v>
      </c>
      <c r="AE927" t="str">
        <f>VLOOKUP(AC927,[1]dim_plan!$A$1:$B$14,2,FALSE)</f>
        <v>Big Combo Pack (6 GB / Day) validity: 3 Days</v>
      </c>
      <c r="AF927" t="str">
        <f>VLOOKUP(AA927,[1]dim_date!$A$1:$D$9,2,FALSE)</f>
        <v>Jan</v>
      </c>
      <c r="AG927" t="str">
        <f>VLOOKUP(AA927,[1]dim_date!$A$1:$D$9,3,FALSE)</f>
        <v>Before 5G</v>
      </c>
      <c r="AH927" t="str">
        <f>VLOOKUP(AB927,[1]dim_cities!$A$1:$B$16,2,FALSE)</f>
        <v>Gurgaon</v>
      </c>
    </row>
    <row r="928" spans="27:34" x14ac:dyDescent="0.2">
      <c r="AA928" s="1">
        <v>44562</v>
      </c>
      <c r="AB928">
        <v>492001</v>
      </c>
      <c r="AC928" t="s">
        <v>82</v>
      </c>
      <c r="AD928">
        <v>0.09</v>
      </c>
      <c r="AE928" t="str">
        <f>VLOOKUP(AC928,[1]dim_plan!$A$1:$B$14,2,FALSE)</f>
        <v>Daily Saviour (1 GB / Day) validity: 1 Day</v>
      </c>
      <c r="AF928" t="str">
        <f>VLOOKUP(AA928,[1]dim_date!$A$1:$D$9,2,FALSE)</f>
        <v>Jan</v>
      </c>
      <c r="AG928" t="str">
        <f>VLOOKUP(AA928,[1]dim_date!$A$1:$D$9,3,FALSE)</f>
        <v>Before 5G</v>
      </c>
      <c r="AH928" t="str">
        <f>VLOOKUP(AB928,[1]dim_cities!$A$1:$B$16,2,FALSE)</f>
        <v>Raipur</v>
      </c>
    </row>
    <row r="929" spans="27:34" x14ac:dyDescent="0.2">
      <c r="AA929" s="1">
        <v>44562</v>
      </c>
      <c r="AB929">
        <v>492001</v>
      </c>
      <c r="AC929" t="s">
        <v>83</v>
      </c>
      <c r="AD929">
        <v>0.05</v>
      </c>
      <c r="AE929" t="str">
        <f>VLOOKUP(AC929,[1]dim_plan!$A$1:$B$14,2,FALSE)</f>
        <v>Combo TopUp: 14.95 Talktime and 300 MB data</v>
      </c>
      <c r="AF929" t="str">
        <f>VLOOKUP(AA929,[1]dim_date!$A$1:$D$9,2,FALSE)</f>
        <v>Jan</v>
      </c>
      <c r="AG929" t="str">
        <f>VLOOKUP(AA929,[1]dim_date!$A$1:$D$9,3,FALSE)</f>
        <v>Before 5G</v>
      </c>
      <c r="AH929" t="str">
        <f>VLOOKUP(AB929,[1]dim_cities!$A$1:$B$16,2,FALSE)</f>
        <v>Raipur</v>
      </c>
    </row>
    <row r="930" spans="27:34" x14ac:dyDescent="0.2">
      <c r="AA930" s="1">
        <v>44562</v>
      </c>
      <c r="AB930">
        <v>492001</v>
      </c>
      <c r="AC930" t="s">
        <v>84</v>
      </c>
      <c r="AD930">
        <v>0.04</v>
      </c>
      <c r="AE930" t="str">
        <f>VLOOKUP(AC930,[1]dim_plan!$A$1:$B$14,2,FALSE)</f>
        <v>Big Combo Pack (6 GB / Day) validity: 3 Days</v>
      </c>
      <c r="AF930" t="str">
        <f>VLOOKUP(AA930,[1]dim_date!$A$1:$D$9,2,FALSE)</f>
        <v>Jan</v>
      </c>
      <c r="AG930" t="str">
        <f>VLOOKUP(AA930,[1]dim_date!$A$1:$D$9,3,FALSE)</f>
        <v>Before 5G</v>
      </c>
      <c r="AH930" t="str">
        <f>VLOOKUP(AB930,[1]dim_cities!$A$1:$B$16,2,FALSE)</f>
        <v>Raipur</v>
      </c>
    </row>
    <row r="931" spans="27:34" x14ac:dyDescent="0.2">
      <c r="AA931" s="1">
        <v>44593</v>
      </c>
      <c r="AB931">
        <v>400001</v>
      </c>
      <c r="AC931" t="s">
        <v>82</v>
      </c>
      <c r="AD931">
        <v>1.61</v>
      </c>
      <c r="AE931" t="str">
        <f>VLOOKUP(AC931,[1]dim_plan!$A$1:$B$14,2,FALSE)</f>
        <v>Daily Saviour (1 GB / Day) validity: 1 Day</v>
      </c>
      <c r="AF931" t="str">
        <f>VLOOKUP(AA931,[1]dim_date!$A$1:$D$9,2,FALSE)</f>
        <v>Feb</v>
      </c>
      <c r="AG931" t="str">
        <f>VLOOKUP(AA931,[1]dim_date!$A$1:$D$9,3,FALSE)</f>
        <v>Before 5G</v>
      </c>
      <c r="AH931" t="str">
        <f>VLOOKUP(AB931,[1]dim_cities!$A$1:$B$16,2,FALSE)</f>
        <v>Mumbai</v>
      </c>
    </row>
    <row r="932" spans="27:34" x14ac:dyDescent="0.2">
      <c r="AA932" s="1">
        <v>44593</v>
      </c>
      <c r="AB932">
        <v>400001</v>
      </c>
      <c r="AC932" t="s">
        <v>83</v>
      </c>
      <c r="AD932">
        <v>1.01</v>
      </c>
      <c r="AE932" t="str">
        <f>VLOOKUP(AC932,[1]dim_plan!$A$1:$B$14,2,FALSE)</f>
        <v>Combo TopUp: 14.95 Talktime and 300 MB data</v>
      </c>
      <c r="AF932" t="str">
        <f>VLOOKUP(AA932,[1]dim_date!$A$1:$D$9,2,FALSE)</f>
        <v>Feb</v>
      </c>
      <c r="AG932" t="str">
        <f>VLOOKUP(AA932,[1]dim_date!$A$1:$D$9,3,FALSE)</f>
        <v>Before 5G</v>
      </c>
      <c r="AH932" t="str">
        <f>VLOOKUP(AB932,[1]dim_cities!$A$1:$B$16,2,FALSE)</f>
        <v>Mumbai</v>
      </c>
    </row>
    <row r="933" spans="27:34" x14ac:dyDescent="0.2">
      <c r="AA933" s="1">
        <v>44593</v>
      </c>
      <c r="AB933">
        <v>400001</v>
      </c>
      <c r="AC933" t="s">
        <v>84</v>
      </c>
      <c r="AD933">
        <v>0.4</v>
      </c>
      <c r="AE933" t="str">
        <f>VLOOKUP(AC933,[1]dim_plan!$A$1:$B$14,2,FALSE)</f>
        <v>Big Combo Pack (6 GB / Day) validity: 3 Days</v>
      </c>
      <c r="AF933" t="str">
        <f>VLOOKUP(AA933,[1]dim_date!$A$1:$D$9,2,FALSE)</f>
        <v>Feb</v>
      </c>
      <c r="AG933" t="str">
        <f>VLOOKUP(AA933,[1]dim_date!$A$1:$D$9,3,FALSE)</f>
        <v>Before 5G</v>
      </c>
      <c r="AH933" t="str">
        <f>VLOOKUP(AB933,[1]dim_cities!$A$1:$B$16,2,FALSE)</f>
        <v>Mumbai</v>
      </c>
    </row>
    <row r="934" spans="27:34" x14ac:dyDescent="0.2">
      <c r="AA934" s="1">
        <v>44593</v>
      </c>
      <c r="AB934">
        <v>110001</v>
      </c>
      <c r="AC934" t="s">
        <v>82</v>
      </c>
      <c r="AD934">
        <v>1.32</v>
      </c>
      <c r="AE934" t="str">
        <f>VLOOKUP(AC934,[1]dim_plan!$A$1:$B$14,2,FALSE)</f>
        <v>Daily Saviour (1 GB / Day) validity: 1 Day</v>
      </c>
      <c r="AF934" t="str">
        <f>VLOOKUP(AA934,[1]dim_date!$A$1:$D$9,2,FALSE)</f>
        <v>Feb</v>
      </c>
      <c r="AG934" t="str">
        <f>VLOOKUP(AA934,[1]dim_date!$A$1:$D$9,3,FALSE)</f>
        <v>Before 5G</v>
      </c>
      <c r="AH934" t="str">
        <f>VLOOKUP(AB934,[1]dim_cities!$A$1:$B$16,2,FALSE)</f>
        <v>Delhi</v>
      </c>
    </row>
    <row r="935" spans="27:34" x14ac:dyDescent="0.2">
      <c r="AA935" s="1">
        <v>44593</v>
      </c>
      <c r="AB935">
        <v>110001</v>
      </c>
      <c r="AC935" t="s">
        <v>83</v>
      </c>
      <c r="AD935">
        <v>0.49</v>
      </c>
      <c r="AE935" t="str">
        <f>VLOOKUP(AC935,[1]dim_plan!$A$1:$B$14,2,FALSE)</f>
        <v>Combo TopUp: 14.95 Talktime and 300 MB data</v>
      </c>
      <c r="AF935" t="str">
        <f>VLOOKUP(AA935,[1]dim_date!$A$1:$D$9,2,FALSE)</f>
        <v>Feb</v>
      </c>
      <c r="AG935" t="str">
        <f>VLOOKUP(AA935,[1]dim_date!$A$1:$D$9,3,FALSE)</f>
        <v>Before 5G</v>
      </c>
      <c r="AH935" t="str">
        <f>VLOOKUP(AB935,[1]dim_cities!$A$1:$B$16,2,FALSE)</f>
        <v>Delhi</v>
      </c>
    </row>
    <row r="936" spans="27:34" x14ac:dyDescent="0.2">
      <c r="AA936" s="1">
        <v>44593</v>
      </c>
      <c r="AB936">
        <v>110001</v>
      </c>
      <c r="AC936" t="s">
        <v>84</v>
      </c>
      <c r="AD936">
        <v>0.33</v>
      </c>
      <c r="AE936" t="str">
        <f>VLOOKUP(AC936,[1]dim_plan!$A$1:$B$14,2,FALSE)</f>
        <v>Big Combo Pack (6 GB / Day) validity: 3 Days</v>
      </c>
      <c r="AF936" t="str">
        <f>VLOOKUP(AA936,[1]dim_date!$A$1:$D$9,2,FALSE)</f>
        <v>Feb</v>
      </c>
      <c r="AG936" t="str">
        <f>VLOOKUP(AA936,[1]dim_date!$A$1:$D$9,3,FALSE)</f>
        <v>Before 5G</v>
      </c>
      <c r="AH936" t="str">
        <f>VLOOKUP(AB936,[1]dim_cities!$A$1:$B$16,2,FALSE)</f>
        <v>Delhi</v>
      </c>
    </row>
    <row r="937" spans="27:34" x14ac:dyDescent="0.2">
      <c r="AA937" s="1">
        <v>44593</v>
      </c>
      <c r="AB937">
        <v>700001</v>
      </c>
      <c r="AC937" t="s">
        <v>82</v>
      </c>
      <c r="AD937">
        <v>1.23</v>
      </c>
      <c r="AE937" t="str">
        <f>VLOOKUP(AC937,[1]dim_plan!$A$1:$B$14,2,FALSE)</f>
        <v>Daily Saviour (1 GB / Day) validity: 1 Day</v>
      </c>
      <c r="AF937" t="str">
        <f>VLOOKUP(AA937,[1]dim_date!$A$1:$D$9,2,FALSE)</f>
        <v>Feb</v>
      </c>
      <c r="AG937" t="str">
        <f>VLOOKUP(AA937,[1]dim_date!$A$1:$D$9,3,FALSE)</f>
        <v>Before 5G</v>
      </c>
      <c r="AH937" t="str">
        <f>VLOOKUP(AB937,[1]dim_cities!$A$1:$B$16,2,FALSE)</f>
        <v>Kolkata</v>
      </c>
    </row>
    <row r="938" spans="27:34" x14ac:dyDescent="0.2">
      <c r="AA938" s="1">
        <v>44593</v>
      </c>
      <c r="AB938">
        <v>700001</v>
      </c>
      <c r="AC938" t="s">
        <v>83</v>
      </c>
      <c r="AD938">
        <v>0.61</v>
      </c>
      <c r="AE938" t="str">
        <f>VLOOKUP(AC938,[1]dim_plan!$A$1:$B$14,2,FALSE)</f>
        <v>Combo TopUp: 14.95 Talktime and 300 MB data</v>
      </c>
      <c r="AF938" t="str">
        <f>VLOOKUP(AA938,[1]dim_date!$A$1:$D$9,2,FALSE)</f>
        <v>Feb</v>
      </c>
      <c r="AG938" t="str">
        <f>VLOOKUP(AA938,[1]dim_date!$A$1:$D$9,3,FALSE)</f>
        <v>Before 5G</v>
      </c>
      <c r="AH938" t="str">
        <f>VLOOKUP(AB938,[1]dim_cities!$A$1:$B$16,2,FALSE)</f>
        <v>Kolkata</v>
      </c>
    </row>
    <row r="939" spans="27:34" x14ac:dyDescent="0.2">
      <c r="AA939" s="1">
        <v>44593</v>
      </c>
      <c r="AB939">
        <v>700001</v>
      </c>
      <c r="AC939" t="s">
        <v>84</v>
      </c>
      <c r="AD939">
        <v>0.46</v>
      </c>
      <c r="AE939" t="str">
        <f>VLOOKUP(AC939,[1]dim_plan!$A$1:$B$14,2,FALSE)</f>
        <v>Big Combo Pack (6 GB / Day) validity: 3 Days</v>
      </c>
      <c r="AF939" t="str">
        <f>VLOOKUP(AA939,[1]dim_date!$A$1:$D$9,2,FALSE)</f>
        <v>Feb</v>
      </c>
      <c r="AG939" t="str">
        <f>VLOOKUP(AA939,[1]dim_date!$A$1:$D$9,3,FALSE)</f>
        <v>Before 5G</v>
      </c>
      <c r="AH939" t="str">
        <f>VLOOKUP(AB939,[1]dim_cities!$A$1:$B$16,2,FALSE)</f>
        <v>Kolkata</v>
      </c>
    </row>
    <row r="940" spans="27:34" x14ac:dyDescent="0.2">
      <c r="AA940" s="1">
        <v>44593</v>
      </c>
      <c r="AB940">
        <v>560001</v>
      </c>
      <c r="AC940" t="s">
        <v>82</v>
      </c>
      <c r="AD940">
        <v>1.76</v>
      </c>
      <c r="AE940" t="str">
        <f>VLOOKUP(AC940,[1]dim_plan!$A$1:$B$14,2,FALSE)</f>
        <v>Daily Saviour (1 GB / Day) validity: 1 Day</v>
      </c>
      <c r="AF940" t="str">
        <f>VLOOKUP(AA940,[1]dim_date!$A$1:$D$9,2,FALSE)</f>
        <v>Feb</v>
      </c>
      <c r="AG940" t="str">
        <f>VLOOKUP(AA940,[1]dim_date!$A$1:$D$9,3,FALSE)</f>
        <v>Before 5G</v>
      </c>
      <c r="AH940" t="str">
        <f>VLOOKUP(AB940,[1]dim_cities!$A$1:$B$16,2,FALSE)</f>
        <v>Bangalore</v>
      </c>
    </row>
    <row r="941" spans="27:34" x14ac:dyDescent="0.2">
      <c r="AA941" s="1">
        <v>44593</v>
      </c>
      <c r="AB941">
        <v>560001</v>
      </c>
      <c r="AC941" t="s">
        <v>83</v>
      </c>
      <c r="AD941">
        <v>0.71</v>
      </c>
      <c r="AE941" t="str">
        <f>VLOOKUP(AC941,[1]dim_plan!$A$1:$B$14,2,FALSE)</f>
        <v>Combo TopUp: 14.95 Talktime and 300 MB data</v>
      </c>
      <c r="AF941" t="str">
        <f>VLOOKUP(AA941,[1]dim_date!$A$1:$D$9,2,FALSE)</f>
        <v>Feb</v>
      </c>
      <c r="AG941" t="str">
        <f>VLOOKUP(AA941,[1]dim_date!$A$1:$D$9,3,FALSE)</f>
        <v>Before 5G</v>
      </c>
      <c r="AH941" t="str">
        <f>VLOOKUP(AB941,[1]dim_cities!$A$1:$B$16,2,FALSE)</f>
        <v>Bangalore</v>
      </c>
    </row>
    <row r="942" spans="27:34" x14ac:dyDescent="0.2">
      <c r="AA942" s="1">
        <v>44593</v>
      </c>
      <c r="AB942">
        <v>560001</v>
      </c>
      <c r="AC942" t="s">
        <v>84</v>
      </c>
      <c r="AD942">
        <v>0.53</v>
      </c>
      <c r="AE942" t="str">
        <f>VLOOKUP(AC942,[1]dim_plan!$A$1:$B$14,2,FALSE)</f>
        <v>Big Combo Pack (6 GB / Day) validity: 3 Days</v>
      </c>
      <c r="AF942" t="str">
        <f>VLOOKUP(AA942,[1]dim_date!$A$1:$D$9,2,FALSE)</f>
        <v>Feb</v>
      </c>
      <c r="AG942" t="str">
        <f>VLOOKUP(AA942,[1]dim_date!$A$1:$D$9,3,FALSE)</f>
        <v>Before 5G</v>
      </c>
      <c r="AH942" t="str">
        <f>VLOOKUP(AB942,[1]dim_cities!$A$1:$B$16,2,FALSE)</f>
        <v>Bangalore</v>
      </c>
    </row>
    <row r="943" spans="27:34" x14ac:dyDescent="0.2">
      <c r="AA943" s="1">
        <v>44593</v>
      </c>
      <c r="AB943">
        <v>600001</v>
      </c>
      <c r="AC943" t="s">
        <v>82</v>
      </c>
      <c r="AD943">
        <v>1.7</v>
      </c>
      <c r="AE943" t="str">
        <f>VLOOKUP(AC943,[1]dim_plan!$A$1:$B$14,2,FALSE)</f>
        <v>Daily Saviour (1 GB / Day) validity: 1 Day</v>
      </c>
      <c r="AF943" t="str">
        <f>VLOOKUP(AA943,[1]dim_date!$A$1:$D$9,2,FALSE)</f>
        <v>Feb</v>
      </c>
      <c r="AG943" t="str">
        <f>VLOOKUP(AA943,[1]dim_date!$A$1:$D$9,3,FALSE)</f>
        <v>Before 5G</v>
      </c>
      <c r="AH943" t="str">
        <f>VLOOKUP(AB943,[1]dim_cities!$A$1:$B$16,2,FALSE)</f>
        <v>Chennai</v>
      </c>
    </row>
    <row r="944" spans="27:34" x14ac:dyDescent="0.2">
      <c r="AA944" s="1">
        <v>44593</v>
      </c>
      <c r="AB944">
        <v>600001</v>
      </c>
      <c r="AC944" t="s">
        <v>83</v>
      </c>
      <c r="AD944">
        <v>0.85</v>
      </c>
      <c r="AE944" t="str">
        <f>VLOOKUP(AC944,[1]dim_plan!$A$1:$B$14,2,FALSE)</f>
        <v>Combo TopUp: 14.95 Talktime and 300 MB data</v>
      </c>
      <c r="AF944" t="str">
        <f>VLOOKUP(AA944,[1]dim_date!$A$1:$D$9,2,FALSE)</f>
        <v>Feb</v>
      </c>
      <c r="AG944" t="str">
        <f>VLOOKUP(AA944,[1]dim_date!$A$1:$D$9,3,FALSE)</f>
        <v>Before 5G</v>
      </c>
      <c r="AH944" t="str">
        <f>VLOOKUP(AB944,[1]dim_cities!$A$1:$B$16,2,FALSE)</f>
        <v>Chennai</v>
      </c>
    </row>
    <row r="945" spans="27:34" x14ac:dyDescent="0.2">
      <c r="AA945" s="1">
        <v>44593</v>
      </c>
      <c r="AB945">
        <v>600001</v>
      </c>
      <c r="AC945" t="s">
        <v>84</v>
      </c>
      <c r="AD945">
        <v>0.64</v>
      </c>
      <c r="AE945" t="str">
        <f>VLOOKUP(AC945,[1]dim_plan!$A$1:$B$14,2,FALSE)</f>
        <v>Big Combo Pack (6 GB / Day) validity: 3 Days</v>
      </c>
      <c r="AF945" t="str">
        <f>VLOOKUP(AA945,[1]dim_date!$A$1:$D$9,2,FALSE)</f>
        <v>Feb</v>
      </c>
      <c r="AG945" t="str">
        <f>VLOOKUP(AA945,[1]dim_date!$A$1:$D$9,3,FALSE)</f>
        <v>Before 5G</v>
      </c>
      <c r="AH945" t="str">
        <f>VLOOKUP(AB945,[1]dim_cities!$A$1:$B$16,2,FALSE)</f>
        <v>Chennai</v>
      </c>
    </row>
    <row r="946" spans="27:34" x14ac:dyDescent="0.2">
      <c r="AA946" s="1">
        <v>44593</v>
      </c>
      <c r="AB946">
        <v>500001</v>
      </c>
      <c r="AC946" t="s">
        <v>82</v>
      </c>
      <c r="AD946">
        <v>0.81</v>
      </c>
      <c r="AE946" t="str">
        <f>VLOOKUP(AC946,[1]dim_plan!$A$1:$B$14,2,FALSE)</f>
        <v>Daily Saviour (1 GB / Day) validity: 1 Day</v>
      </c>
      <c r="AF946" t="str">
        <f>VLOOKUP(AA946,[1]dim_date!$A$1:$D$9,2,FALSE)</f>
        <v>Feb</v>
      </c>
      <c r="AG946" t="str">
        <f>VLOOKUP(AA946,[1]dim_date!$A$1:$D$9,3,FALSE)</f>
        <v>Before 5G</v>
      </c>
      <c r="AH946" t="str">
        <f>VLOOKUP(AB946,[1]dim_cities!$A$1:$B$16,2,FALSE)</f>
        <v>Hyderabad</v>
      </c>
    </row>
    <row r="947" spans="27:34" x14ac:dyDescent="0.2">
      <c r="AA947" s="1">
        <v>44593</v>
      </c>
      <c r="AB947">
        <v>500001</v>
      </c>
      <c r="AC947" t="s">
        <v>83</v>
      </c>
      <c r="AD947">
        <v>0.35</v>
      </c>
      <c r="AE947" t="str">
        <f>VLOOKUP(AC947,[1]dim_plan!$A$1:$B$14,2,FALSE)</f>
        <v>Combo TopUp: 14.95 Talktime and 300 MB data</v>
      </c>
      <c r="AF947" t="str">
        <f>VLOOKUP(AA947,[1]dim_date!$A$1:$D$9,2,FALSE)</f>
        <v>Feb</v>
      </c>
      <c r="AG947" t="str">
        <f>VLOOKUP(AA947,[1]dim_date!$A$1:$D$9,3,FALSE)</f>
        <v>Before 5G</v>
      </c>
      <c r="AH947" t="str">
        <f>VLOOKUP(AB947,[1]dim_cities!$A$1:$B$16,2,FALSE)</f>
        <v>Hyderabad</v>
      </c>
    </row>
    <row r="948" spans="27:34" x14ac:dyDescent="0.2">
      <c r="AA948" s="1">
        <v>44593</v>
      </c>
      <c r="AB948">
        <v>500001</v>
      </c>
      <c r="AC948" t="s">
        <v>84</v>
      </c>
      <c r="AD948">
        <v>0.35</v>
      </c>
      <c r="AE948" t="str">
        <f>VLOOKUP(AC948,[1]dim_plan!$A$1:$B$14,2,FALSE)</f>
        <v>Big Combo Pack (6 GB / Day) validity: 3 Days</v>
      </c>
      <c r="AF948" t="str">
        <f>VLOOKUP(AA948,[1]dim_date!$A$1:$D$9,2,FALSE)</f>
        <v>Feb</v>
      </c>
      <c r="AG948" t="str">
        <f>VLOOKUP(AA948,[1]dim_date!$A$1:$D$9,3,FALSE)</f>
        <v>Before 5G</v>
      </c>
      <c r="AH948" t="str">
        <f>VLOOKUP(AB948,[1]dim_cities!$A$1:$B$16,2,FALSE)</f>
        <v>Hyderabad</v>
      </c>
    </row>
    <row r="949" spans="27:34" x14ac:dyDescent="0.2">
      <c r="AA949" s="1">
        <v>44593</v>
      </c>
      <c r="AB949">
        <v>411001</v>
      </c>
      <c r="AC949" t="s">
        <v>82</v>
      </c>
      <c r="AD949">
        <v>0.89</v>
      </c>
      <c r="AE949" t="str">
        <f>VLOOKUP(AC949,[1]dim_plan!$A$1:$B$14,2,FALSE)</f>
        <v>Daily Saviour (1 GB / Day) validity: 1 Day</v>
      </c>
      <c r="AF949" t="str">
        <f>VLOOKUP(AA949,[1]dim_date!$A$1:$D$9,2,FALSE)</f>
        <v>Feb</v>
      </c>
      <c r="AG949" t="str">
        <f>VLOOKUP(AA949,[1]dim_date!$A$1:$D$9,3,FALSE)</f>
        <v>Before 5G</v>
      </c>
      <c r="AH949" t="str">
        <f>VLOOKUP(AB949,[1]dim_cities!$A$1:$B$16,2,FALSE)</f>
        <v>Pune</v>
      </c>
    </row>
    <row r="950" spans="27:34" x14ac:dyDescent="0.2">
      <c r="AA950" s="1">
        <v>44593</v>
      </c>
      <c r="AB950">
        <v>411001</v>
      </c>
      <c r="AC950" t="s">
        <v>83</v>
      </c>
      <c r="AD950">
        <v>0.39</v>
      </c>
      <c r="AE950" t="str">
        <f>VLOOKUP(AC950,[1]dim_plan!$A$1:$B$14,2,FALSE)</f>
        <v>Combo TopUp: 14.95 Talktime and 300 MB data</v>
      </c>
      <c r="AF950" t="str">
        <f>VLOOKUP(AA950,[1]dim_date!$A$1:$D$9,2,FALSE)</f>
        <v>Feb</v>
      </c>
      <c r="AG950" t="str">
        <f>VLOOKUP(AA950,[1]dim_date!$A$1:$D$9,3,FALSE)</f>
        <v>Before 5G</v>
      </c>
      <c r="AH950" t="str">
        <f>VLOOKUP(AB950,[1]dim_cities!$A$1:$B$16,2,FALSE)</f>
        <v>Pune</v>
      </c>
    </row>
    <row r="951" spans="27:34" x14ac:dyDescent="0.2">
      <c r="AA951" s="1">
        <v>44593</v>
      </c>
      <c r="AB951">
        <v>411001</v>
      </c>
      <c r="AC951" t="s">
        <v>84</v>
      </c>
      <c r="AD951">
        <v>0.39</v>
      </c>
      <c r="AE951" t="str">
        <f>VLOOKUP(AC951,[1]dim_plan!$A$1:$B$14,2,FALSE)</f>
        <v>Big Combo Pack (6 GB / Day) validity: 3 Days</v>
      </c>
      <c r="AF951" t="str">
        <f>VLOOKUP(AA951,[1]dim_date!$A$1:$D$9,2,FALSE)</f>
        <v>Feb</v>
      </c>
      <c r="AG951" t="str">
        <f>VLOOKUP(AA951,[1]dim_date!$A$1:$D$9,3,FALSE)</f>
        <v>Before 5G</v>
      </c>
      <c r="AH951" t="str">
        <f>VLOOKUP(AB951,[1]dim_cities!$A$1:$B$16,2,FALSE)</f>
        <v>Pune</v>
      </c>
    </row>
    <row r="952" spans="27:34" x14ac:dyDescent="0.2">
      <c r="AA952" s="1">
        <v>44593</v>
      </c>
      <c r="AB952">
        <v>380001</v>
      </c>
      <c r="AC952" t="s">
        <v>82</v>
      </c>
      <c r="AD952">
        <v>0.6</v>
      </c>
      <c r="AE952" t="str">
        <f>VLOOKUP(AC952,[1]dim_plan!$A$1:$B$14,2,FALSE)</f>
        <v>Daily Saviour (1 GB / Day) validity: 1 Day</v>
      </c>
      <c r="AF952" t="str">
        <f>VLOOKUP(AA952,[1]dim_date!$A$1:$D$9,2,FALSE)</f>
        <v>Feb</v>
      </c>
      <c r="AG952" t="str">
        <f>VLOOKUP(AA952,[1]dim_date!$A$1:$D$9,3,FALSE)</f>
        <v>Before 5G</v>
      </c>
      <c r="AH952" t="str">
        <f>VLOOKUP(AB952,[1]dim_cities!$A$1:$B$16,2,FALSE)</f>
        <v>Ahmedabad</v>
      </c>
    </row>
    <row r="953" spans="27:34" x14ac:dyDescent="0.2">
      <c r="AA953" s="1">
        <v>44593</v>
      </c>
      <c r="AB953">
        <v>380001</v>
      </c>
      <c r="AC953" t="s">
        <v>83</v>
      </c>
      <c r="AD953">
        <v>0.3</v>
      </c>
      <c r="AE953" t="str">
        <f>VLOOKUP(AC953,[1]dim_plan!$A$1:$B$14,2,FALSE)</f>
        <v>Combo TopUp: 14.95 Talktime and 300 MB data</v>
      </c>
      <c r="AF953" t="str">
        <f>VLOOKUP(AA953,[1]dim_date!$A$1:$D$9,2,FALSE)</f>
        <v>Feb</v>
      </c>
      <c r="AG953" t="str">
        <f>VLOOKUP(AA953,[1]dim_date!$A$1:$D$9,3,FALSE)</f>
        <v>Before 5G</v>
      </c>
      <c r="AH953" t="str">
        <f>VLOOKUP(AB953,[1]dim_cities!$A$1:$B$16,2,FALSE)</f>
        <v>Ahmedabad</v>
      </c>
    </row>
    <row r="954" spans="27:34" x14ac:dyDescent="0.2">
      <c r="AA954" s="1">
        <v>44593</v>
      </c>
      <c r="AB954">
        <v>380001</v>
      </c>
      <c r="AC954" t="s">
        <v>84</v>
      </c>
      <c r="AD954">
        <v>0.06</v>
      </c>
      <c r="AE954" t="str">
        <f>VLOOKUP(AC954,[1]dim_plan!$A$1:$B$14,2,FALSE)</f>
        <v>Big Combo Pack (6 GB / Day) validity: 3 Days</v>
      </c>
      <c r="AF954" t="str">
        <f>VLOOKUP(AA954,[1]dim_date!$A$1:$D$9,2,FALSE)</f>
        <v>Feb</v>
      </c>
      <c r="AG954" t="str">
        <f>VLOOKUP(AA954,[1]dim_date!$A$1:$D$9,3,FALSE)</f>
        <v>Before 5G</v>
      </c>
      <c r="AH954" t="str">
        <f>VLOOKUP(AB954,[1]dim_cities!$A$1:$B$16,2,FALSE)</f>
        <v>Ahmedabad</v>
      </c>
    </row>
    <row r="955" spans="27:34" x14ac:dyDescent="0.2">
      <c r="AA955" s="1">
        <v>44593</v>
      </c>
      <c r="AB955">
        <v>302001</v>
      </c>
      <c r="AC955" t="s">
        <v>82</v>
      </c>
      <c r="AD955">
        <v>0.3</v>
      </c>
      <c r="AE955" t="str">
        <f>VLOOKUP(AC955,[1]dim_plan!$A$1:$B$14,2,FALSE)</f>
        <v>Daily Saviour (1 GB / Day) validity: 1 Day</v>
      </c>
      <c r="AF955" t="str">
        <f>VLOOKUP(AA955,[1]dim_date!$A$1:$D$9,2,FALSE)</f>
        <v>Feb</v>
      </c>
      <c r="AG955" t="str">
        <f>VLOOKUP(AA955,[1]dim_date!$A$1:$D$9,3,FALSE)</f>
        <v>Before 5G</v>
      </c>
      <c r="AH955" t="str">
        <f>VLOOKUP(AB955,[1]dim_cities!$A$1:$B$16,2,FALSE)</f>
        <v>Jaipur</v>
      </c>
    </row>
    <row r="956" spans="27:34" x14ac:dyDescent="0.2">
      <c r="AA956" s="1">
        <v>44593</v>
      </c>
      <c r="AB956">
        <v>302001</v>
      </c>
      <c r="AC956" t="s">
        <v>83</v>
      </c>
      <c r="AD956">
        <v>0.22</v>
      </c>
      <c r="AE956" t="str">
        <f>VLOOKUP(AC956,[1]dim_plan!$A$1:$B$14,2,FALSE)</f>
        <v>Combo TopUp: 14.95 Talktime and 300 MB data</v>
      </c>
      <c r="AF956" t="str">
        <f>VLOOKUP(AA956,[1]dim_date!$A$1:$D$9,2,FALSE)</f>
        <v>Feb</v>
      </c>
      <c r="AG956" t="str">
        <f>VLOOKUP(AA956,[1]dim_date!$A$1:$D$9,3,FALSE)</f>
        <v>Before 5G</v>
      </c>
      <c r="AH956" t="str">
        <f>VLOOKUP(AB956,[1]dim_cities!$A$1:$B$16,2,FALSE)</f>
        <v>Jaipur</v>
      </c>
    </row>
    <row r="957" spans="27:34" x14ac:dyDescent="0.2">
      <c r="AA957" s="1">
        <v>44593</v>
      </c>
      <c r="AB957">
        <v>302001</v>
      </c>
      <c r="AC957" t="s">
        <v>84</v>
      </c>
      <c r="AD957">
        <v>0.04</v>
      </c>
      <c r="AE957" t="str">
        <f>VLOOKUP(AC957,[1]dim_plan!$A$1:$B$14,2,FALSE)</f>
        <v>Big Combo Pack (6 GB / Day) validity: 3 Days</v>
      </c>
      <c r="AF957" t="str">
        <f>VLOOKUP(AA957,[1]dim_date!$A$1:$D$9,2,FALSE)</f>
        <v>Feb</v>
      </c>
      <c r="AG957" t="str">
        <f>VLOOKUP(AA957,[1]dim_date!$A$1:$D$9,3,FALSE)</f>
        <v>Before 5G</v>
      </c>
      <c r="AH957" t="str">
        <f>VLOOKUP(AB957,[1]dim_cities!$A$1:$B$16,2,FALSE)</f>
        <v>Jaipur</v>
      </c>
    </row>
    <row r="958" spans="27:34" x14ac:dyDescent="0.2">
      <c r="AA958" s="1">
        <v>44593</v>
      </c>
      <c r="AB958">
        <v>226001</v>
      </c>
      <c r="AC958" t="s">
        <v>82</v>
      </c>
      <c r="AD958">
        <v>0.65</v>
      </c>
      <c r="AE958" t="str">
        <f>VLOOKUP(AC958,[1]dim_plan!$A$1:$B$14,2,FALSE)</f>
        <v>Daily Saviour (1 GB / Day) validity: 1 Day</v>
      </c>
      <c r="AF958" t="str">
        <f>VLOOKUP(AA958,[1]dim_date!$A$1:$D$9,2,FALSE)</f>
        <v>Feb</v>
      </c>
      <c r="AG958" t="str">
        <f>VLOOKUP(AA958,[1]dim_date!$A$1:$D$9,3,FALSE)</f>
        <v>Before 5G</v>
      </c>
      <c r="AH958" t="str">
        <f>VLOOKUP(AB958,[1]dim_cities!$A$1:$B$16,2,FALSE)</f>
        <v>Lucknow</v>
      </c>
    </row>
    <row r="959" spans="27:34" x14ac:dyDescent="0.2">
      <c r="AA959" s="1">
        <v>44593</v>
      </c>
      <c r="AB959">
        <v>226001</v>
      </c>
      <c r="AC959" t="s">
        <v>83</v>
      </c>
      <c r="AD959">
        <v>0.37</v>
      </c>
      <c r="AE959" t="str">
        <f>VLOOKUP(AC959,[1]dim_plan!$A$1:$B$14,2,FALSE)</f>
        <v>Combo TopUp: 14.95 Talktime and 300 MB data</v>
      </c>
      <c r="AF959" t="str">
        <f>VLOOKUP(AA959,[1]dim_date!$A$1:$D$9,2,FALSE)</f>
        <v>Feb</v>
      </c>
      <c r="AG959" t="str">
        <f>VLOOKUP(AA959,[1]dim_date!$A$1:$D$9,3,FALSE)</f>
        <v>Before 5G</v>
      </c>
      <c r="AH959" t="str">
        <f>VLOOKUP(AB959,[1]dim_cities!$A$1:$B$16,2,FALSE)</f>
        <v>Lucknow</v>
      </c>
    </row>
    <row r="960" spans="27:34" x14ac:dyDescent="0.2">
      <c r="AA960" s="1">
        <v>44593</v>
      </c>
      <c r="AB960">
        <v>226001</v>
      </c>
      <c r="AC960" t="s">
        <v>84</v>
      </c>
      <c r="AD960">
        <v>0.09</v>
      </c>
      <c r="AE960" t="str">
        <f>VLOOKUP(AC960,[1]dim_plan!$A$1:$B$14,2,FALSE)</f>
        <v>Big Combo Pack (6 GB / Day) validity: 3 Days</v>
      </c>
      <c r="AF960" t="str">
        <f>VLOOKUP(AA960,[1]dim_date!$A$1:$D$9,2,FALSE)</f>
        <v>Feb</v>
      </c>
      <c r="AG960" t="str">
        <f>VLOOKUP(AA960,[1]dim_date!$A$1:$D$9,3,FALSE)</f>
        <v>Before 5G</v>
      </c>
      <c r="AH960" t="str">
        <f>VLOOKUP(AB960,[1]dim_cities!$A$1:$B$16,2,FALSE)</f>
        <v>Lucknow</v>
      </c>
    </row>
    <row r="961" spans="27:34" x14ac:dyDescent="0.2">
      <c r="AA961" s="1">
        <v>44593</v>
      </c>
      <c r="AB961">
        <v>800008</v>
      </c>
      <c r="AC961" t="s">
        <v>82</v>
      </c>
      <c r="AD961">
        <v>0.34</v>
      </c>
      <c r="AE961" t="str">
        <f>VLOOKUP(AC961,[1]dim_plan!$A$1:$B$14,2,FALSE)</f>
        <v>Daily Saviour (1 GB / Day) validity: 1 Day</v>
      </c>
      <c r="AF961" t="str">
        <f>VLOOKUP(AA961,[1]dim_date!$A$1:$D$9,2,FALSE)</f>
        <v>Feb</v>
      </c>
      <c r="AG961" t="str">
        <f>VLOOKUP(AA961,[1]dim_date!$A$1:$D$9,3,FALSE)</f>
        <v>Before 5G</v>
      </c>
      <c r="AH961" t="str">
        <f>VLOOKUP(AB961,[1]dim_cities!$A$1:$B$16,2,FALSE)</f>
        <v>Patna</v>
      </c>
    </row>
    <row r="962" spans="27:34" x14ac:dyDescent="0.2">
      <c r="AA962" s="1">
        <v>44593</v>
      </c>
      <c r="AB962">
        <v>800008</v>
      </c>
      <c r="AC962" t="s">
        <v>83</v>
      </c>
      <c r="AD962">
        <v>0.15</v>
      </c>
      <c r="AE962" t="str">
        <f>VLOOKUP(AC962,[1]dim_plan!$A$1:$B$14,2,FALSE)</f>
        <v>Combo TopUp: 14.95 Talktime and 300 MB data</v>
      </c>
      <c r="AF962" t="str">
        <f>VLOOKUP(AA962,[1]dim_date!$A$1:$D$9,2,FALSE)</f>
        <v>Feb</v>
      </c>
      <c r="AG962" t="str">
        <f>VLOOKUP(AA962,[1]dim_date!$A$1:$D$9,3,FALSE)</f>
        <v>Before 5G</v>
      </c>
      <c r="AH962" t="str">
        <f>VLOOKUP(AB962,[1]dim_cities!$A$1:$B$16,2,FALSE)</f>
        <v>Patna</v>
      </c>
    </row>
    <row r="963" spans="27:34" x14ac:dyDescent="0.2">
      <c r="AA963" s="1">
        <v>44593</v>
      </c>
      <c r="AB963">
        <v>800008</v>
      </c>
      <c r="AC963" t="s">
        <v>84</v>
      </c>
      <c r="AD963">
        <v>0.04</v>
      </c>
      <c r="AE963" t="str">
        <f>VLOOKUP(AC963,[1]dim_plan!$A$1:$B$14,2,FALSE)</f>
        <v>Big Combo Pack (6 GB / Day) validity: 3 Days</v>
      </c>
      <c r="AF963" t="str">
        <f>VLOOKUP(AA963,[1]dim_date!$A$1:$D$9,2,FALSE)</f>
        <v>Feb</v>
      </c>
      <c r="AG963" t="str">
        <f>VLOOKUP(AA963,[1]dim_date!$A$1:$D$9,3,FALSE)</f>
        <v>Before 5G</v>
      </c>
      <c r="AH963" t="str">
        <f>VLOOKUP(AB963,[1]dim_cities!$A$1:$B$16,2,FALSE)</f>
        <v>Patna</v>
      </c>
    </row>
    <row r="964" spans="27:34" x14ac:dyDescent="0.2">
      <c r="AA964" s="1">
        <v>44593</v>
      </c>
      <c r="AB964">
        <v>641001</v>
      </c>
      <c r="AC964" t="s">
        <v>82</v>
      </c>
      <c r="AD964">
        <v>0.33</v>
      </c>
      <c r="AE964" t="str">
        <f>VLOOKUP(AC964,[1]dim_plan!$A$1:$B$14,2,FALSE)</f>
        <v>Daily Saviour (1 GB / Day) validity: 1 Day</v>
      </c>
      <c r="AF964" t="str">
        <f>VLOOKUP(AA964,[1]dim_date!$A$1:$D$9,2,FALSE)</f>
        <v>Feb</v>
      </c>
      <c r="AG964" t="str">
        <f>VLOOKUP(AA964,[1]dim_date!$A$1:$D$9,3,FALSE)</f>
        <v>Before 5G</v>
      </c>
      <c r="AH964" t="str">
        <f>VLOOKUP(AB964,[1]dim_cities!$A$1:$B$16,2,FALSE)</f>
        <v>Coimbatore</v>
      </c>
    </row>
    <row r="965" spans="27:34" x14ac:dyDescent="0.2">
      <c r="AA965" s="1">
        <v>44593</v>
      </c>
      <c r="AB965">
        <v>641001</v>
      </c>
      <c r="AC965" t="s">
        <v>83</v>
      </c>
      <c r="AD965">
        <v>0.18</v>
      </c>
      <c r="AE965" t="str">
        <f>VLOOKUP(AC965,[1]dim_plan!$A$1:$B$14,2,FALSE)</f>
        <v>Combo TopUp: 14.95 Talktime and 300 MB data</v>
      </c>
      <c r="AF965" t="str">
        <f>VLOOKUP(AA965,[1]dim_date!$A$1:$D$9,2,FALSE)</f>
        <v>Feb</v>
      </c>
      <c r="AG965" t="str">
        <f>VLOOKUP(AA965,[1]dim_date!$A$1:$D$9,3,FALSE)</f>
        <v>Before 5G</v>
      </c>
      <c r="AH965" t="str">
        <f>VLOOKUP(AB965,[1]dim_cities!$A$1:$B$16,2,FALSE)</f>
        <v>Coimbatore</v>
      </c>
    </row>
    <row r="966" spans="27:34" x14ac:dyDescent="0.2">
      <c r="AA966" s="1">
        <v>44593</v>
      </c>
      <c r="AB966">
        <v>641001</v>
      </c>
      <c r="AC966" t="s">
        <v>84</v>
      </c>
      <c r="AD966">
        <v>0.15</v>
      </c>
      <c r="AE966" t="str">
        <f>VLOOKUP(AC966,[1]dim_plan!$A$1:$B$14,2,FALSE)</f>
        <v>Big Combo Pack (6 GB / Day) validity: 3 Days</v>
      </c>
      <c r="AF966" t="str">
        <f>VLOOKUP(AA966,[1]dim_date!$A$1:$D$9,2,FALSE)</f>
        <v>Feb</v>
      </c>
      <c r="AG966" t="str">
        <f>VLOOKUP(AA966,[1]dim_date!$A$1:$D$9,3,FALSE)</f>
        <v>Before 5G</v>
      </c>
      <c r="AH966" t="str">
        <f>VLOOKUP(AB966,[1]dim_cities!$A$1:$B$16,2,FALSE)</f>
        <v>Coimbatore</v>
      </c>
    </row>
    <row r="967" spans="27:34" x14ac:dyDescent="0.2">
      <c r="AA967" s="1">
        <v>44593</v>
      </c>
      <c r="AB967">
        <v>160017</v>
      </c>
      <c r="AC967" t="s">
        <v>82</v>
      </c>
      <c r="AD967">
        <v>0.18</v>
      </c>
      <c r="AE967" t="str">
        <f>VLOOKUP(AC967,[1]dim_plan!$A$1:$B$14,2,FALSE)</f>
        <v>Daily Saviour (1 GB / Day) validity: 1 Day</v>
      </c>
      <c r="AF967" t="str">
        <f>VLOOKUP(AA967,[1]dim_date!$A$1:$D$9,2,FALSE)</f>
        <v>Feb</v>
      </c>
      <c r="AG967" t="str">
        <f>VLOOKUP(AA967,[1]dim_date!$A$1:$D$9,3,FALSE)</f>
        <v>Before 5G</v>
      </c>
      <c r="AH967" t="str">
        <f>VLOOKUP(AB967,[1]dim_cities!$A$1:$B$16,2,FALSE)</f>
        <v>Chandigarh</v>
      </c>
    </row>
    <row r="968" spans="27:34" x14ac:dyDescent="0.2">
      <c r="AA968" s="1">
        <v>44593</v>
      </c>
      <c r="AB968">
        <v>160017</v>
      </c>
      <c r="AC968" t="s">
        <v>83</v>
      </c>
      <c r="AD968">
        <v>0.09</v>
      </c>
      <c r="AE968" t="str">
        <f>VLOOKUP(AC968,[1]dim_plan!$A$1:$B$14,2,FALSE)</f>
        <v>Combo TopUp: 14.95 Talktime and 300 MB data</v>
      </c>
      <c r="AF968" t="str">
        <f>VLOOKUP(AA968,[1]dim_date!$A$1:$D$9,2,FALSE)</f>
        <v>Feb</v>
      </c>
      <c r="AG968" t="str">
        <f>VLOOKUP(AA968,[1]dim_date!$A$1:$D$9,3,FALSE)</f>
        <v>Before 5G</v>
      </c>
      <c r="AH968" t="str">
        <f>VLOOKUP(AB968,[1]dim_cities!$A$1:$B$16,2,FALSE)</f>
        <v>Chandigarh</v>
      </c>
    </row>
    <row r="969" spans="27:34" x14ac:dyDescent="0.2">
      <c r="AA969" s="1">
        <v>44593</v>
      </c>
      <c r="AB969">
        <v>160017</v>
      </c>
      <c r="AC969" t="s">
        <v>84</v>
      </c>
      <c r="AD969">
        <v>0.04</v>
      </c>
      <c r="AE969" t="str">
        <f>VLOOKUP(AC969,[1]dim_plan!$A$1:$B$14,2,FALSE)</f>
        <v>Big Combo Pack (6 GB / Day) validity: 3 Days</v>
      </c>
      <c r="AF969" t="str">
        <f>VLOOKUP(AA969,[1]dim_date!$A$1:$D$9,2,FALSE)</f>
        <v>Feb</v>
      </c>
      <c r="AG969" t="str">
        <f>VLOOKUP(AA969,[1]dim_date!$A$1:$D$9,3,FALSE)</f>
        <v>Before 5G</v>
      </c>
      <c r="AH969" t="str">
        <f>VLOOKUP(AB969,[1]dim_cities!$A$1:$B$16,2,FALSE)</f>
        <v>Chandigarh</v>
      </c>
    </row>
    <row r="970" spans="27:34" x14ac:dyDescent="0.2">
      <c r="AA970" s="1">
        <v>44593</v>
      </c>
      <c r="AB970">
        <v>122001</v>
      </c>
      <c r="AC970" t="s">
        <v>82</v>
      </c>
      <c r="AD970">
        <v>0.18</v>
      </c>
      <c r="AE970" t="str">
        <f>VLOOKUP(AC970,[1]dim_plan!$A$1:$B$14,2,FALSE)</f>
        <v>Daily Saviour (1 GB / Day) validity: 1 Day</v>
      </c>
      <c r="AF970" t="str">
        <f>VLOOKUP(AA970,[1]dim_date!$A$1:$D$9,2,FALSE)</f>
        <v>Feb</v>
      </c>
      <c r="AG970" t="str">
        <f>VLOOKUP(AA970,[1]dim_date!$A$1:$D$9,3,FALSE)</f>
        <v>Before 5G</v>
      </c>
      <c r="AH970" t="str">
        <f>VLOOKUP(AB970,[1]dim_cities!$A$1:$B$16,2,FALSE)</f>
        <v>Gurgaon</v>
      </c>
    </row>
    <row r="971" spans="27:34" x14ac:dyDescent="0.2">
      <c r="AA971" s="1">
        <v>44593</v>
      </c>
      <c r="AB971">
        <v>122001</v>
      </c>
      <c r="AC971" t="s">
        <v>83</v>
      </c>
      <c r="AD971">
        <v>0.16</v>
      </c>
      <c r="AE971" t="str">
        <f>VLOOKUP(AC971,[1]dim_plan!$A$1:$B$14,2,FALSE)</f>
        <v>Combo TopUp: 14.95 Talktime and 300 MB data</v>
      </c>
      <c r="AF971" t="str">
        <f>VLOOKUP(AA971,[1]dim_date!$A$1:$D$9,2,FALSE)</f>
        <v>Feb</v>
      </c>
      <c r="AG971" t="str">
        <f>VLOOKUP(AA971,[1]dim_date!$A$1:$D$9,3,FALSE)</f>
        <v>Before 5G</v>
      </c>
      <c r="AH971" t="str">
        <f>VLOOKUP(AB971,[1]dim_cities!$A$1:$B$16,2,FALSE)</f>
        <v>Gurgaon</v>
      </c>
    </row>
    <row r="972" spans="27:34" x14ac:dyDescent="0.2">
      <c r="AA972" s="1">
        <v>44593</v>
      </c>
      <c r="AB972">
        <v>122001</v>
      </c>
      <c r="AC972" t="s">
        <v>84</v>
      </c>
      <c r="AD972">
        <v>0.08</v>
      </c>
      <c r="AE972" t="str">
        <f>VLOOKUP(AC972,[1]dim_plan!$A$1:$B$14,2,FALSE)</f>
        <v>Big Combo Pack (6 GB / Day) validity: 3 Days</v>
      </c>
      <c r="AF972" t="str">
        <f>VLOOKUP(AA972,[1]dim_date!$A$1:$D$9,2,FALSE)</f>
        <v>Feb</v>
      </c>
      <c r="AG972" t="str">
        <f>VLOOKUP(AA972,[1]dim_date!$A$1:$D$9,3,FALSE)</f>
        <v>Before 5G</v>
      </c>
      <c r="AH972" t="str">
        <f>VLOOKUP(AB972,[1]dim_cities!$A$1:$B$16,2,FALSE)</f>
        <v>Gurgaon</v>
      </c>
    </row>
    <row r="973" spans="27:34" x14ac:dyDescent="0.2">
      <c r="AA973" s="1">
        <v>44593</v>
      </c>
      <c r="AB973">
        <v>492001</v>
      </c>
      <c r="AC973" t="s">
        <v>82</v>
      </c>
      <c r="AD973">
        <v>0.11</v>
      </c>
      <c r="AE973" t="str">
        <f>VLOOKUP(AC973,[1]dim_plan!$A$1:$B$14,2,FALSE)</f>
        <v>Daily Saviour (1 GB / Day) validity: 1 Day</v>
      </c>
      <c r="AF973" t="str">
        <f>VLOOKUP(AA973,[1]dim_date!$A$1:$D$9,2,FALSE)</f>
        <v>Feb</v>
      </c>
      <c r="AG973" t="str">
        <f>VLOOKUP(AA973,[1]dim_date!$A$1:$D$9,3,FALSE)</f>
        <v>Before 5G</v>
      </c>
      <c r="AH973" t="str">
        <f>VLOOKUP(AB973,[1]dim_cities!$A$1:$B$16,2,FALSE)</f>
        <v>Raipur</v>
      </c>
    </row>
    <row r="974" spans="27:34" x14ac:dyDescent="0.2">
      <c r="AA974" s="1">
        <v>44593</v>
      </c>
      <c r="AB974">
        <v>492001</v>
      </c>
      <c r="AC974" t="s">
        <v>83</v>
      </c>
      <c r="AD974">
        <v>0.06</v>
      </c>
      <c r="AE974" t="str">
        <f>VLOOKUP(AC974,[1]dim_plan!$A$1:$B$14,2,FALSE)</f>
        <v>Combo TopUp: 14.95 Talktime and 300 MB data</v>
      </c>
      <c r="AF974" t="str">
        <f>VLOOKUP(AA974,[1]dim_date!$A$1:$D$9,2,FALSE)</f>
        <v>Feb</v>
      </c>
      <c r="AG974" t="str">
        <f>VLOOKUP(AA974,[1]dim_date!$A$1:$D$9,3,FALSE)</f>
        <v>Before 5G</v>
      </c>
      <c r="AH974" t="str">
        <f>VLOOKUP(AB974,[1]dim_cities!$A$1:$B$16,2,FALSE)</f>
        <v>Raipur</v>
      </c>
    </row>
    <row r="975" spans="27:34" x14ac:dyDescent="0.2">
      <c r="AA975" s="1">
        <v>44593</v>
      </c>
      <c r="AB975">
        <v>492001</v>
      </c>
      <c r="AC975" t="s">
        <v>84</v>
      </c>
      <c r="AD975">
        <v>0.06</v>
      </c>
      <c r="AE975" t="str">
        <f>VLOOKUP(AC975,[1]dim_plan!$A$1:$B$14,2,FALSE)</f>
        <v>Big Combo Pack (6 GB / Day) validity: 3 Days</v>
      </c>
      <c r="AF975" t="str">
        <f>VLOOKUP(AA975,[1]dim_date!$A$1:$D$9,2,FALSE)</f>
        <v>Feb</v>
      </c>
      <c r="AG975" t="str">
        <f>VLOOKUP(AA975,[1]dim_date!$A$1:$D$9,3,FALSE)</f>
        <v>Before 5G</v>
      </c>
      <c r="AH975" t="str">
        <f>VLOOKUP(AB975,[1]dim_cities!$A$1:$B$16,2,FALSE)</f>
        <v>Raipur</v>
      </c>
    </row>
    <row r="976" spans="27:34" x14ac:dyDescent="0.2">
      <c r="AA976" s="1">
        <v>44621</v>
      </c>
      <c r="AB976">
        <v>400001</v>
      </c>
      <c r="AC976" t="s">
        <v>82</v>
      </c>
      <c r="AD976">
        <v>1.28</v>
      </c>
      <c r="AE976" t="str">
        <f>VLOOKUP(AC976,[1]dim_plan!$A$1:$B$14,2,FALSE)</f>
        <v>Daily Saviour (1 GB / Day) validity: 1 Day</v>
      </c>
      <c r="AF976" t="str">
        <f>VLOOKUP(AA976,[1]dim_date!$A$1:$D$9,2,FALSE)</f>
        <v>Mar</v>
      </c>
      <c r="AG976" t="str">
        <f>VLOOKUP(AA976,[1]dim_date!$A$1:$D$9,3,FALSE)</f>
        <v>Before 5G</v>
      </c>
      <c r="AH976" t="str">
        <f>VLOOKUP(AB976,[1]dim_cities!$A$1:$B$16,2,FALSE)</f>
        <v>Mumbai</v>
      </c>
    </row>
    <row r="977" spans="27:34" x14ac:dyDescent="0.2">
      <c r="AA977" s="1">
        <v>44621</v>
      </c>
      <c r="AB977">
        <v>400001</v>
      </c>
      <c r="AC977" t="s">
        <v>83</v>
      </c>
      <c r="AD977">
        <v>0.55000000000000004</v>
      </c>
      <c r="AE977" t="str">
        <f>VLOOKUP(AC977,[1]dim_plan!$A$1:$B$14,2,FALSE)</f>
        <v>Combo TopUp: 14.95 Talktime and 300 MB data</v>
      </c>
      <c r="AF977" t="str">
        <f>VLOOKUP(AA977,[1]dim_date!$A$1:$D$9,2,FALSE)</f>
        <v>Mar</v>
      </c>
      <c r="AG977" t="str">
        <f>VLOOKUP(AA977,[1]dim_date!$A$1:$D$9,3,FALSE)</f>
        <v>Before 5G</v>
      </c>
      <c r="AH977" t="str">
        <f>VLOOKUP(AB977,[1]dim_cities!$A$1:$B$16,2,FALSE)</f>
        <v>Mumbai</v>
      </c>
    </row>
    <row r="978" spans="27:34" x14ac:dyDescent="0.2">
      <c r="AA978" s="1">
        <v>44621</v>
      </c>
      <c r="AB978">
        <v>400001</v>
      </c>
      <c r="AC978" t="s">
        <v>84</v>
      </c>
      <c r="AD978">
        <v>0.37</v>
      </c>
      <c r="AE978" t="str">
        <f>VLOOKUP(AC978,[1]dim_plan!$A$1:$B$14,2,FALSE)</f>
        <v>Big Combo Pack (6 GB / Day) validity: 3 Days</v>
      </c>
      <c r="AF978" t="str">
        <f>VLOOKUP(AA978,[1]dim_date!$A$1:$D$9,2,FALSE)</f>
        <v>Mar</v>
      </c>
      <c r="AG978" t="str">
        <f>VLOOKUP(AA978,[1]dim_date!$A$1:$D$9,3,FALSE)</f>
        <v>Before 5G</v>
      </c>
      <c r="AH978" t="str">
        <f>VLOOKUP(AB978,[1]dim_cities!$A$1:$B$16,2,FALSE)</f>
        <v>Mumbai</v>
      </c>
    </row>
    <row r="979" spans="27:34" x14ac:dyDescent="0.2">
      <c r="AA979" s="1">
        <v>44621</v>
      </c>
      <c r="AB979">
        <v>110001</v>
      </c>
      <c r="AC979" t="s">
        <v>82</v>
      </c>
      <c r="AD979">
        <v>1.46</v>
      </c>
      <c r="AE979" t="str">
        <f>VLOOKUP(AC979,[1]dim_plan!$A$1:$B$14,2,FALSE)</f>
        <v>Daily Saviour (1 GB / Day) validity: 1 Day</v>
      </c>
      <c r="AF979" t="str">
        <f>VLOOKUP(AA979,[1]dim_date!$A$1:$D$9,2,FALSE)</f>
        <v>Mar</v>
      </c>
      <c r="AG979" t="str">
        <f>VLOOKUP(AA979,[1]dim_date!$A$1:$D$9,3,FALSE)</f>
        <v>Before 5G</v>
      </c>
      <c r="AH979" t="str">
        <f>VLOOKUP(AB979,[1]dim_cities!$A$1:$B$16,2,FALSE)</f>
        <v>Delhi</v>
      </c>
    </row>
    <row r="980" spans="27:34" x14ac:dyDescent="0.2">
      <c r="AA980" s="1">
        <v>44621</v>
      </c>
      <c r="AB980">
        <v>110001</v>
      </c>
      <c r="AC980" t="s">
        <v>83</v>
      </c>
      <c r="AD980">
        <v>0.81</v>
      </c>
      <c r="AE980" t="str">
        <f>VLOOKUP(AC980,[1]dim_plan!$A$1:$B$14,2,FALSE)</f>
        <v>Combo TopUp: 14.95 Talktime and 300 MB data</v>
      </c>
      <c r="AF980" t="str">
        <f>VLOOKUP(AA980,[1]dim_date!$A$1:$D$9,2,FALSE)</f>
        <v>Mar</v>
      </c>
      <c r="AG980" t="str">
        <f>VLOOKUP(AA980,[1]dim_date!$A$1:$D$9,3,FALSE)</f>
        <v>Before 5G</v>
      </c>
      <c r="AH980" t="str">
        <f>VLOOKUP(AB980,[1]dim_cities!$A$1:$B$16,2,FALSE)</f>
        <v>Delhi</v>
      </c>
    </row>
    <row r="981" spans="27:34" x14ac:dyDescent="0.2">
      <c r="AA981" s="1">
        <v>44621</v>
      </c>
      <c r="AB981">
        <v>110001</v>
      </c>
      <c r="AC981" t="s">
        <v>84</v>
      </c>
      <c r="AD981">
        <v>0.32</v>
      </c>
      <c r="AE981" t="str">
        <f>VLOOKUP(AC981,[1]dim_plan!$A$1:$B$14,2,FALSE)</f>
        <v>Big Combo Pack (6 GB / Day) validity: 3 Days</v>
      </c>
      <c r="AF981" t="str">
        <f>VLOOKUP(AA981,[1]dim_date!$A$1:$D$9,2,FALSE)</f>
        <v>Mar</v>
      </c>
      <c r="AG981" t="str">
        <f>VLOOKUP(AA981,[1]dim_date!$A$1:$D$9,3,FALSE)</f>
        <v>Before 5G</v>
      </c>
      <c r="AH981" t="str">
        <f>VLOOKUP(AB981,[1]dim_cities!$A$1:$B$16,2,FALSE)</f>
        <v>Delhi</v>
      </c>
    </row>
    <row r="982" spans="27:34" x14ac:dyDescent="0.2">
      <c r="AA982" s="1">
        <v>44621</v>
      </c>
      <c r="AB982">
        <v>700001</v>
      </c>
      <c r="AC982" t="s">
        <v>82</v>
      </c>
      <c r="AD982">
        <v>1.77</v>
      </c>
      <c r="AE982" t="str">
        <f>VLOOKUP(AC982,[1]dim_plan!$A$1:$B$14,2,FALSE)</f>
        <v>Daily Saviour (1 GB / Day) validity: 1 Day</v>
      </c>
      <c r="AF982" t="str">
        <f>VLOOKUP(AA982,[1]dim_date!$A$1:$D$9,2,FALSE)</f>
        <v>Mar</v>
      </c>
      <c r="AG982" t="str">
        <f>VLOOKUP(AA982,[1]dim_date!$A$1:$D$9,3,FALSE)</f>
        <v>Before 5G</v>
      </c>
      <c r="AH982" t="str">
        <f>VLOOKUP(AB982,[1]dim_cities!$A$1:$B$16,2,FALSE)</f>
        <v>Kolkata</v>
      </c>
    </row>
    <row r="983" spans="27:34" x14ac:dyDescent="0.2">
      <c r="AA983" s="1">
        <v>44621</v>
      </c>
      <c r="AB983">
        <v>700001</v>
      </c>
      <c r="AC983" t="s">
        <v>83</v>
      </c>
      <c r="AD983">
        <v>0.89</v>
      </c>
      <c r="AE983" t="str">
        <f>VLOOKUP(AC983,[1]dim_plan!$A$1:$B$14,2,FALSE)</f>
        <v>Combo TopUp: 14.95 Talktime and 300 MB data</v>
      </c>
      <c r="AF983" t="str">
        <f>VLOOKUP(AA983,[1]dim_date!$A$1:$D$9,2,FALSE)</f>
        <v>Mar</v>
      </c>
      <c r="AG983" t="str">
        <f>VLOOKUP(AA983,[1]dim_date!$A$1:$D$9,3,FALSE)</f>
        <v>Before 5G</v>
      </c>
      <c r="AH983" t="str">
        <f>VLOOKUP(AB983,[1]dim_cities!$A$1:$B$16,2,FALSE)</f>
        <v>Kolkata</v>
      </c>
    </row>
    <row r="984" spans="27:34" x14ac:dyDescent="0.2">
      <c r="AA984" s="1">
        <v>44621</v>
      </c>
      <c r="AB984">
        <v>700001</v>
      </c>
      <c r="AC984" t="s">
        <v>84</v>
      </c>
      <c r="AD984">
        <v>0.67</v>
      </c>
      <c r="AE984" t="str">
        <f>VLOOKUP(AC984,[1]dim_plan!$A$1:$B$14,2,FALSE)</f>
        <v>Big Combo Pack (6 GB / Day) validity: 3 Days</v>
      </c>
      <c r="AF984" t="str">
        <f>VLOOKUP(AA984,[1]dim_date!$A$1:$D$9,2,FALSE)</f>
        <v>Mar</v>
      </c>
      <c r="AG984" t="str">
        <f>VLOOKUP(AA984,[1]dim_date!$A$1:$D$9,3,FALSE)</f>
        <v>Before 5G</v>
      </c>
      <c r="AH984" t="str">
        <f>VLOOKUP(AB984,[1]dim_cities!$A$1:$B$16,2,FALSE)</f>
        <v>Kolkata</v>
      </c>
    </row>
    <row r="985" spans="27:34" x14ac:dyDescent="0.2">
      <c r="AA985" s="1">
        <v>44621</v>
      </c>
      <c r="AB985">
        <v>560001</v>
      </c>
      <c r="AC985" t="s">
        <v>82</v>
      </c>
      <c r="AD985">
        <v>1.24</v>
      </c>
      <c r="AE985" t="str">
        <f>VLOOKUP(AC985,[1]dim_plan!$A$1:$B$14,2,FALSE)</f>
        <v>Daily Saviour (1 GB / Day) validity: 1 Day</v>
      </c>
      <c r="AF985" t="str">
        <f>VLOOKUP(AA985,[1]dim_date!$A$1:$D$9,2,FALSE)</f>
        <v>Mar</v>
      </c>
      <c r="AG985" t="str">
        <f>VLOOKUP(AA985,[1]dim_date!$A$1:$D$9,3,FALSE)</f>
        <v>Before 5G</v>
      </c>
      <c r="AH985" t="str">
        <f>VLOOKUP(AB985,[1]dim_cities!$A$1:$B$16,2,FALSE)</f>
        <v>Bangalore</v>
      </c>
    </row>
    <row r="986" spans="27:34" x14ac:dyDescent="0.2">
      <c r="AA986" s="1">
        <v>44621</v>
      </c>
      <c r="AB986">
        <v>560001</v>
      </c>
      <c r="AC986" t="s">
        <v>83</v>
      </c>
      <c r="AD986">
        <v>0.62</v>
      </c>
      <c r="AE986" t="str">
        <f>VLOOKUP(AC986,[1]dim_plan!$A$1:$B$14,2,FALSE)</f>
        <v>Combo TopUp: 14.95 Talktime and 300 MB data</v>
      </c>
      <c r="AF986" t="str">
        <f>VLOOKUP(AA986,[1]dim_date!$A$1:$D$9,2,FALSE)</f>
        <v>Mar</v>
      </c>
      <c r="AG986" t="str">
        <f>VLOOKUP(AA986,[1]dim_date!$A$1:$D$9,3,FALSE)</f>
        <v>Before 5G</v>
      </c>
      <c r="AH986" t="str">
        <f>VLOOKUP(AB986,[1]dim_cities!$A$1:$B$16,2,FALSE)</f>
        <v>Bangalore</v>
      </c>
    </row>
    <row r="987" spans="27:34" x14ac:dyDescent="0.2">
      <c r="AA987" s="1">
        <v>44621</v>
      </c>
      <c r="AB987">
        <v>560001</v>
      </c>
      <c r="AC987" t="s">
        <v>84</v>
      </c>
      <c r="AD987">
        <v>0.31</v>
      </c>
      <c r="AE987" t="str">
        <f>VLOOKUP(AC987,[1]dim_plan!$A$1:$B$14,2,FALSE)</f>
        <v>Big Combo Pack (6 GB / Day) validity: 3 Days</v>
      </c>
      <c r="AF987" t="str">
        <f>VLOOKUP(AA987,[1]dim_date!$A$1:$D$9,2,FALSE)</f>
        <v>Mar</v>
      </c>
      <c r="AG987" t="str">
        <f>VLOOKUP(AA987,[1]dim_date!$A$1:$D$9,3,FALSE)</f>
        <v>Before 5G</v>
      </c>
      <c r="AH987" t="str">
        <f>VLOOKUP(AB987,[1]dim_cities!$A$1:$B$16,2,FALSE)</f>
        <v>Bangalore</v>
      </c>
    </row>
    <row r="988" spans="27:34" x14ac:dyDescent="0.2">
      <c r="AA988" s="1">
        <v>44621</v>
      </c>
      <c r="AB988">
        <v>600001</v>
      </c>
      <c r="AC988" t="s">
        <v>82</v>
      </c>
      <c r="AD988">
        <v>0.74</v>
      </c>
      <c r="AE988" t="str">
        <f>VLOOKUP(AC988,[1]dim_plan!$A$1:$B$14,2,FALSE)</f>
        <v>Daily Saviour (1 GB / Day) validity: 1 Day</v>
      </c>
      <c r="AF988" t="str">
        <f>VLOOKUP(AA988,[1]dim_date!$A$1:$D$9,2,FALSE)</f>
        <v>Mar</v>
      </c>
      <c r="AG988" t="str">
        <f>VLOOKUP(AA988,[1]dim_date!$A$1:$D$9,3,FALSE)</f>
        <v>Before 5G</v>
      </c>
      <c r="AH988" t="str">
        <f>VLOOKUP(AB988,[1]dim_cities!$A$1:$B$16,2,FALSE)</f>
        <v>Chennai</v>
      </c>
    </row>
    <row r="989" spans="27:34" x14ac:dyDescent="0.2">
      <c r="AA989" s="1">
        <v>44621</v>
      </c>
      <c r="AB989">
        <v>600001</v>
      </c>
      <c r="AC989" t="s">
        <v>83</v>
      </c>
      <c r="AD989">
        <v>0.37</v>
      </c>
      <c r="AE989" t="str">
        <f>VLOOKUP(AC989,[1]dim_plan!$A$1:$B$14,2,FALSE)</f>
        <v>Combo TopUp: 14.95 Talktime and 300 MB data</v>
      </c>
      <c r="AF989" t="str">
        <f>VLOOKUP(AA989,[1]dim_date!$A$1:$D$9,2,FALSE)</f>
        <v>Mar</v>
      </c>
      <c r="AG989" t="str">
        <f>VLOOKUP(AA989,[1]dim_date!$A$1:$D$9,3,FALSE)</f>
        <v>Before 5G</v>
      </c>
      <c r="AH989" t="str">
        <f>VLOOKUP(AB989,[1]dim_cities!$A$1:$B$16,2,FALSE)</f>
        <v>Chennai</v>
      </c>
    </row>
    <row r="990" spans="27:34" x14ac:dyDescent="0.2">
      <c r="AA990" s="1">
        <v>44621</v>
      </c>
      <c r="AB990">
        <v>600001</v>
      </c>
      <c r="AC990" t="s">
        <v>84</v>
      </c>
      <c r="AD990">
        <v>0.37</v>
      </c>
      <c r="AE990" t="str">
        <f>VLOOKUP(AC990,[1]dim_plan!$A$1:$B$14,2,FALSE)</f>
        <v>Big Combo Pack (6 GB / Day) validity: 3 Days</v>
      </c>
      <c r="AF990" t="str">
        <f>VLOOKUP(AA990,[1]dim_date!$A$1:$D$9,2,FALSE)</f>
        <v>Mar</v>
      </c>
      <c r="AG990" t="str">
        <f>VLOOKUP(AA990,[1]dim_date!$A$1:$D$9,3,FALSE)</f>
        <v>Before 5G</v>
      </c>
      <c r="AH990" t="str">
        <f>VLOOKUP(AB990,[1]dim_cities!$A$1:$B$16,2,FALSE)</f>
        <v>Chennai</v>
      </c>
    </row>
    <row r="991" spans="27:34" x14ac:dyDescent="0.2">
      <c r="AA991" s="1">
        <v>44621</v>
      </c>
      <c r="AB991">
        <v>500001</v>
      </c>
      <c r="AC991" t="s">
        <v>82</v>
      </c>
      <c r="AD991">
        <v>0.87</v>
      </c>
      <c r="AE991" t="str">
        <f>VLOOKUP(AC991,[1]dim_plan!$A$1:$B$14,2,FALSE)</f>
        <v>Daily Saviour (1 GB / Day) validity: 1 Day</v>
      </c>
      <c r="AF991" t="str">
        <f>VLOOKUP(AA991,[1]dim_date!$A$1:$D$9,2,FALSE)</f>
        <v>Mar</v>
      </c>
      <c r="AG991" t="str">
        <f>VLOOKUP(AA991,[1]dim_date!$A$1:$D$9,3,FALSE)</f>
        <v>Before 5G</v>
      </c>
      <c r="AH991" t="str">
        <f>VLOOKUP(AB991,[1]dim_cities!$A$1:$B$16,2,FALSE)</f>
        <v>Hyderabad</v>
      </c>
    </row>
    <row r="992" spans="27:34" x14ac:dyDescent="0.2">
      <c r="AA992" s="1">
        <v>44621</v>
      </c>
      <c r="AB992">
        <v>500001</v>
      </c>
      <c r="AC992" t="s">
        <v>83</v>
      </c>
      <c r="AD992">
        <v>0.48</v>
      </c>
      <c r="AE992" t="str">
        <f>VLOOKUP(AC992,[1]dim_plan!$A$1:$B$14,2,FALSE)</f>
        <v>Combo TopUp: 14.95 Talktime and 300 MB data</v>
      </c>
      <c r="AF992" t="str">
        <f>VLOOKUP(AA992,[1]dim_date!$A$1:$D$9,2,FALSE)</f>
        <v>Mar</v>
      </c>
      <c r="AG992" t="str">
        <f>VLOOKUP(AA992,[1]dim_date!$A$1:$D$9,3,FALSE)</f>
        <v>Before 5G</v>
      </c>
      <c r="AH992" t="str">
        <f>VLOOKUP(AB992,[1]dim_cities!$A$1:$B$16,2,FALSE)</f>
        <v>Hyderabad</v>
      </c>
    </row>
    <row r="993" spans="27:34" x14ac:dyDescent="0.2">
      <c r="AA993" s="1">
        <v>44621</v>
      </c>
      <c r="AB993">
        <v>500001</v>
      </c>
      <c r="AC993" t="s">
        <v>84</v>
      </c>
      <c r="AD993">
        <v>0.28999999999999998</v>
      </c>
      <c r="AE993" t="str">
        <f>VLOOKUP(AC993,[1]dim_plan!$A$1:$B$14,2,FALSE)</f>
        <v>Big Combo Pack (6 GB / Day) validity: 3 Days</v>
      </c>
      <c r="AF993" t="str">
        <f>VLOOKUP(AA993,[1]dim_date!$A$1:$D$9,2,FALSE)</f>
        <v>Mar</v>
      </c>
      <c r="AG993" t="str">
        <f>VLOOKUP(AA993,[1]dim_date!$A$1:$D$9,3,FALSE)</f>
        <v>Before 5G</v>
      </c>
      <c r="AH993" t="str">
        <f>VLOOKUP(AB993,[1]dim_cities!$A$1:$B$16,2,FALSE)</f>
        <v>Hyderabad</v>
      </c>
    </row>
    <row r="994" spans="27:34" x14ac:dyDescent="0.2">
      <c r="AA994" s="1">
        <v>44621</v>
      </c>
      <c r="AB994">
        <v>411001</v>
      </c>
      <c r="AC994" t="s">
        <v>82</v>
      </c>
      <c r="AD994">
        <v>0.88</v>
      </c>
      <c r="AE994" t="str">
        <f>VLOOKUP(AC994,[1]dim_plan!$A$1:$B$14,2,FALSE)</f>
        <v>Daily Saviour (1 GB / Day) validity: 1 Day</v>
      </c>
      <c r="AF994" t="str">
        <f>VLOOKUP(AA994,[1]dim_date!$A$1:$D$9,2,FALSE)</f>
        <v>Mar</v>
      </c>
      <c r="AG994" t="str">
        <f>VLOOKUP(AA994,[1]dim_date!$A$1:$D$9,3,FALSE)</f>
        <v>Before 5G</v>
      </c>
      <c r="AH994" t="str">
        <f>VLOOKUP(AB994,[1]dim_cities!$A$1:$B$16,2,FALSE)</f>
        <v>Pune</v>
      </c>
    </row>
    <row r="995" spans="27:34" x14ac:dyDescent="0.2">
      <c r="AA995" s="1">
        <v>44621</v>
      </c>
      <c r="AB995">
        <v>411001</v>
      </c>
      <c r="AC995" t="s">
        <v>83</v>
      </c>
      <c r="AD995">
        <v>0.44</v>
      </c>
      <c r="AE995" t="str">
        <f>VLOOKUP(AC995,[1]dim_plan!$A$1:$B$14,2,FALSE)</f>
        <v>Combo TopUp: 14.95 Talktime and 300 MB data</v>
      </c>
      <c r="AF995" t="str">
        <f>VLOOKUP(AA995,[1]dim_date!$A$1:$D$9,2,FALSE)</f>
        <v>Mar</v>
      </c>
      <c r="AG995" t="str">
        <f>VLOOKUP(AA995,[1]dim_date!$A$1:$D$9,3,FALSE)</f>
        <v>Before 5G</v>
      </c>
      <c r="AH995" t="str">
        <f>VLOOKUP(AB995,[1]dim_cities!$A$1:$B$16,2,FALSE)</f>
        <v>Pune</v>
      </c>
    </row>
    <row r="996" spans="27:34" x14ac:dyDescent="0.2">
      <c r="AA996" s="1">
        <v>44621</v>
      </c>
      <c r="AB996">
        <v>411001</v>
      </c>
      <c r="AC996" t="s">
        <v>84</v>
      </c>
      <c r="AD996">
        <v>0.11</v>
      </c>
      <c r="AE996" t="str">
        <f>VLOOKUP(AC996,[1]dim_plan!$A$1:$B$14,2,FALSE)</f>
        <v>Big Combo Pack (6 GB / Day) validity: 3 Days</v>
      </c>
      <c r="AF996" t="str">
        <f>VLOOKUP(AA996,[1]dim_date!$A$1:$D$9,2,FALSE)</f>
        <v>Mar</v>
      </c>
      <c r="AG996" t="str">
        <f>VLOOKUP(AA996,[1]dim_date!$A$1:$D$9,3,FALSE)</f>
        <v>Before 5G</v>
      </c>
      <c r="AH996" t="str">
        <f>VLOOKUP(AB996,[1]dim_cities!$A$1:$B$16,2,FALSE)</f>
        <v>Pune</v>
      </c>
    </row>
    <row r="997" spans="27:34" x14ac:dyDescent="0.2">
      <c r="AA997" s="1">
        <v>44621</v>
      </c>
      <c r="AB997">
        <v>380001</v>
      </c>
      <c r="AC997" t="s">
        <v>82</v>
      </c>
      <c r="AD997">
        <v>0.77</v>
      </c>
      <c r="AE997" t="str">
        <f>VLOOKUP(AC997,[1]dim_plan!$A$1:$B$14,2,FALSE)</f>
        <v>Daily Saviour (1 GB / Day) validity: 1 Day</v>
      </c>
      <c r="AF997" t="str">
        <f>VLOOKUP(AA997,[1]dim_date!$A$1:$D$9,2,FALSE)</f>
        <v>Mar</v>
      </c>
      <c r="AG997" t="str">
        <f>VLOOKUP(AA997,[1]dim_date!$A$1:$D$9,3,FALSE)</f>
        <v>Before 5G</v>
      </c>
      <c r="AH997" t="str">
        <f>VLOOKUP(AB997,[1]dim_cities!$A$1:$B$16,2,FALSE)</f>
        <v>Ahmedabad</v>
      </c>
    </row>
    <row r="998" spans="27:34" x14ac:dyDescent="0.2">
      <c r="AA998" s="1">
        <v>44621</v>
      </c>
      <c r="AB998">
        <v>380001</v>
      </c>
      <c r="AC998" t="s">
        <v>83</v>
      </c>
      <c r="AD998">
        <v>0.39</v>
      </c>
      <c r="AE998" t="str">
        <f>VLOOKUP(AC998,[1]dim_plan!$A$1:$B$14,2,FALSE)</f>
        <v>Combo TopUp: 14.95 Talktime and 300 MB data</v>
      </c>
      <c r="AF998" t="str">
        <f>VLOOKUP(AA998,[1]dim_date!$A$1:$D$9,2,FALSE)</f>
        <v>Mar</v>
      </c>
      <c r="AG998" t="str">
        <f>VLOOKUP(AA998,[1]dim_date!$A$1:$D$9,3,FALSE)</f>
        <v>Before 5G</v>
      </c>
      <c r="AH998" t="str">
        <f>VLOOKUP(AB998,[1]dim_cities!$A$1:$B$16,2,FALSE)</f>
        <v>Ahmedabad</v>
      </c>
    </row>
    <row r="999" spans="27:34" x14ac:dyDescent="0.2">
      <c r="AA999" s="1">
        <v>44621</v>
      </c>
      <c r="AB999">
        <v>380001</v>
      </c>
      <c r="AC999" t="s">
        <v>84</v>
      </c>
      <c r="AD999">
        <v>0.39</v>
      </c>
      <c r="AE999" t="str">
        <f>VLOOKUP(AC999,[1]dim_plan!$A$1:$B$14,2,FALSE)</f>
        <v>Big Combo Pack (6 GB / Day) validity: 3 Days</v>
      </c>
      <c r="AF999" t="str">
        <f>VLOOKUP(AA999,[1]dim_date!$A$1:$D$9,2,FALSE)</f>
        <v>Mar</v>
      </c>
      <c r="AG999" t="str">
        <f>VLOOKUP(AA999,[1]dim_date!$A$1:$D$9,3,FALSE)</f>
        <v>Before 5G</v>
      </c>
      <c r="AH999" t="str">
        <f>VLOOKUP(AB999,[1]dim_cities!$A$1:$B$16,2,FALSE)</f>
        <v>Ahmedabad</v>
      </c>
    </row>
    <row r="1000" spans="27:34" x14ac:dyDescent="0.2">
      <c r="AA1000" s="1">
        <v>44621</v>
      </c>
      <c r="AB1000">
        <v>302001</v>
      </c>
      <c r="AC1000" t="s">
        <v>82</v>
      </c>
      <c r="AD1000">
        <v>0.37</v>
      </c>
      <c r="AE1000" t="str">
        <f>VLOOKUP(AC1000,[1]dim_plan!$A$1:$B$14,2,FALSE)</f>
        <v>Daily Saviour (1 GB / Day) validity: 1 Day</v>
      </c>
      <c r="AF1000" t="str">
        <f>VLOOKUP(AA1000,[1]dim_date!$A$1:$D$9,2,FALSE)</f>
        <v>Mar</v>
      </c>
      <c r="AG1000" t="str">
        <f>VLOOKUP(AA1000,[1]dim_date!$A$1:$D$9,3,FALSE)</f>
        <v>Before 5G</v>
      </c>
      <c r="AH1000" t="str">
        <f>VLOOKUP(AB1000,[1]dim_cities!$A$1:$B$16,2,FALSE)</f>
        <v>Jaipur</v>
      </c>
    </row>
    <row r="1001" spans="27:34" x14ac:dyDescent="0.2">
      <c r="AA1001" s="1">
        <v>44621</v>
      </c>
      <c r="AB1001">
        <v>302001</v>
      </c>
      <c r="AC1001" t="s">
        <v>83</v>
      </c>
      <c r="AD1001">
        <v>0.26</v>
      </c>
      <c r="AE1001" t="str">
        <f>VLOOKUP(AC1001,[1]dim_plan!$A$1:$B$14,2,FALSE)</f>
        <v>Combo TopUp: 14.95 Talktime and 300 MB data</v>
      </c>
      <c r="AF1001" t="str">
        <f>VLOOKUP(AA1001,[1]dim_date!$A$1:$D$9,2,FALSE)</f>
        <v>Mar</v>
      </c>
      <c r="AG1001" t="str">
        <f>VLOOKUP(AA1001,[1]dim_date!$A$1:$D$9,3,FALSE)</f>
        <v>Before 5G</v>
      </c>
      <c r="AH1001" t="str">
        <f>VLOOKUP(AB1001,[1]dim_cities!$A$1:$B$16,2,FALSE)</f>
        <v>Jaipur</v>
      </c>
    </row>
    <row r="1002" spans="27:34" x14ac:dyDescent="0.2">
      <c r="AA1002" s="1">
        <v>44621</v>
      </c>
      <c r="AB1002">
        <v>302001</v>
      </c>
      <c r="AC1002" t="s">
        <v>84</v>
      </c>
      <c r="AD1002">
        <v>0.05</v>
      </c>
      <c r="AE1002" t="str">
        <f>VLOOKUP(AC1002,[1]dim_plan!$A$1:$B$14,2,FALSE)</f>
        <v>Big Combo Pack (6 GB / Day) validity: 3 Days</v>
      </c>
      <c r="AF1002" t="str">
        <f>VLOOKUP(AA1002,[1]dim_date!$A$1:$D$9,2,FALSE)</f>
        <v>Mar</v>
      </c>
      <c r="AG1002" t="str">
        <f>VLOOKUP(AA1002,[1]dim_date!$A$1:$D$9,3,FALSE)</f>
        <v>Before 5G</v>
      </c>
      <c r="AH1002" t="str">
        <f>VLOOKUP(AB1002,[1]dim_cities!$A$1:$B$16,2,FALSE)</f>
        <v>Jaipur</v>
      </c>
    </row>
    <row r="1003" spans="27:34" x14ac:dyDescent="0.2">
      <c r="AA1003" s="1">
        <v>44621</v>
      </c>
      <c r="AB1003">
        <v>226001</v>
      </c>
      <c r="AC1003" t="s">
        <v>82</v>
      </c>
      <c r="AD1003">
        <v>0.43</v>
      </c>
      <c r="AE1003" t="str">
        <f>VLOOKUP(AC1003,[1]dim_plan!$A$1:$B$14,2,FALSE)</f>
        <v>Daily Saviour (1 GB / Day) validity: 1 Day</v>
      </c>
      <c r="AF1003" t="str">
        <f>VLOOKUP(AA1003,[1]dim_date!$A$1:$D$9,2,FALSE)</f>
        <v>Mar</v>
      </c>
      <c r="AG1003" t="str">
        <f>VLOOKUP(AA1003,[1]dim_date!$A$1:$D$9,3,FALSE)</f>
        <v>Before 5G</v>
      </c>
      <c r="AH1003" t="str">
        <f>VLOOKUP(AB1003,[1]dim_cities!$A$1:$B$16,2,FALSE)</f>
        <v>Lucknow</v>
      </c>
    </row>
    <row r="1004" spans="27:34" x14ac:dyDescent="0.2">
      <c r="AA1004" s="1">
        <v>44621</v>
      </c>
      <c r="AB1004">
        <v>226001</v>
      </c>
      <c r="AC1004" t="s">
        <v>83</v>
      </c>
      <c r="AD1004">
        <v>0.24</v>
      </c>
      <c r="AE1004" t="str">
        <f>VLOOKUP(AC1004,[1]dim_plan!$A$1:$B$14,2,FALSE)</f>
        <v>Combo TopUp: 14.95 Talktime and 300 MB data</v>
      </c>
      <c r="AF1004" t="str">
        <f>VLOOKUP(AA1004,[1]dim_date!$A$1:$D$9,2,FALSE)</f>
        <v>Mar</v>
      </c>
      <c r="AG1004" t="str">
        <f>VLOOKUP(AA1004,[1]dim_date!$A$1:$D$9,3,FALSE)</f>
        <v>Before 5G</v>
      </c>
      <c r="AH1004" t="str">
        <f>VLOOKUP(AB1004,[1]dim_cities!$A$1:$B$16,2,FALSE)</f>
        <v>Lucknow</v>
      </c>
    </row>
    <row r="1005" spans="27:34" x14ac:dyDescent="0.2">
      <c r="AA1005" s="1">
        <v>44621</v>
      </c>
      <c r="AB1005">
        <v>226001</v>
      </c>
      <c r="AC1005" t="s">
        <v>84</v>
      </c>
      <c r="AD1005">
        <v>0.09</v>
      </c>
      <c r="AE1005" t="str">
        <f>VLOOKUP(AC1005,[1]dim_plan!$A$1:$B$14,2,FALSE)</f>
        <v>Big Combo Pack (6 GB / Day) validity: 3 Days</v>
      </c>
      <c r="AF1005" t="str">
        <f>VLOOKUP(AA1005,[1]dim_date!$A$1:$D$9,2,FALSE)</f>
        <v>Mar</v>
      </c>
      <c r="AG1005" t="str">
        <f>VLOOKUP(AA1005,[1]dim_date!$A$1:$D$9,3,FALSE)</f>
        <v>Before 5G</v>
      </c>
      <c r="AH1005" t="str">
        <f>VLOOKUP(AB1005,[1]dim_cities!$A$1:$B$16,2,FALSE)</f>
        <v>Lucknow</v>
      </c>
    </row>
    <row r="1006" spans="27:34" x14ac:dyDescent="0.2">
      <c r="AA1006" s="1">
        <v>44621</v>
      </c>
      <c r="AB1006">
        <v>800008</v>
      </c>
      <c r="AC1006" t="s">
        <v>82</v>
      </c>
      <c r="AD1006">
        <v>0.28000000000000003</v>
      </c>
      <c r="AE1006" t="str">
        <f>VLOOKUP(AC1006,[1]dim_plan!$A$1:$B$14,2,FALSE)</f>
        <v>Daily Saviour (1 GB / Day) validity: 1 Day</v>
      </c>
      <c r="AF1006" t="str">
        <f>VLOOKUP(AA1006,[1]dim_date!$A$1:$D$9,2,FALSE)</f>
        <v>Mar</v>
      </c>
      <c r="AG1006" t="str">
        <f>VLOOKUP(AA1006,[1]dim_date!$A$1:$D$9,3,FALSE)</f>
        <v>Before 5G</v>
      </c>
      <c r="AH1006" t="str">
        <f>VLOOKUP(AB1006,[1]dim_cities!$A$1:$B$16,2,FALSE)</f>
        <v>Patna</v>
      </c>
    </row>
    <row r="1007" spans="27:34" x14ac:dyDescent="0.2">
      <c r="AA1007" s="1">
        <v>44621</v>
      </c>
      <c r="AB1007">
        <v>800008</v>
      </c>
      <c r="AC1007" t="s">
        <v>83</v>
      </c>
      <c r="AD1007">
        <v>0.19</v>
      </c>
      <c r="AE1007" t="str">
        <f>VLOOKUP(AC1007,[1]dim_plan!$A$1:$B$14,2,FALSE)</f>
        <v>Combo TopUp: 14.95 Talktime and 300 MB data</v>
      </c>
      <c r="AF1007" t="str">
        <f>VLOOKUP(AA1007,[1]dim_date!$A$1:$D$9,2,FALSE)</f>
        <v>Mar</v>
      </c>
      <c r="AG1007" t="str">
        <f>VLOOKUP(AA1007,[1]dim_date!$A$1:$D$9,3,FALSE)</f>
        <v>Before 5G</v>
      </c>
      <c r="AH1007" t="str">
        <f>VLOOKUP(AB1007,[1]dim_cities!$A$1:$B$16,2,FALSE)</f>
        <v>Patna</v>
      </c>
    </row>
    <row r="1008" spans="27:34" x14ac:dyDescent="0.2">
      <c r="AA1008" s="1">
        <v>44621</v>
      </c>
      <c r="AB1008">
        <v>800008</v>
      </c>
      <c r="AC1008" t="s">
        <v>84</v>
      </c>
      <c r="AD1008">
        <v>0.09</v>
      </c>
      <c r="AE1008" t="str">
        <f>VLOOKUP(AC1008,[1]dim_plan!$A$1:$B$14,2,FALSE)</f>
        <v>Big Combo Pack (6 GB / Day) validity: 3 Days</v>
      </c>
      <c r="AF1008" t="str">
        <f>VLOOKUP(AA1008,[1]dim_date!$A$1:$D$9,2,FALSE)</f>
        <v>Mar</v>
      </c>
      <c r="AG1008" t="str">
        <f>VLOOKUP(AA1008,[1]dim_date!$A$1:$D$9,3,FALSE)</f>
        <v>Before 5G</v>
      </c>
      <c r="AH1008" t="str">
        <f>VLOOKUP(AB1008,[1]dim_cities!$A$1:$B$16,2,FALSE)</f>
        <v>Patna</v>
      </c>
    </row>
    <row r="1009" spans="27:34" x14ac:dyDescent="0.2">
      <c r="AA1009" s="1">
        <v>44621</v>
      </c>
      <c r="AB1009">
        <v>641001</v>
      </c>
      <c r="AC1009" t="s">
        <v>82</v>
      </c>
      <c r="AD1009">
        <v>0.48</v>
      </c>
      <c r="AE1009" t="str">
        <f>VLOOKUP(AC1009,[1]dim_plan!$A$1:$B$14,2,FALSE)</f>
        <v>Daily Saviour (1 GB / Day) validity: 1 Day</v>
      </c>
      <c r="AF1009" t="str">
        <f>VLOOKUP(AA1009,[1]dim_date!$A$1:$D$9,2,FALSE)</f>
        <v>Mar</v>
      </c>
      <c r="AG1009" t="str">
        <f>VLOOKUP(AA1009,[1]dim_date!$A$1:$D$9,3,FALSE)</f>
        <v>Before 5G</v>
      </c>
      <c r="AH1009" t="str">
        <f>VLOOKUP(AB1009,[1]dim_cities!$A$1:$B$16,2,FALSE)</f>
        <v>Coimbatore</v>
      </c>
    </row>
    <row r="1010" spans="27:34" x14ac:dyDescent="0.2">
      <c r="AA1010" s="1">
        <v>44621</v>
      </c>
      <c r="AB1010">
        <v>641001</v>
      </c>
      <c r="AC1010" t="s">
        <v>83</v>
      </c>
      <c r="AD1010">
        <v>0.24</v>
      </c>
      <c r="AE1010" t="str">
        <f>VLOOKUP(AC1010,[1]dim_plan!$A$1:$B$14,2,FALSE)</f>
        <v>Combo TopUp: 14.95 Talktime and 300 MB data</v>
      </c>
      <c r="AF1010" t="str">
        <f>VLOOKUP(AA1010,[1]dim_date!$A$1:$D$9,2,FALSE)</f>
        <v>Mar</v>
      </c>
      <c r="AG1010" t="str">
        <f>VLOOKUP(AA1010,[1]dim_date!$A$1:$D$9,3,FALSE)</f>
        <v>Before 5G</v>
      </c>
      <c r="AH1010" t="str">
        <f>VLOOKUP(AB1010,[1]dim_cities!$A$1:$B$16,2,FALSE)</f>
        <v>Coimbatore</v>
      </c>
    </row>
    <row r="1011" spans="27:34" x14ac:dyDescent="0.2">
      <c r="AA1011" s="1">
        <v>44621</v>
      </c>
      <c r="AB1011">
        <v>641001</v>
      </c>
      <c r="AC1011" t="s">
        <v>84</v>
      </c>
      <c r="AD1011">
        <v>0.12</v>
      </c>
      <c r="AE1011" t="str">
        <f>VLOOKUP(AC1011,[1]dim_plan!$A$1:$B$14,2,FALSE)</f>
        <v>Big Combo Pack (6 GB / Day) validity: 3 Days</v>
      </c>
      <c r="AF1011" t="str">
        <f>VLOOKUP(AA1011,[1]dim_date!$A$1:$D$9,2,FALSE)</f>
        <v>Mar</v>
      </c>
      <c r="AG1011" t="str">
        <f>VLOOKUP(AA1011,[1]dim_date!$A$1:$D$9,3,FALSE)</f>
        <v>Before 5G</v>
      </c>
      <c r="AH1011" t="str">
        <f>VLOOKUP(AB1011,[1]dim_cities!$A$1:$B$16,2,FALSE)</f>
        <v>Coimbatore</v>
      </c>
    </row>
    <row r="1012" spans="27:34" x14ac:dyDescent="0.2">
      <c r="AA1012" s="1">
        <v>44621</v>
      </c>
      <c r="AB1012">
        <v>160017</v>
      </c>
      <c r="AC1012" t="s">
        <v>82</v>
      </c>
      <c r="AD1012">
        <v>0.26</v>
      </c>
      <c r="AE1012" t="str">
        <f>VLOOKUP(AC1012,[1]dim_plan!$A$1:$B$14,2,FALSE)</f>
        <v>Daily Saviour (1 GB / Day) validity: 1 Day</v>
      </c>
      <c r="AF1012" t="str">
        <f>VLOOKUP(AA1012,[1]dim_date!$A$1:$D$9,2,FALSE)</f>
        <v>Mar</v>
      </c>
      <c r="AG1012" t="str">
        <f>VLOOKUP(AA1012,[1]dim_date!$A$1:$D$9,3,FALSE)</f>
        <v>Before 5G</v>
      </c>
      <c r="AH1012" t="str">
        <f>VLOOKUP(AB1012,[1]dim_cities!$A$1:$B$16,2,FALSE)</f>
        <v>Chandigarh</v>
      </c>
    </row>
    <row r="1013" spans="27:34" x14ac:dyDescent="0.2">
      <c r="AA1013" s="1">
        <v>44621</v>
      </c>
      <c r="AB1013">
        <v>160017</v>
      </c>
      <c r="AC1013" t="s">
        <v>83</v>
      </c>
      <c r="AD1013">
        <v>0.09</v>
      </c>
      <c r="AE1013" t="str">
        <f>VLOOKUP(AC1013,[1]dim_plan!$A$1:$B$14,2,FALSE)</f>
        <v>Combo TopUp: 14.95 Talktime and 300 MB data</v>
      </c>
      <c r="AF1013" t="str">
        <f>VLOOKUP(AA1013,[1]dim_date!$A$1:$D$9,2,FALSE)</f>
        <v>Mar</v>
      </c>
      <c r="AG1013" t="str">
        <f>VLOOKUP(AA1013,[1]dim_date!$A$1:$D$9,3,FALSE)</f>
        <v>Before 5G</v>
      </c>
      <c r="AH1013" t="str">
        <f>VLOOKUP(AB1013,[1]dim_cities!$A$1:$B$16,2,FALSE)</f>
        <v>Chandigarh</v>
      </c>
    </row>
    <row r="1014" spans="27:34" x14ac:dyDescent="0.2">
      <c r="AA1014" s="1">
        <v>44621</v>
      </c>
      <c r="AB1014">
        <v>160017</v>
      </c>
      <c r="AC1014" t="s">
        <v>84</v>
      </c>
      <c r="AD1014">
        <v>0.09</v>
      </c>
      <c r="AE1014" t="str">
        <f>VLOOKUP(AC1014,[1]dim_plan!$A$1:$B$14,2,FALSE)</f>
        <v>Big Combo Pack (6 GB / Day) validity: 3 Days</v>
      </c>
      <c r="AF1014" t="str">
        <f>VLOOKUP(AA1014,[1]dim_date!$A$1:$D$9,2,FALSE)</f>
        <v>Mar</v>
      </c>
      <c r="AG1014" t="str">
        <f>VLOOKUP(AA1014,[1]dim_date!$A$1:$D$9,3,FALSE)</f>
        <v>Before 5G</v>
      </c>
      <c r="AH1014" t="str">
        <f>VLOOKUP(AB1014,[1]dim_cities!$A$1:$B$16,2,FALSE)</f>
        <v>Chandigarh</v>
      </c>
    </row>
    <row r="1015" spans="27:34" x14ac:dyDescent="0.2">
      <c r="AA1015" s="1">
        <v>44621</v>
      </c>
      <c r="AB1015">
        <v>122001</v>
      </c>
      <c r="AC1015" t="s">
        <v>82</v>
      </c>
      <c r="AD1015">
        <v>0.12</v>
      </c>
      <c r="AE1015" t="str">
        <f>VLOOKUP(AC1015,[1]dim_plan!$A$1:$B$14,2,FALSE)</f>
        <v>Daily Saviour (1 GB / Day) validity: 1 Day</v>
      </c>
      <c r="AF1015" t="str">
        <f>VLOOKUP(AA1015,[1]dim_date!$A$1:$D$9,2,FALSE)</f>
        <v>Mar</v>
      </c>
      <c r="AG1015" t="str">
        <f>VLOOKUP(AA1015,[1]dim_date!$A$1:$D$9,3,FALSE)</f>
        <v>Before 5G</v>
      </c>
      <c r="AH1015" t="str">
        <f>VLOOKUP(AB1015,[1]dim_cities!$A$1:$B$16,2,FALSE)</f>
        <v>Gurgaon</v>
      </c>
    </row>
    <row r="1016" spans="27:34" x14ac:dyDescent="0.2">
      <c r="AA1016" s="1">
        <v>44621</v>
      </c>
      <c r="AB1016">
        <v>122001</v>
      </c>
      <c r="AC1016" t="s">
        <v>83</v>
      </c>
      <c r="AD1016">
        <v>7.0000000000000007E-2</v>
      </c>
      <c r="AE1016" t="str">
        <f>VLOOKUP(AC1016,[1]dim_plan!$A$1:$B$14,2,FALSE)</f>
        <v>Combo TopUp: 14.95 Talktime and 300 MB data</v>
      </c>
      <c r="AF1016" t="str">
        <f>VLOOKUP(AA1016,[1]dim_date!$A$1:$D$9,2,FALSE)</f>
        <v>Mar</v>
      </c>
      <c r="AG1016" t="str">
        <f>VLOOKUP(AA1016,[1]dim_date!$A$1:$D$9,3,FALSE)</f>
        <v>Before 5G</v>
      </c>
      <c r="AH1016" t="str">
        <f>VLOOKUP(AB1016,[1]dim_cities!$A$1:$B$16,2,FALSE)</f>
        <v>Gurgaon</v>
      </c>
    </row>
    <row r="1017" spans="27:34" x14ac:dyDescent="0.2">
      <c r="AA1017" s="1">
        <v>44621</v>
      </c>
      <c r="AB1017">
        <v>122001</v>
      </c>
      <c r="AC1017" t="s">
        <v>84</v>
      </c>
      <c r="AD1017">
        <v>0.05</v>
      </c>
      <c r="AE1017" t="str">
        <f>VLOOKUP(AC1017,[1]dim_plan!$A$1:$B$14,2,FALSE)</f>
        <v>Big Combo Pack (6 GB / Day) validity: 3 Days</v>
      </c>
      <c r="AF1017" t="str">
        <f>VLOOKUP(AA1017,[1]dim_date!$A$1:$D$9,2,FALSE)</f>
        <v>Mar</v>
      </c>
      <c r="AG1017" t="str">
        <f>VLOOKUP(AA1017,[1]dim_date!$A$1:$D$9,3,FALSE)</f>
        <v>Before 5G</v>
      </c>
      <c r="AH1017" t="str">
        <f>VLOOKUP(AB1017,[1]dim_cities!$A$1:$B$16,2,FALSE)</f>
        <v>Gurgaon</v>
      </c>
    </row>
    <row r="1018" spans="27:34" x14ac:dyDescent="0.2">
      <c r="AA1018" s="1">
        <v>44621</v>
      </c>
      <c r="AB1018">
        <v>492001</v>
      </c>
      <c r="AC1018" t="s">
        <v>82</v>
      </c>
      <c r="AD1018">
        <v>0.11</v>
      </c>
      <c r="AE1018" t="str">
        <f>VLOOKUP(AC1018,[1]dim_plan!$A$1:$B$14,2,FALSE)</f>
        <v>Daily Saviour (1 GB / Day) validity: 1 Day</v>
      </c>
      <c r="AF1018" t="str">
        <f>VLOOKUP(AA1018,[1]dim_date!$A$1:$D$9,2,FALSE)</f>
        <v>Mar</v>
      </c>
      <c r="AG1018" t="str">
        <f>VLOOKUP(AA1018,[1]dim_date!$A$1:$D$9,3,FALSE)</f>
        <v>Before 5G</v>
      </c>
      <c r="AH1018" t="str">
        <f>VLOOKUP(AB1018,[1]dim_cities!$A$1:$B$16,2,FALSE)</f>
        <v>Raipur</v>
      </c>
    </row>
    <row r="1019" spans="27:34" x14ac:dyDescent="0.2">
      <c r="AA1019" s="1">
        <v>44621</v>
      </c>
      <c r="AB1019">
        <v>492001</v>
      </c>
      <c r="AC1019" t="s">
        <v>83</v>
      </c>
      <c r="AD1019">
        <v>0.06</v>
      </c>
      <c r="AE1019" t="str">
        <f>VLOOKUP(AC1019,[1]dim_plan!$A$1:$B$14,2,FALSE)</f>
        <v>Combo TopUp: 14.95 Talktime and 300 MB data</v>
      </c>
      <c r="AF1019" t="str">
        <f>VLOOKUP(AA1019,[1]dim_date!$A$1:$D$9,2,FALSE)</f>
        <v>Mar</v>
      </c>
      <c r="AG1019" t="str">
        <f>VLOOKUP(AA1019,[1]dim_date!$A$1:$D$9,3,FALSE)</f>
        <v>Before 5G</v>
      </c>
      <c r="AH1019" t="str">
        <f>VLOOKUP(AB1019,[1]dim_cities!$A$1:$B$16,2,FALSE)</f>
        <v>Raipur</v>
      </c>
    </row>
    <row r="1020" spans="27:34" x14ac:dyDescent="0.2">
      <c r="AA1020" s="1">
        <v>44621</v>
      </c>
      <c r="AB1020">
        <v>492001</v>
      </c>
      <c r="AC1020" t="s">
        <v>84</v>
      </c>
      <c r="AD1020">
        <v>0.04</v>
      </c>
      <c r="AE1020" t="str">
        <f>VLOOKUP(AC1020,[1]dim_plan!$A$1:$B$14,2,FALSE)</f>
        <v>Big Combo Pack (6 GB / Day) validity: 3 Days</v>
      </c>
      <c r="AF1020" t="str">
        <f>VLOOKUP(AA1020,[1]dim_date!$A$1:$D$9,2,FALSE)</f>
        <v>Mar</v>
      </c>
      <c r="AG1020" t="str">
        <f>VLOOKUP(AA1020,[1]dim_date!$A$1:$D$9,3,FALSE)</f>
        <v>Before 5G</v>
      </c>
      <c r="AH1020" t="str">
        <f>VLOOKUP(AB1020,[1]dim_cities!$A$1:$B$16,2,FALSE)</f>
        <v>Raipur</v>
      </c>
    </row>
    <row r="1021" spans="27:34" x14ac:dyDescent="0.2">
      <c r="AA1021" s="1">
        <v>44652</v>
      </c>
      <c r="AB1021">
        <v>400001</v>
      </c>
      <c r="AC1021" t="s">
        <v>82</v>
      </c>
      <c r="AD1021">
        <v>1.53</v>
      </c>
      <c r="AE1021" t="str">
        <f>VLOOKUP(AC1021,[1]dim_plan!$A$1:$B$14,2,FALSE)</f>
        <v>Daily Saviour (1 GB / Day) validity: 1 Day</v>
      </c>
      <c r="AF1021" t="str">
        <f>VLOOKUP(AA1021,[1]dim_date!$A$1:$D$9,2,FALSE)</f>
        <v>Apr</v>
      </c>
      <c r="AG1021" t="str">
        <f>VLOOKUP(AA1021,[1]dim_date!$A$1:$D$9,3,FALSE)</f>
        <v>Before 5G</v>
      </c>
      <c r="AH1021" t="str">
        <f>VLOOKUP(AB1021,[1]dim_cities!$A$1:$B$16,2,FALSE)</f>
        <v>Mumbai</v>
      </c>
    </row>
    <row r="1022" spans="27:34" x14ac:dyDescent="0.2">
      <c r="AA1022" s="1">
        <v>44652</v>
      </c>
      <c r="AB1022">
        <v>400001</v>
      </c>
      <c r="AC1022" t="s">
        <v>83</v>
      </c>
      <c r="AD1022">
        <v>0.85</v>
      </c>
      <c r="AE1022" t="str">
        <f>VLOOKUP(AC1022,[1]dim_plan!$A$1:$B$14,2,FALSE)</f>
        <v>Combo TopUp: 14.95 Talktime and 300 MB data</v>
      </c>
      <c r="AF1022" t="str">
        <f>VLOOKUP(AA1022,[1]dim_date!$A$1:$D$9,2,FALSE)</f>
        <v>Apr</v>
      </c>
      <c r="AG1022" t="str">
        <f>VLOOKUP(AA1022,[1]dim_date!$A$1:$D$9,3,FALSE)</f>
        <v>Before 5G</v>
      </c>
      <c r="AH1022" t="str">
        <f>VLOOKUP(AB1022,[1]dim_cities!$A$1:$B$16,2,FALSE)</f>
        <v>Mumbai</v>
      </c>
    </row>
    <row r="1023" spans="27:34" x14ac:dyDescent="0.2">
      <c r="AA1023" s="1">
        <v>44652</v>
      </c>
      <c r="AB1023">
        <v>400001</v>
      </c>
      <c r="AC1023" t="s">
        <v>84</v>
      </c>
      <c r="AD1023">
        <v>0.51</v>
      </c>
      <c r="AE1023" t="str">
        <f>VLOOKUP(AC1023,[1]dim_plan!$A$1:$B$14,2,FALSE)</f>
        <v>Big Combo Pack (6 GB / Day) validity: 3 Days</v>
      </c>
      <c r="AF1023" t="str">
        <f>VLOOKUP(AA1023,[1]dim_date!$A$1:$D$9,2,FALSE)</f>
        <v>Apr</v>
      </c>
      <c r="AG1023" t="str">
        <f>VLOOKUP(AA1023,[1]dim_date!$A$1:$D$9,3,FALSE)</f>
        <v>Before 5G</v>
      </c>
      <c r="AH1023" t="str">
        <f>VLOOKUP(AB1023,[1]dim_cities!$A$1:$B$16,2,FALSE)</f>
        <v>Mumbai</v>
      </c>
    </row>
    <row r="1024" spans="27:34" x14ac:dyDescent="0.2">
      <c r="AA1024" s="1">
        <v>44652</v>
      </c>
      <c r="AB1024">
        <v>110001</v>
      </c>
      <c r="AC1024" t="s">
        <v>82</v>
      </c>
      <c r="AD1024">
        <v>1.23</v>
      </c>
      <c r="AE1024" t="str">
        <f>VLOOKUP(AC1024,[1]dim_plan!$A$1:$B$14,2,FALSE)</f>
        <v>Daily Saviour (1 GB / Day) validity: 1 Day</v>
      </c>
      <c r="AF1024" t="str">
        <f>VLOOKUP(AA1024,[1]dim_date!$A$1:$D$9,2,FALSE)</f>
        <v>Apr</v>
      </c>
      <c r="AG1024" t="str">
        <f>VLOOKUP(AA1024,[1]dim_date!$A$1:$D$9,3,FALSE)</f>
        <v>Before 5G</v>
      </c>
      <c r="AH1024" t="str">
        <f>VLOOKUP(AB1024,[1]dim_cities!$A$1:$B$16,2,FALSE)</f>
        <v>Delhi</v>
      </c>
    </row>
    <row r="1025" spans="27:34" x14ac:dyDescent="0.2">
      <c r="AA1025" s="1">
        <v>44652</v>
      </c>
      <c r="AB1025">
        <v>110001</v>
      </c>
      <c r="AC1025" t="s">
        <v>83</v>
      </c>
      <c r="AD1025">
        <v>0.55000000000000004</v>
      </c>
      <c r="AE1025" t="str">
        <f>VLOOKUP(AC1025,[1]dim_plan!$A$1:$B$14,2,FALSE)</f>
        <v>Combo TopUp: 14.95 Talktime and 300 MB data</v>
      </c>
      <c r="AF1025" t="str">
        <f>VLOOKUP(AA1025,[1]dim_date!$A$1:$D$9,2,FALSE)</f>
        <v>Apr</v>
      </c>
      <c r="AG1025" t="str">
        <f>VLOOKUP(AA1025,[1]dim_date!$A$1:$D$9,3,FALSE)</f>
        <v>Before 5G</v>
      </c>
      <c r="AH1025" t="str">
        <f>VLOOKUP(AB1025,[1]dim_cities!$A$1:$B$16,2,FALSE)</f>
        <v>Delhi</v>
      </c>
    </row>
    <row r="1026" spans="27:34" x14ac:dyDescent="0.2">
      <c r="AA1026" s="1">
        <v>44652</v>
      </c>
      <c r="AB1026">
        <v>110001</v>
      </c>
      <c r="AC1026" t="s">
        <v>84</v>
      </c>
      <c r="AD1026">
        <v>0.41</v>
      </c>
      <c r="AE1026" t="str">
        <f>VLOOKUP(AC1026,[1]dim_plan!$A$1:$B$14,2,FALSE)</f>
        <v>Big Combo Pack (6 GB / Day) validity: 3 Days</v>
      </c>
      <c r="AF1026" t="str">
        <f>VLOOKUP(AA1026,[1]dim_date!$A$1:$D$9,2,FALSE)</f>
        <v>Apr</v>
      </c>
      <c r="AG1026" t="str">
        <f>VLOOKUP(AA1026,[1]dim_date!$A$1:$D$9,3,FALSE)</f>
        <v>Before 5G</v>
      </c>
      <c r="AH1026" t="str">
        <f>VLOOKUP(AB1026,[1]dim_cities!$A$1:$B$16,2,FALSE)</f>
        <v>Delhi</v>
      </c>
    </row>
    <row r="1027" spans="27:34" x14ac:dyDescent="0.2">
      <c r="AA1027" s="1">
        <v>44652</v>
      </c>
      <c r="AB1027">
        <v>700001</v>
      </c>
      <c r="AC1027" t="s">
        <v>82</v>
      </c>
      <c r="AD1027">
        <v>1.31</v>
      </c>
      <c r="AE1027" t="str">
        <f>VLOOKUP(AC1027,[1]dim_plan!$A$1:$B$14,2,FALSE)</f>
        <v>Daily Saviour (1 GB / Day) validity: 1 Day</v>
      </c>
      <c r="AF1027" t="str">
        <f>VLOOKUP(AA1027,[1]dim_date!$A$1:$D$9,2,FALSE)</f>
        <v>Apr</v>
      </c>
      <c r="AG1027" t="str">
        <f>VLOOKUP(AA1027,[1]dim_date!$A$1:$D$9,3,FALSE)</f>
        <v>Before 5G</v>
      </c>
      <c r="AH1027" t="str">
        <f>VLOOKUP(AB1027,[1]dim_cities!$A$1:$B$16,2,FALSE)</f>
        <v>Kolkata</v>
      </c>
    </row>
    <row r="1028" spans="27:34" x14ac:dyDescent="0.2">
      <c r="AA1028" s="1">
        <v>44652</v>
      </c>
      <c r="AB1028">
        <v>700001</v>
      </c>
      <c r="AC1028" t="s">
        <v>83</v>
      </c>
      <c r="AD1028">
        <v>0.57999999999999996</v>
      </c>
      <c r="AE1028" t="str">
        <f>VLOOKUP(AC1028,[1]dim_plan!$A$1:$B$14,2,FALSE)</f>
        <v>Combo TopUp: 14.95 Talktime and 300 MB data</v>
      </c>
      <c r="AF1028" t="str">
        <f>VLOOKUP(AA1028,[1]dim_date!$A$1:$D$9,2,FALSE)</f>
        <v>Apr</v>
      </c>
      <c r="AG1028" t="str">
        <f>VLOOKUP(AA1028,[1]dim_date!$A$1:$D$9,3,FALSE)</f>
        <v>Before 5G</v>
      </c>
      <c r="AH1028" t="str">
        <f>VLOOKUP(AB1028,[1]dim_cities!$A$1:$B$16,2,FALSE)</f>
        <v>Kolkata</v>
      </c>
    </row>
    <row r="1029" spans="27:34" x14ac:dyDescent="0.2">
      <c r="AA1029" s="1">
        <v>44652</v>
      </c>
      <c r="AB1029">
        <v>700001</v>
      </c>
      <c r="AC1029" t="s">
        <v>84</v>
      </c>
      <c r="AD1029">
        <v>0.44</v>
      </c>
      <c r="AE1029" t="str">
        <f>VLOOKUP(AC1029,[1]dim_plan!$A$1:$B$14,2,FALSE)</f>
        <v>Big Combo Pack (6 GB / Day) validity: 3 Days</v>
      </c>
      <c r="AF1029" t="str">
        <f>VLOOKUP(AA1029,[1]dim_date!$A$1:$D$9,2,FALSE)</f>
        <v>Apr</v>
      </c>
      <c r="AG1029" t="str">
        <f>VLOOKUP(AA1029,[1]dim_date!$A$1:$D$9,3,FALSE)</f>
        <v>Before 5G</v>
      </c>
      <c r="AH1029" t="str">
        <f>VLOOKUP(AB1029,[1]dim_cities!$A$1:$B$16,2,FALSE)</f>
        <v>Kolkata</v>
      </c>
    </row>
    <row r="1030" spans="27:34" x14ac:dyDescent="0.2">
      <c r="AA1030" s="1">
        <v>44652</v>
      </c>
      <c r="AB1030">
        <v>560001</v>
      </c>
      <c r="AC1030" t="s">
        <v>82</v>
      </c>
      <c r="AD1030">
        <v>1.51</v>
      </c>
      <c r="AE1030" t="str">
        <f>VLOOKUP(AC1030,[1]dim_plan!$A$1:$B$14,2,FALSE)</f>
        <v>Daily Saviour (1 GB / Day) validity: 1 Day</v>
      </c>
      <c r="AF1030" t="str">
        <f>VLOOKUP(AA1030,[1]dim_date!$A$1:$D$9,2,FALSE)</f>
        <v>Apr</v>
      </c>
      <c r="AG1030" t="str">
        <f>VLOOKUP(AA1030,[1]dim_date!$A$1:$D$9,3,FALSE)</f>
        <v>Before 5G</v>
      </c>
      <c r="AH1030" t="str">
        <f>VLOOKUP(AB1030,[1]dim_cities!$A$1:$B$16,2,FALSE)</f>
        <v>Bangalore</v>
      </c>
    </row>
    <row r="1031" spans="27:34" x14ac:dyDescent="0.2">
      <c r="AA1031" s="1">
        <v>44652</v>
      </c>
      <c r="AB1031">
        <v>560001</v>
      </c>
      <c r="AC1031" t="s">
        <v>83</v>
      </c>
      <c r="AD1031">
        <v>0.45</v>
      </c>
      <c r="AE1031" t="str">
        <f>VLOOKUP(AC1031,[1]dim_plan!$A$1:$B$14,2,FALSE)</f>
        <v>Combo TopUp: 14.95 Talktime and 300 MB data</v>
      </c>
      <c r="AF1031" t="str">
        <f>VLOOKUP(AA1031,[1]dim_date!$A$1:$D$9,2,FALSE)</f>
        <v>Apr</v>
      </c>
      <c r="AG1031" t="str">
        <f>VLOOKUP(AA1031,[1]dim_date!$A$1:$D$9,3,FALSE)</f>
        <v>Before 5G</v>
      </c>
      <c r="AH1031" t="str">
        <f>VLOOKUP(AB1031,[1]dim_cities!$A$1:$B$16,2,FALSE)</f>
        <v>Bangalore</v>
      </c>
    </row>
    <row r="1032" spans="27:34" x14ac:dyDescent="0.2">
      <c r="AA1032" s="1">
        <v>44652</v>
      </c>
      <c r="AB1032">
        <v>560001</v>
      </c>
      <c r="AC1032" t="s">
        <v>84</v>
      </c>
      <c r="AD1032">
        <v>0.6</v>
      </c>
      <c r="AE1032" t="str">
        <f>VLOOKUP(AC1032,[1]dim_plan!$A$1:$B$14,2,FALSE)</f>
        <v>Big Combo Pack (6 GB / Day) validity: 3 Days</v>
      </c>
      <c r="AF1032" t="str">
        <f>VLOOKUP(AA1032,[1]dim_date!$A$1:$D$9,2,FALSE)</f>
        <v>Apr</v>
      </c>
      <c r="AG1032" t="str">
        <f>VLOOKUP(AA1032,[1]dim_date!$A$1:$D$9,3,FALSE)</f>
        <v>Before 5G</v>
      </c>
      <c r="AH1032" t="str">
        <f>VLOOKUP(AB1032,[1]dim_cities!$A$1:$B$16,2,FALSE)</f>
        <v>Bangalore</v>
      </c>
    </row>
    <row r="1033" spans="27:34" x14ac:dyDescent="0.2">
      <c r="AA1033" s="1">
        <v>44652</v>
      </c>
      <c r="AB1033">
        <v>600001</v>
      </c>
      <c r="AC1033" t="s">
        <v>82</v>
      </c>
      <c r="AD1033">
        <v>0.86</v>
      </c>
      <c r="AE1033" t="str">
        <f>VLOOKUP(AC1033,[1]dim_plan!$A$1:$B$14,2,FALSE)</f>
        <v>Daily Saviour (1 GB / Day) validity: 1 Day</v>
      </c>
      <c r="AF1033" t="str">
        <f>VLOOKUP(AA1033,[1]dim_date!$A$1:$D$9,2,FALSE)</f>
        <v>Apr</v>
      </c>
      <c r="AG1033" t="str">
        <f>VLOOKUP(AA1033,[1]dim_date!$A$1:$D$9,3,FALSE)</f>
        <v>Before 5G</v>
      </c>
      <c r="AH1033" t="str">
        <f>VLOOKUP(AB1033,[1]dim_cities!$A$1:$B$16,2,FALSE)</f>
        <v>Chennai</v>
      </c>
    </row>
    <row r="1034" spans="27:34" x14ac:dyDescent="0.2">
      <c r="AA1034" s="1">
        <v>44652</v>
      </c>
      <c r="AB1034">
        <v>600001</v>
      </c>
      <c r="AC1034" t="s">
        <v>83</v>
      </c>
      <c r="AD1034">
        <v>0.49</v>
      </c>
      <c r="AE1034" t="str">
        <f>VLOOKUP(AC1034,[1]dim_plan!$A$1:$B$14,2,FALSE)</f>
        <v>Combo TopUp: 14.95 Talktime and 300 MB data</v>
      </c>
      <c r="AF1034" t="str">
        <f>VLOOKUP(AA1034,[1]dim_date!$A$1:$D$9,2,FALSE)</f>
        <v>Apr</v>
      </c>
      <c r="AG1034" t="str">
        <f>VLOOKUP(AA1034,[1]dim_date!$A$1:$D$9,3,FALSE)</f>
        <v>Before 5G</v>
      </c>
      <c r="AH1034" t="str">
        <f>VLOOKUP(AB1034,[1]dim_cities!$A$1:$B$16,2,FALSE)</f>
        <v>Chennai</v>
      </c>
    </row>
    <row r="1035" spans="27:34" x14ac:dyDescent="0.2">
      <c r="AA1035" s="1">
        <v>44652</v>
      </c>
      <c r="AB1035">
        <v>600001</v>
      </c>
      <c r="AC1035" t="s">
        <v>84</v>
      </c>
      <c r="AD1035">
        <v>0.49</v>
      </c>
      <c r="AE1035" t="str">
        <f>VLOOKUP(AC1035,[1]dim_plan!$A$1:$B$14,2,FALSE)</f>
        <v>Big Combo Pack (6 GB / Day) validity: 3 Days</v>
      </c>
      <c r="AF1035" t="str">
        <f>VLOOKUP(AA1035,[1]dim_date!$A$1:$D$9,2,FALSE)</f>
        <v>Apr</v>
      </c>
      <c r="AG1035" t="str">
        <f>VLOOKUP(AA1035,[1]dim_date!$A$1:$D$9,3,FALSE)</f>
        <v>Before 5G</v>
      </c>
      <c r="AH1035" t="str">
        <f>VLOOKUP(AB1035,[1]dim_cities!$A$1:$B$16,2,FALSE)</f>
        <v>Chennai</v>
      </c>
    </row>
    <row r="1036" spans="27:34" x14ac:dyDescent="0.2">
      <c r="AA1036" s="1">
        <v>44652</v>
      </c>
      <c r="AB1036">
        <v>500001</v>
      </c>
      <c r="AC1036" t="s">
        <v>82</v>
      </c>
      <c r="AD1036">
        <v>0.71</v>
      </c>
      <c r="AE1036" t="str">
        <f>VLOOKUP(AC1036,[1]dim_plan!$A$1:$B$14,2,FALSE)</f>
        <v>Daily Saviour (1 GB / Day) validity: 1 Day</v>
      </c>
      <c r="AF1036" t="str">
        <f>VLOOKUP(AA1036,[1]dim_date!$A$1:$D$9,2,FALSE)</f>
        <v>Apr</v>
      </c>
      <c r="AG1036" t="str">
        <f>VLOOKUP(AA1036,[1]dim_date!$A$1:$D$9,3,FALSE)</f>
        <v>Before 5G</v>
      </c>
      <c r="AH1036" t="str">
        <f>VLOOKUP(AB1036,[1]dim_cities!$A$1:$B$16,2,FALSE)</f>
        <v>Hyderabad</v>
      </c>
    </row>
    <row r="1037" spans="27:34" x14ac:dyDescent="0.2">
      <c r="AA1037" s="1">
        <v>44652</v>
      </c>
      <c r="AB1037">
        <v>500001</v>
      </c>
      <c r="AC1037" t="s">
        <v>83</v>
      </c>
      <c r="AD1037">
        <v>0.4</v>
      </c>
      <c r="AE1037" t="str">
        <f>VLOOKUP(AC1037,[1]dim_plan!$A$1:$B$14,2,FALSE)</f>
        <v>Combo TopUp: 14.95 Talktime and 300 MB data</v>
      </c>
      <c r="AF1037" t="str">
        <f>VLOOKUP(AA1037,[1]dim_date!$A$1:$D$9,2,FALSE)</f>
        <v>Apr</v>
      </c>
      <c r="AG1037" t="str">
        <f>VLOOKUP(AA1037,[1]dim_date!$A$1:$D$9,3,FALSE)</f>
        <v>Before 5G</v>
      </c>
      <c r="AH1037" t="str">
        <f>VLOOKUP(AB1037,[1]dim_cities!$A$1:$B$16,2,FALSE)</f>
        <v>Hyderabad</v>
      </c>
    </row>
    <row r="1038" spans="27:34" x14ac:dyDescent="0.2">
      <c r="AA1038" s="1">
        <v>44652</v>
      </c>
      <c r="AB1038">
        <v>500001</v>
      </c>
      <c r="AC1038" t="s">
        <v>84</v>
      </c>
      <c r="AD1038">
        <v>0.24</v>
      </c>
      <c r="AE1038" t="str">
        <f>VLOOKUP(AC1038,[1]dim_plan!$A$1:$B$14,2,FALSE)</f>
        <v>Big Combo Pack (6 GB / Day) validity: 3 Days</v>
      </c>
      <c r="AF1038" t="str">
        <f>VLOOKUP(AA1038,[1]dim_date!$A$1:$D$9,2,FALSE)</f>
        <v>Apr</v>
      </c>
      <c r="AG1038" t="str">
        <f>VLOOKUP(AA1038,[1]dim_date!$A$1:$D$9,3,FALSE)</f>
        <v>Before 5G</v>
      </c>
      <c r="AH1038" t="str">
        <f>VLOOKUP(AB1038,[1]dim_cities!$A$1:$B$16,2,FALSE)</f>
        <v>Hyderabad</v>
      </c>
    </row>
    <row r="1039" spans="27:34" x14ac:dyDescent="0.2">
      <c r="AA1039" s="1">
        <v>44652</v>
      </c>
      <c r="AB1039">
        <v>411001</v>
      </c>
      <c r="AC1039" t="s">
        <v>82</v>
      </c>
      <c r="AD1039">
        <v>1.3</v>
      </c>
      <c r="AE1039" t="str">
        <f>VLOOKUP(AC1039,[1]dim_plan!$A$1:$B$14,2,FALSE)</f>
        <v>Daily Saviour (1 GB / Day) validity: 1 Day</v>
      </c>
      <c r="AF1039" t="str">
        <f>VLOOKUP(AA1039,[1]dim_date!$A$1:$D$9,2,FALSE)</f>
        <v>Apr</v>
      </c>
      <c r="AG1039" t="str">
        <f>VLOOKUP(AA1039,[1]dim_date!$A$1:$D$9,3,FALSE)</f>
        <v>Before 5G</v>
      </c>
      <c r="AH1039" t="str">
        <f>VLOOKUP(AB1039,[1]dim_cities!$A$1:$B$16,2,FALSE)</f>
        <v>Pune</v>
      </c>
    </row>
    <row r="1040" spans="27:34" x14ac:dyDescent="0.2">
      <c r="AA1040" s="1">
        <v>44652</v>
      </c>
      <c r="AB1040">
        <v>411001</v>
      </c>
      <c r="AC1040" t="s">
        <v>83</v>
      </c>
      <c r="AD1040">
        <v>0.81</v>
      </c>
      <c r="AE1040" t="str">
        <f>VLOOKUP(AC1040,[1]dim_plan!$A$1:$B$14,2,FALSE)</f>
        <v>Combo TopUp: 14.95 Talktime and 300 MB data</v>
      </c>
      <c r="AF1040" t="str">
        <f>VLOOKUP(AA1040,[1]dim_date!$A$1:$D$9,2,FALSE)</f>
        <v>Apr</v>
      </c>
      <c r="AG1040" t="str">
        <f>VLOOKUP(AA1040,[1]dim_date!$A$1:$D$9,3,FALSE)</f>
        <v>Before 5G</v>
      </c>
      <c r="AH1040" t="str">
        <f>VLOOKUP(AB1040,[1]dim_cities!$A$1:$B$16,2,FALSE)</f>
        <v>Pune</v>
      </c>
    </row>
    <row r="1041" spans="27:34" x14ac:dyDescent="0.2">
      <c r="AA1041" s="1">
        <v>44652</v>
      </c>
      <c r="AB1041">
        <v>411001</v>
      </c>
      <c r="AC1041" t="s">
        <v>84</v>
      </c>
      <c r="AD1041">
        <v>0.16</v>
      </c>
      <c r="AE1041" t="str">
        <f>VLOOKUP(AC1041,[1]dim_plan!$A$1:$B$14,2,FALSE)</f>
        <v>Big Combo Pack (6 GB / Day) validity: 3 Days</v>
      </c>
      <c r="AF1041" t="str">
        <f>VLOOKUP(AA1041,[1]dim_date!$A$1:$D$9,2,FALSE)</f>
        <v>Apr</v>
      </c>
      <c r="AG1041" t="str">
        <f>VLOOKUP(AA1041,[1]dim_date!$A$1:$D$9,3,FALSE)</f>
        <v>Before 5G</v>
      </c>
      <c r="AH1041" t="str">
        <f>VLOOKUP(AB1041,[1]dim_cities!$A$1:$B$16,2,FALSE)</f>
        <v>Pune</v>
      </c>
    </row>
    <row r="1042" spans="27:34" x14ac:dyDescent="0.2">
      <c r="AA1042" s="1">
        <v>44652</v>
      </c>
      <c r="AB1042">
        <v>380001</v>
      </c>
      <c r="AC1042" t="s">
        <v>82</v>
      </c>
      <c r="AD1042">
        <v>0.62</v>
      </c>
      <c r="AE1042" t="str">
        <f>VLOOKUP(AC1042,[1]dim_plan!$A$1:$B$14,2,FALSE)</f>
        <v>Daily Saviour (1 GB / Day) validity: 1 Day</v>
      </c>
      <c r="AF1042" t="str">
        <f>VLOOKUP(AA1042,[1]dim_date!$A$1:$D$9,2,FALSE)</f>
        <v>Apr</v>
      </c>
      <c r="AG1042" t="str">
        <f>VLOOKUP(AA1042,[1]dim_date!$A$1:$D$9,3,FALSE)</f>
        <v>Before 5G</v>
      </c>
      <c r="AH1042" t="str">
        <f>VLOOKUP(AB1042,[1]dim_cities!$A$1:$B$16,2,FALSE)</f>
        <v>Ahmedabad</v>
      </c>
    </row>
    <row r="1043" spans="27:34" x14ac:dyDescent="0.2">
      <c r="AA1043" s="1">
        <v>44652</v>
      </c>
      <c r="AB1043">
        <v>380001</v>
      </c>
      <c r="AC1043" t="s">
        <v>83</v>
      </c>
      <c r="AD1043">
        <v>0.53</v>
      </c>
      <c r="AE1043" t="str">
        <f>VLOOKUP(AC1043,[1]dim_plan!$A$1:$B$14,2,FALSE)</f>
        <v>Combo TopUp: 14.95 Talktime and 300 MB data</v>
      </c>
      <c r="AF1043" t="str">
        <f>VLOOKUP(AA1043,[1]dim_date!$A$1:$D$9,2,FALSE)</f>
        <v>Apr</v>
      </c>
      <c r="AG1043" t="str">
        <f>VLOOKUP(AA1043,[1]dim_date!$A$1:$D$9,3,FALSE)</f>
        <v>Before 5G</v>
      </c>
      <c r="AH1043" t="str">
        <f>VLOOKUP(AB1043,[1]dim_cities!$A$1:$B$16,2,FALSE)</f>
        <v>Ahmedabad</v>
      </c>
    </row>
    <row r="1044" spans="27:34" x14ac:dyDescent="0.2">
      <c r="AA1044" s="1">
        <v>44652</v>
      </c>
      <c r="AB1044">
        <v>380001</v>
      </c>
      <c r="AC1044" t="s">
        <v>84</v>
      </c>
      <c r="AD1044">
        <v>0.18</v>
      </c>
      <c r="AE1044" t="str">
        <f>VLOOKUP(AC1044,[1]dim_plan!$A$1:$B$14,2,FALSE)</f>
        <v>Big Combo Pack (6 GB / Day) validity: 3 Days</v>
      </c>
      <c r="AF1044" t="str">
        <f>VLOOKUP(AA1044,[1]dim_date!$A$1:$D$9,2,FALSE)</f>
        <v>Apr</v>
      </c>
      <c r="AG1044" t="str">
        <f>VLOOKUP(AA1044,[1]dim_date!$A$1:$D$9,3,FALSE)</f>
        <v>Before 5G</v>
      </c>
      <c r="AH1044" t="str">
        <f>VLOOKUP(AB1044,[1]dim_cities!$A$1:$B$16,2,FALSE)</f>
        <v>Ahmedabad</v>
      </c>
    </row>
    <row r="1045" spans="27:34" x14ac:dyDescent="0.2">
      <c r="AA1045" s="1">
        <v>44652</v>
      </c>
      <c r="AB1045">
        <v>302001</v>
      </c>
      <c r="AC1045" t="s">
        <v>82</v>
      </c>
      <c r="AD1045">
        <v>0.42</v>
      </c>
      <c r="AE1045" t="str">
        <f>VLOOKUP(AC1045,[1]dim_plan!$A$1:$B$14,2,FALSE)</f>
        <v>Daily Saviour (1 GB / Day) validity: 1 Day</v>
      </c>
      <c r="AF1045" t="str">
        <f>VLOOKUP(AA1045,[1]dim_date!$A$1:$D$9,2,FALSE)</f>
        <v>Apr</v>
      </c>
      <c r="AG1045" t="str">
        <f>VLOOKUP(AA1045,[1]dim_date!$A$1:$D$9,3,FALSE)</f>
        <v>Before 5G</v>
      </c>
      <c r="AH1045" t="str">
        <f>VLOOKUP(AB1045,[1]dim_cities!$A$1:$B$16,2,FALSE)</f>
        <v>Jaipur</v>
      </c>
    </row>
    <row r="1046" spans="27:34" x14ac:dyDescent="0.2">
      <c r="AA1046" s="1">
        <v>44652</v>
      </c>
      <c r="AB1046">
        <v>302001</v>
      </c>
      <c r="AC1046" t="s">
        <v>83</v>
      </c>
      <c r="AD1046">
        <v>0.19</v>
      </c>
      <c r="AE1046" t="str">
        <f>VLOOKUP(AC1046,[1]dim_plan!$A$1:$B$14,2,FALSE)</f>
        <v>Combo TopUp: 14.95 Talktime and 300 MB data</v>
      </c>
      <c r="AF1046" t="str">
        <f>VLOOKUP(AA1046,[1]dim_date!$A$1:$D$9,2,FALSE)</f>
        <v>Apr</v>
      </c>
      <c r="AG1046" t="str">
        <f>VLOOKUP(AA1046,[1]dim_date!$A$1:$D$9,3,FALSE)</f>
        <v>Before 5G</v>
      </c>
      <c r="AH1046" t="str">
        <f>VLOOKUP(AB1046,[1]dim_cities!$A$1:$B$16,2,FALSE)</f>
        <v>Jaipur</v>
      </c>
    </row>
    <row r="1047" spans="27:34" x14ac:dyDescent="0.2">
      <c r="AA1047" s="1">
        <v>44652</v>
      </c>
      <c r="AB1047">
        <v>302001</v>
      </c>
      <c r="AC1047" t="s">
        <v>84</v>
      </c>
      <c r="AD1047">
        <v>0.14000000000000001</v>
      </c>
      <c r="AE1047" t="str">
        <f>VLOOKUP(AC1047,[1]dim_plan!$A$1:$B$14,2,FALSE)</f>
        <v>Big Combo Pack (6 GB / Day) validity: 3 Days</v>
      </c>
      <c r="AF1047" t="str">
        <f>VLOOKUP(AA1047,[1]dim_date!$A$1:$D$9,2,FALSE)</f>
        <v>Apr</v>
      </c>
      <c r="AG1047" t="str">
        <f>VLOOKUP(AA1047,[1]dim_date!$A$1:$D$9,3,FALSE)</f>
        <v>Before 5G</v>
      </c>
      <c r="AH1047" t="str">
        <f>VLOOKUP(AB1047,[1]dim_cities!$A$1:$B$16,2,FALSE)</f>
        <v>Jaipur</v>
      </c>
    </row>
    <row r="1048" spans="27:34" x14ac:dyDescent="0.2">
      <c r="AA1048" s="1">
        <v>44652</v>
      </c>
      <c r="AB1048">
        <v>226001</v>
      </c>
      <c r="AC1048" t="s">
        <v>82</v>
      </c>
      <c r="AD1048">
        <v>0.36</v>
      </c>
      <c r="AE1048" t="str">
        <f>VLOOKUP(AC1048,[1]dim_plan!$A$1:$B$14,2,FALSE)</f>
        <v>Daily Saviour (1 GB / Day) validity: 1 Day</v>
      </c>
      <c r="AF1048" t="str">
        <f>VLOOKUP(AA1048,[1]dim_date!$A$1:$D$9,2,FALSE)</f>
        <v>Apr</v>
      </c>
      <c r="AG1048" t="str">
        <f>VLOOKUP(AA1048,[1]dim_date!$A$1:$D$9,3,FALSE)</f>
        <v>Before 5G</v>
      </c>
      <c r="AH1048" t="str">
        <f>VLOOKUP(AB1048,[1]dim_cities!$A$1:$B$16,2,FALSE)</f>
        <v>Lucknow</v>
      </c>
    </row>
    <row r="1049" spans="27:34" x14ac:dyDescent="0.2">
      <c r="AA1049" s="1">
        <v>44652</v>
      </c>
      <c r="AB1049">
        <v>226001</v>
      </c>
      <c r="AC1049" t="s">
        <v>83</v>
      </c>
      <c r="AD1049">
        <v>0.27</v>
      </c>
      <c r="AE1049" t="str">
        <f>VLOOKUP(AC1049,[1]dim_plan!$A$1:$B$14,2,FALSE)</f>
        <v>Combo TopUp: 14.95 Talktime and 300 MB data</v>
      </c>
      <c r="AF1049" t="str">
        <f>VLOOKUP(AA1049,[1]dim_date!$A$1:$D$9,2,FALSE)</f>
        <v>Apr</v>
      </c>
      <c r="AG1049" t="str">
        <f>VLOOKUP(AA1049,[1]dim_date!$A$1:$D$9,3,FALSE)</f>
        <v>Before 5G</v>
      </c>
      <c r="AH1049" t="str">
        <f>VLOOKUP(AB1049,[1]dim_cities!$A$1:$B$16,2,FALSE)</f>
        <v>Lucknow</v>
      </c>
    </row>
    <row r="1050" spans="27:34" x14ac:dyDescent="0.2">
      <c r="AA1050" s="1">
        <v>44652</v>
      </c>
      <c r="AB1050">
        <v>226001</v>
      </c>
      <c r="AC1050" t="s">
        <v>84</v>
      </c>
      <c r="AD1050">
        <v>0.09</v>
      </c>
      <c r="AE1050" t="str">
        <f>VLOOKUP(AC1050,[1]dim_plan!$A$1:$B$14,2,FALSE)</f>
        <v>Big Combo Pack (6 GB / Day) validity: 3 Days</v>
      </c>
      <c r="AF1050" t="str">
        <f>VLOOKUP(AA1050,[1]dim_date!$A$1:$D$9,2,FALSE)</f>
        <v>Apr</v>
      </c>
      <c r="AG1050" t="str">
        <f>VLOOKUP(AA1050,[1]dim_date!$A$1:$D$9,3,FALSE)</f>
        <v>Before 5G</v>
      </c>
      <c r="AH1050" t="str">
        <f>VLOOKUP(AB1050,[1]dim_cities!$A$1:$B$16,2,FALSE)</f>
        <v>Lucknow</v>
      </c>
    </row>
    <row r="1051" spans="27:34" x14ac:dyDescent="0.2">
      <c r="AA1051" s="1">
        <v>44652</v>
      </c>
      <c r="AB1051">
        <v>800008</v>
      </c>
      <c r="AC1051" t="s">
        <v>82</v>
      </c>
      <c r="AD1051">
        <v>0.39</v>
      </c>
      <c r="AE1051" t="str">
        <f>VLOOKUP(AC1051,[1]dim_plan!$A$1:$B$14,2,FALSE)</f>
        <v>Daily Saviour (1 GB / Day) validity: 1 Day</v>
      </c>
      <c r="AF1051" t="str">
        <f>VLOOKUP(AA1051,[1]dim_date!$A$1:$D$9,2,FALSE)</f>
        <v>Apr</v>
      </c>
      <c r="AG1051" t="str">
        <f>VLOOKUP(AA1051,[1]dim_date!$A$1:$D$9,3,FALSE)</f>
        <v>Before 5G</v>
      </c>
      <c r="AH1051" t="str">
        <f>VLOOKUP(AB1051,[1]dim_cities!$A$1:$B$16,2,FALSE)</f>
        <v>Patna</v>
      </c>
    </row>
    <row r="1052" spans="27:34" x14ac:dyDescent="0.2">
      <c r="AA1052" s="1">
        <v>44652</v>
      </c>
      <c r="AB1052">
        <v>800008</v>
      </c>
      <c r="AC1052" t="s">
        <v>83</v>
      </c>
      <c r="AD1052">
        <v>0.19</v>
      </c>
      <c r="AE1052" t="str">
        <f>VLOOKUP(AC1052,[1]dim_plan!$A$1:$B$14,2,FALSE)</f>
        <v>Combo TopUp: 14.95 Talktime and 300 MB data</v>
      </c>
      <c r="AF1052" t="str">
        <f>VLOOKUP(AA1052,[1]dim_date!$A$1:$D$9,2,FALSE)</f>
        <v>Apr</v>
      </c>
      <c r="AG1052" t="str">
        <f>VLOOKUP(AA1052,[1]dim_date!$A$1:$D$9,3,FALSE)</f>
        <v>Before 5G</v>
      </c>
      <c r="AH1052" t="str">
        <f>VLOOKUP(AB1052,[1]dim_cities!$A$1:$B$16,2,FALSE)</f>
        <v>Patna</v>
      </c>
    </row>
    <row r="1053" spans="27:34" x14ac:dyDescent="0.2">
      <c r="AA1053" s="1">
        <v>44652</v>
      </c>
      <c r="AB1053">
        <v>800008</v>
      </c>
      <c r="AC1053" t="s">
        <v>84</v>
      </c>
      <c r="AD1053">
        <v>0.16</v>
      </c>
      <c r="AE1053" t="str">
        <f>VLOOKUP(AC1053,[1]dim_plan!$A$1:$B$14,2,FALSE)</f>
        <v>Big Combo Pack (6 GB / Day) validity: 3 Days</v>
      </c>
      <c r="AF1053" t="str">
        <f>VLOOKUP(AA1053,[1]dim_date!$A$1:$D$9,2,FALSE)</f>
        <v>Apr</v>
      </c>
      <c r="AG1053" t="str">
        <f>VLOOKUP(AA1053,[1]dim_date!$A$1:$D$9,3,FALSE)</f>
        <v>Before 5G</v>
      </c>
      <c r="AH1053" t="str">
        <f>VLOOKUP(AB1053,[1]dim_cities!$A$1:$B$16,2,FALSE)</f>
        <v>Patna</v>
      </c>
    </row>
    <row r="1054" spans="27:34" x14ac:dyDescent="0.2">
      <c r="AA1054" s="1">
        <v>44652</v>
      </c>
      <c r="AB1054">
        <v>641001</v>
      </c>
      <c r="AC1054" t="s">
        <v>82</v>
      </c>
      <c r="AD1054">
        <v>0.22</v>
      </c>
      <c r="AE1054" t="str">
        <f>VLOOKUP(AC1054,[1]dim_plan!$A$1:$B$14,2,FALSE)</f>
        <v>Daily Saviour (1 GB / Day) validity: 1 Day</v>
      </c>
      <c r="AF1054" t="str">
        <f>VLOOKUP(AA1054,[1]dim_date!$A$1:$D$9,2,FALSE)</f>
        <v>Apr</v>
      </c>
      <c r="AG1054" t="str">
        <f>VLOOKUP(AA1054,[1]dim_date!$A$1:$D$9,3,FALSE)</f>
        <v>Before 5G</v>
      </c>
      <c r="AH1054" t="str">
        <f>VLOOKUP(AB1054,[1]dim_cities!$A$1:$B$16,2,FALSE)</f>
        <v>Coimbatore</v>
      </c>
    </row>
    <row r="1055" spans="27:34" x14ac:dyDescent="0.2">
      <c r="AA1055" s="1">
        <v>44652</v>
      </c>
      <c r="AB1055">
        <v>641001</v>
      </c>
      <c r="AC1055" t="s">
        <v>83</v>
      </c>
      <c r="AD1055">
        <v>0.13</v>
      </c>
      <c r="AE1055" t="str">
        <f>VLOOKUP(AC1055,[1]dim_plan!$A$1:$B$14,2,FALSE)</f>
        <v>Combo TopUp: 14.95 Talktime and 300 MB data</v>
      </c>
      <c r="AF1055" t="str">
        <f>VLOOKUP(AA1055,[1]dim_date!$A$1:$D$9,2,FALSE)</f>
        <v>Apr</v>
      </c>
      <c r="AG1055" t="str">
        <f>VLOOKUP(AA1055,[1]dim_date!$A$1:$D$9,3,FALSE)</f>
        <v>Before 5G</v>
      </c>
      <c r="AH1055" t="str">
        <f>VLOOKUP(AB1055,[1]dim_cities!$A$1:$B$16,2,FALSE)</f>
        <v>Coimbatore</v>
      </c>
    </row>
    <row r="1056" spans="27:34" x14ac:dyDescent="0.2">
      <c r="AA1056" s="1">
        <v>44652</v>
      </c>
      <c r="AB1056">
        <v>641001</v>
      </c>
      <c r="AC1056" t="s">
        <v>84</v>
      </c>
      <c r="AD1056">
        <v>0.13</v>
      </c>
      <c r="AE1056" t="str">
        <f>VLOOKUP(AC1056,[1]dim_plan!$A$1:$B$14,2,FALSE)</f>
        <v>Big Combo Pack (6 GB / Day) validity: 3 Days</v>
      </c>
      <c r="AF1056" t="str">
        <f>VLOOKUP(AA1056,[1]dim_date!$A$1:$D$9,2,FALSE)</f>
        <v>Apr</v>
      </c>
      <c r="AG1056" t="str">
        <f>VLOOKUP(AA1056,[1]dim_date!$A$1:$D$9,3,FALSE)</f>
        <v>Before 5G</v>
      </c>
      <c r="AH1056" t="str">
        <f>VLOOKUP(AB1056,[1]dim_cities!$A$1:$B$16,2,FALSE)</f>
        <v>Coimbatore</v>
      </c>
    </row>
    <row r="1057" spans="27:34" x14ac:dyDescent="0.2">
      <c r="AA1057" s="1">
        <v>44652</v>
      </c>
      <c r="AB1057">
        <v>160017</v>
      </c>
      <c r="AC1057" t="s">
        <v>82</v>
      </c>
      <c r="AD1057">
        <v>0.28999999999999998</v>
      </c>
      <c r="AE1057" t="str">
        <f>VLOOKUP(AC1057,[1]dim_plan!$A$1:$B$14,2,FALSE)</f>
        <v>Daily Saviour (1 GB / Day) validity: 1 Day</v>
      </c>
      <c r="AF1057" t="str">
        <f>VLOOKUP(AA1057,[1]dim_date!$A$1:$D$9,2,FALSE)</f>
        <v>Apr</v>
      </c>
      <c r="AG1057" t="str">
        <f>VLOOKUP(AA1057,[1]dim_date!$A$1:$D$9,3,FALSE)</f>
        <v>Before 5G</v>
      </c>
      <c r="AH1057" t="str">
        <f>VLOOKUP(AB1057,[1]dim_cities!$A$1:$B$16,2,FALSE)</f>
        <v>Chandigarh</v>
      </c>
    </row>
    <row r="1058" spans="27:34" x14ac:dyDescent="0.2">
      <c r="AA1058" s="1">
        <v>44652</v>
      </c>
      <c r="AB1058">
        <v>160017</v>
      </c>
      <c r="AC1058" t="s">
        <v>83</v>
      </c>
      <c r="AD1058">
        <v>0.18</v>
      </c>
      <c r="AE1058" t="str">
        <f>VLOOKUP(AC1058,[1]dim_plan!$A$1:$B$14,2,FALSE)</f>
        <v>Combo TopUp: 14.95 Talktime and 300 MB data</v>
      </c>
      <c r="AF1058" t="str">
        <f>VLOOKUP(AA1058,[1]dim_date!$A$1:$D$9,2,FALSE)</f>
        <v>Apr</v>
      </c>
      <c r="AG1058" t="str">
        <f>VLOOKUP(AA1058,[1]dim_date!$A$1:$D$9,3,FALSE)</f>
        <v>Before 5G</v>
      </c>
      <c r="AH1058" t="str">
        <f>VLOOKUP(AB1058,[1]dim_cities!$A$1:$B$16,2,FALSE)</f>
        <v>Chandigarh</v>
      </c>
    </row>
    <row r="1059" spans="27:34" x14ac:dyDescent="0.2">
      <c r="AA1059" s="1">
        <v>44652</v>
      </c>
      <c r="AB1059">
        <v>160017</v>
      </c>
      <c r="AC1059" t="s">
        <v>84</v>
      </c>
      <c r="AD1059">
        <v>0.11</v>
      </c>
      <c r="AE1059" t="str">
        <f>VLOOKUP(AC1059,[1]dim_plan!$A$1:$B$14,2,FALSE)</f>
        <v>Big Combo Pack (6 GB / Day) validity: 3 Days</v>
      </c>
      <c r="AF1059" t="str">
        <f>VLOOKUP(AA1059,[1]dim_date!$A$1:$D$9,2,FALSE)</f>
        <v>Apr</v>
      </c>
      <c r="AG1059" t="str">
        <f>VLOOKUP(AA1059,[1]dim_date!$A$1:$D$9,3,FALSE)</f>
        <v>Before 5G</v>
      </c>
      <c r="AH1059" t="str">
        <f>VLOOKUP(AB1059,[1]dim_cities!$A$1:$B$16,2,FALSE)</f>
        <v>Chandigarh</v>
      </c>
    </row>
    <row r="1060" spans="27:34" x14ac:dyDescent="0.2">
      <c r="AA1060" s="1">
        <v>44652</v>
      </c>
      <c r="AB1060">
        <v>122001</v>
      </c>
      <c r="AC1060" t="s">
        <v>82</v>
      </c>
      <c r="AD1060">
        <v>0.14000000000000001</v>
      </c>
      <c r="AE1060" t="str">
        <f>VLOOKUP(AC1060,[1]dim_plan!$A$1:$B$14,2,FALSE)</f>
        <v>Daily Saviour (1 GB / Day) validity: 1 Day</v>
      </c>
      <c r="AF1060" t="str">
        <f>VLOOKUP(AA1060,[1]dim_date!$A$1:$D$9,2,FALSE)</f>
        <v>Apr</v>
      </c>
      <c r="AG1060" t="str">
        <f>VLOOKUP(AA1060,[1]dim_date!$A$1:$D$9,3,FALSE)</f>
        <v>Before 5G</v>
      </c>
      <c r="AH1060" t="str">
        <f>VLOOKUP(AB1060,[1]dim_cities!$A$1:$B$16,2,FALSE)</f>
        <v>Gurgaon</v>
      </c>
    </row>
    <row r="1061" spans="27:34" x14ac:dyDescent="0.2">
      <c r="AA1061" s="1">
        <v>44652</v>
      </c>
      <c r="AB1061">
        <v>122001</v>
      </c>
      <c r="AC1061" t="s">
        <v>83</v>
      </c>
      <c r="AD1061">
        <v>0.1</v>
      </c>
      <c r="AE1061" t="str">
        <f>VLOOKUP(AC1061,[1]dim_plan!$A$1:$B$14,2,FALSE)</f>
        <v>Combo TopUp: 14.95 Talktime and 300 MB data</v>
      </c>
      <c r="AF1061" t="str">
        <f>VLOOKUP(AA1061,[1]dim_date!$A$1:$D$9,2,FALSE)</f>
        <v>Apr</v>
      </c>
      <c r="AG1061" t="str">
        <f>VLOOKUP(AA1061,[1]dim_date!$A$1:$D$9,3,FALSE)</f>
        <v>Before 5G</v>
      </c>
      <c r="AH1061" t="str">
        <f>VLOOKUP(AB1061,[1]dim_cities!$A$1:$B$16,2,FALSE)</f>
        <v>Gurgaon</v>
      </c>
    </row>
    <row r="1062" spans="27:34" x14ac:dyDescent="0.2">
      <c r="AA1062" s="1">
        <v>44652</v>
      </c>
      <c r="AB1062">
        <v>122001</v>
      </c>
      <c r="AC1062" t="s">
        <v>84</v>
      </c>
      <c r="AD1062">
        <v>0.05</v>
      </c>
      <c r="AE1062" t="str">
        <f>VLOOKUP(AC1062,[1]dim_plan!$A$1:$B$14,2,FALSE)</f>
        <v>Big Combo Pack (6 GB / Day) validity: 3 Days</v>
      </c>
      <c r="AF1062" t="str">
        <f>VLOOKUP(AA1062,[1]dim_date!$A$1:$D$9,2,FALSE)</f>
        <v>Apr</v>
      </c>
      <c r="AG1062" t="str">
        <f>VLOOKUP(AA1062,[1]dim_date!$A$1:$D$9,3,FALSE)</f>
        <v>Before 5G</v>
      </c>
      <c r="AH1062" t="str">
        <f>VLOOKUP(AB1062,[1]dim_cities!$A$1:$B$16,2,FALSE)</f>
        <v>Gurgaon</v>
      </c>
    </row>
    <row r="1063" spans="27:34" x14ac:dyDescent="0.2">
      <c r="AA1063" s="1">
        <v>44652</v>
      </c>
      <c r="AB1063">
        <v>492001</v>
      </c>
      <c r="AC1063" t="s">
        <v>82</v>
      </c>
      <c r="AD1063">
        <v>0.11</v>
      </c>
      <c r="AE1063" t="str">
        <f>VLOOKUP(AC1063,[1]dim_plan!$A$1:$B$14,2,FALSE)</f>
        <v>Daily Saviour (1 GB / Day) validity: 1 Day</v>
      </c>
      <c r="AF1063" t="str">
        <f>VLOOKUP(AA1063,[1]dim_date!$A$1:$D$9,2,FALSE)</f>
        <v>Apr</v>
      </c>
      <c r="AG1063" t="str">
        <f>VLOOKUP(AA1063,[1]dim_date!$A$1:$D$9,3,FALSE)</f>
        <v>Before 5G</v>
      </c>
      <c r="AH1063" t="str">
        <f>VLOOKUP(AB1063,[1]dim_cities!$A$1:$B$16,2,FALSE)</f>
        <v>Raipur</v>
      </c>
    </row>
    <row r="1064" spans="27:34" x14ac:dyDescent="0.2">
      <c r="AA1064" s="1">
        <v>44652</v>
      </c>
      <c r="AB1064">
        <v>492001</v>
      </c>
      <c r="AC1064" t="s">
        <v>83</v>
      </c>
      <c r="AD1064">
        <v>0.08</v>
      </c>
      <c r="AE1064" t="str">
        <f>VLOOKUP(AC1064,[1]dim_plan!$A$1:$B$14,2,FALSE)</f>
        <v>Combo TopUp: 14.95 Talktime and 300 MB data</v>
      </c>
      <c r="AF1064" t="str">
        <f>VLOOKUP(AA1064,[1]dim_date!$A$1:$D$9,2,FALSE)</f>
        <v>Apr</v>
      </c>
      <c r="AG1064" t="str">
        <f>VLOOKUP(AA1064,[1]dim_date!$A$1:$D$9,3,FALSE)</f>
        <v>Before 5G</v>
      </c>
      <c r="AH1064" t="str">
        <f>VLOOKUP(AB1064,[1]dim_cities!$A$1:$B$16,2,FALSE)</f>
        <v>Raipur</v>
      </c>
    </row>
    <row r="1065" spans="27:34" x14ac:dyDescent="0.2">
      <c r="AA1065" s="1">
        <v>44652</v>
      </c>
      <c r="AB1065">
        <v>492001</v>
      </c>
      <c r="AC1065" t="s">
        <v>84</v>
      </c>
      <c r="AD1065">
        <v>0.05</v>
      </c>
      <c r="AE1065" t="str">
        <f>VLOOKUP(AC1065,[1]dim_plan!$A$1:$B$14,2,FALSE)</f>
        <v>Big Combo Pack (6 GB / Day) validity: 3 Days</v>
      </c>
      <c r="AF1065" t="str">
        <f>VLOOKUP(AA1065,[1]dim_date!$A$1:$D$9,2,FALSE)</f>
        <v>Apr</v>
      </c>
      <c r="AG1065" t="str">
        <f>VLOOKUP(AA1065,[1]dim_date!$A$1:$D$9,3,FALSE)</f>
        <v>Before 5G</v>
      </c>
      <c r="AH1065" t="str">
        <f>VLOOKUP(AB1065,[1]dim_cities!$A$1:$B$16,2,FALSE)</f>
        <v>Raipur</v>
      </c>
    </row>
    <row r="1066" spans="27:34" x14ac:dyDescent="0.2">
      <c r="AA1066" s="1">
        <v>44713</v>
      </c>
      <c r="AB1066">
        <v>400001</v>
      </c>
      <c r="AC1066" t="s">
        <v>85</v>
      </c>
      <c r="AD1066">
        <v>7.24</v>
      </c>
      <c r="AE1066" t="str">
        <f>VLOOKUP(AC1066,[1]dim_plan!$A$1:$B$14,2,FALSE)</f>
        <v>Ultra Fast Mega Pack (3GB / Day Combo For 80 days)</v>
      </c>
      <c r="AF1066" t="str">
        <f>VLOOKUP(AA1066,[1]dim_date!$A$1:$D$9,2,FALSE)</f>
        <v>Jun</v>
      </c>
      <c r="AG1066" t="str">
        <f>VLOOKUP(AA1066,[1]dim_date!$A$1:$D$9,3,FALSE)</f>
        <v>After 5G</v>
      </c>
      <c r="AH1066" t="str">
        <f>VLOOKUP(AB1066,[1]dim_cities!$A$1:$B$16,2,FALSE)</f>
        <v>Mumbai</v>
      </c>
    </row>
    <row r="1067" spans="27:34" x14ac:dyDescent="0.2">
      <c r="AA1067" s="1">
        <v>44713</v>
      </c>
      <c r="AB1067">
        <v>400001</v>
      </c>
      <c r="AC1067" t="s">
        <v>72</v>
      </c>
      <c r="AD1067">
        <v>4.4000000000000004</v>
      </c>
      <c r="AE1067" t="str">
        <f>VLOOKUP(AC1067,[1]dim_plan!$A$1:$B$14,2,FALSE)</f>
        <v>Ultra Duo Data Pack (1.8GB / Day Combo For 55 days )</v>
      </c>
      <c r="AF1067" t="str">
        <f>VLOOKUP(AA1067,[1]dim_date!$A$1:$D$9,2,FALSE)</f>
        <v>Jun</v>
      </c>
      <c r="AG1067" t="str">
        <f>VLOOKUP(AA1067,[1]dim_date!$A$1:$D$9,3,FALSE)</f>
        <v>After 5G</v>
      </c>
      <c r="AH1067" t="str">
        <f>VLOOKUP(AB1067,[1]dim_cities!$A$1:$B$16,2,FALSE)</f>
        <v>Mumbai</v>
      </c>
    </row>
    <row r="1068" spans="27:34" x14ac:dyDescent="0.2">
      <c r="AA1068" s="1">
        <v>44713</v>
      </c>
      <c r="AB1068">
        <v>400001</v>
      </c>
      <c r="AC1068" t="s">
        <v>71</v>
      </c>
      <c r="AD1068">
        <v>1.29</v>
      </c>
      <c r="AE1068" t="str">
        <f>VLOOKUP(AC1068,[1]dim_plan!$A$1:$B$14,2,FALSE)</f>
        <v>Mini Ultra Saver Pack (750 MB/Day for 28 Days)</v>
      </c>
      <c r="AF1068" t="str">
        <f>VLOOKUP(AA1068,[1]dim_date!$A$1:$D$9,2,FALSE)</f>
        <v>Jun</v>
      </c>
      <c r="AG1068" t="str">
        <f>VLOOKUP(AA1068,[1]dim_date!$A$1:$D$9,3,FALSE)</f>
        <v>After 5G</v>
      </c>
      <c r="AH1068" t="str">
        <f>VLOOKUP(AB1068,[1]dim_cities!$A$1:$B$16,2,FALSE)</f>
        <v>Mumbai</v>
      </c>
    </row>
    <row r="1069" spans="27:34" x14ac:dyDescent="0.2">
      <c r="AA1069" s="1">
        <v>44713</v>
      </c>
      <c r="AB1069">
        <v>110001</v>
      </c>
      <c r="AC1069" t="s">
        <v>85</v>
      </c>
      <c r="AD1069">
        <v>4.42</v>
      </c>
      <c r="AE1069" t="str">
        <f>VLOOKUP(AC1069,[1]dim_plan!$A$1:$B$14,2,FALSE)</f>
        <v>Ultra Fast Mega Pack (3GB / Day Combo For 80 days)</v>
      </c>
      <c r="AF1069" t="str">
        <f>VLOOKUP(AA1069,[1]dim_date!$A$1:$D$9,2,FALSE)</f>
        <v>Jun</v>
      </c>
      <c r="AG1069" t="str">
        <f>VLOOKUP(AA1069,[1]dim_date!$A$1:$D$9,3,FALSE)</f>
        <v>After 5G</v>
      </c>
      <c r="AH1069" t="str">
        <f>VLOOKUP(AB1069,[1]dim_cities!$A$1:$B$16,2,FALSE)</f>
        <v>Delhi</v>
      </c>
    </row>
    <row r="1070" spans="27:34" x14ac:dyDescent="0.2">
      <c r="AA1070" s="1">
        <v>44713</v>
      </c>
      <c r="AB1070">
        <v>110001</v>
      </c>
      <c r="AC1070" t="s">
        <v>72</v>
      </c>
      <c r="AD1070">
        <v>2.94</v>
      </c>
      <c r="AE1070" t="str">
        <f>VLOOKUP(AC1070,[1]dim_plan!$A$1:$B$14,2,FALSE)</f>
        <v>Ultra Duo Data Pack (1.8GB / Day Combo For 55 days )</v>
      </c>
      <c r="AF1070" t="str">
        <f>VLOOKUP(AA1070,[1]dim_date!$A$1:$D$9,2,FALSE)</f>
        <v>Jun</v>
      </c>
      <c r="AG1070" t="str">
        <f>VLOOKUP(AA1070,[1]dim_date!$A$1:$D$9,3,FALSE)</f>
        <v>After 5G</v>
      </c>
      <c r="AH1070" t="str">
        <f>VLOOKUP(AB1070,[1]dim_cities!$A$1:$B$16,2,FALSE)</f>
        <v>Delhi</v>
      </c>
    </row>
    <row r="1071" spans="27:34" x14ac:dyDescent="0.2">
      <c r="AA1071" s="1">
        <v>44713</v>
      </c>
      <c r="AB1071">
        <v>110001</v>
      </c>
      <c r="AC1071" t="s">
        <v>71</v>
      </c>
      <c r="AD1071">
        <v>1.18</v>
      </c>
      <c r="AE1071" t="str">
        <f>VLOOKUP(AC1071,[1]dim_plan!$A$1:$B$14,2,FALSE)</f>
        <v>Mini Ultra Saver Pack (750 MB/Day for 28 Days)</v>
      </c>
      <c r="AF1071" t="str">
        <f>VLOOKUP(AA1071,[1]dim_date!$A$1:$D$9,2,FALSE)</f>
        <v>Jun</v>
      </c>
      <c r="AG1071" t="str">
        <f>VLOOKUP(AA1071,[1]dim_date!$A$1:$D$9,3,FALSE)</f>
        <v>After 5G</v>
      </c>
      <c r="AH1071" t="str">
        <f>VLOOKUP(AB1071,[1]dim_cities!$A$1:$B$16,2,FALSE)</f>
        <v>Delhi</v>
      </c>
    </row>
    <row r="1072" spans="27:34" x14ac:dyDescent="0.2">
      <c r="AA1072" s="1">
        <v>44713</v>
      </c>
      <c r="AB1072">
        <v>700001</v>
      </c>
      <c r="AC1072" t="s">
        <v>85</v>
      </c>
      <c r="AD1072">
        <v>4.03</v>
      </c>
      <c r="AE1072" t="str">
        <f>VLOOKUP(AC1072,[1]dim_plan!$A$1:$B$14,2,FALSE)</f>
        <v>Ultra Fast Mega Pack (3GB / Day Combo For 80 days)</v>
      </c>
      <c r="AF1072" t="str">
        <f>VLOOKUP(AA1072,[1]dim_date!$A$1:$D$9,2,FALSE)</f>
        <v>Jun</v>
      </c>
      <c r="AG1072" t="str">
        <f>VLOOKUP(AA1072,[1]dim_date!$A$1:$D$9,3,FALSE)</f>
        <v>After 5G</v>
      </c>
      <c r="AH1072" t="str">
        <f>VLOOKUP(AB1072,[1]dim_cities!$A$1:$B$16,2,FALSE)</f>
        <v>Kolkata</v>
      </c>
    </row>
    <row r="1073" spans="27:34" x14ac:dyDescent="0.2">
      <c r="AA1073" s="1">
        <v>44713</v>
      </c>
      <c r="AB1073">
        <v>700001</v>
      </c>
      <c r="AC1073" t="s">
        <v>72</v>
      </c>
      <c r="AD1073">
        <v>2.5499999999999998</v>
      </c>
      <c r="AE1073" t="str">
        <f>VLOOKUP(AC1073,[1]dim_plan!$A$1:$B$14,2,FALSE)</f>
        <v>Ultra Duo Data Pack (1.8GB / Day Combo For 55 days )</v>
      </c>
      <c r="AF1073" t="str">
        <f>VLOOKUP(AA1073,[1]dim_date!$A$1:$D$9,2,FALSE)</f>
        <v>Jun</v>
      </c>
      <c r="AG1073" t="str">
        <f>VLOOKUP(AA1073,[1]dim_date!$A$1:$D$9,3,FALSE)</f>
        <v>After 5G</v>
      </c>
      <c r="AH1073" t="str">
        <f>VLOOKUP(AB1073,[1]dim_cities!$A$1:$B$16,2,FALSE)</f>
        <v>Kolkata</v>
      </c>
    </row>
    <row r="1074" spans="27:34" x14ac:dyDescent="0.2">
      <c r="AA1074" s="1">
        <v>44713</v>
      </c>
      <c r="AB1074">
        <v>700001</v>
      </c>
      <c r="AC1074" t="s">
        <v>71</v>
      </c>
      <c r="AD1074">
        <v>0.67</v>
      </c>
      <c r="AE1074" t="str">
        <f>VLOOKUP(AC1074,[1]dim_plan!$A$1:$B$14,2,FALSE)</f>
        <v>Mini Ultra Saver Pack (750 MB/Day for 28 Days)</v>
      </c>
      <c r="AF1074" t="str">
        <f>VLOOKUP(AA1074,[1]dim_date!$A$1:$D$9,2,FALSE)</f>
        <v>Jun</v>
      </c>
      <c r="AG1074" t="str">
        <f>VLOOKUP(AA1074,[1]dim_date!$A$1:$D$9,3,FALSE)</f>
        <v>After 5G</v>
      </c>
      <c r="AH1074" t="str">
        <f>VLOOKUP(AB1074,[1]dim_cities!$A$1:$B$16,2,FALSE)</f>
        <v>Kolkata</v>
      </c>
    </row>
    <row r="1075" spans="27:34" x14ac:dyDescent="0.2">
      <c r="AA1075" s="1">
        <v>44713</v>
      </c>
      <c r="AB1075">
        <v>560001</v>
      </c>
      <c r="AC1075" t="s">
        <v>85</v>
      </c>
      <c r="AD1075">
        <v>4.34</v>
      </c>
      <c r="AE1075" t="str">
        <f>VLOOKUP(AC1075,[1]dim_plan!$A$1:$B$14,2,FALSE)</f>
        <v>Ultra Fast Mega Pack (3GB / Day Combo For 80 days)</v>
      </c>
      <c r="AF1075" t="str">
        <f>VLOOKUP(AA1075,[1]dim_date!$A$1:$D$9,2,FALSE)</f>
        <v>Jun</v>
      </c>
      <c r="AG1075" t="str">
        <f>VLOOKUP(AA1075,[1]dim_date!$A$1:$D$9,3,FALSE)</f>
        <v>After 5G</v>
      </c>
      <c r="AH1075" t="str">
        <f>VLOOKUP(AB1075,[1]dim_cities!$A$1:$B$16,2,FALSE)</f>
        <v>Bangalore</v>
      </c>
    </row>
    <row r="1076" spans="27:34" x14ac:dyDescent="0.2">
      <c r="AA1076" s="1">
        <v>44713</v>
      </c>
      <c r="AB1076">
        <v>560001</v>
      </c>
      <c r="AC1076" t="s">
        <v>72</v>
      </c>
      <c r="AD1076">
        <v>2.73</v>
      </c>
      <c r="AE1076" t="str">
        <f>VLOOKUP(AC1076,[1]dim_plan!$A$1:$B$14,2,FALSE)</f>
        <v>Ultra Duo Data Pack (1.8GB / Day Combo For 55 days )</v>
      </c>
      <c r="AF1076" t="str">
        <f>VLOOKUP(AA1076,[1]dim_date!$A$1:$D$9,2,FALSE)</f>
        <v>Jun</v>
      </c>
      <c r="AG1076" t="str">
        <f>VLOOKUP(AA1076,[1]dim_date!$A$1:$D$9,3,FALSE)</f>
        <v>After 5G</v>
      </c>
      <c r="AH1076" t="str">
        <f>VLOOKUP(AB1076,[1]dim_cities!$A$1:$B$16,2,FALSE)</f>
        <v>Bangalore</v>
      </c>
    </row>
    <row r="1077" spans="27:34" x14ac:dyDescent="0.2">
      <c r="AA1077" s="1">
        <v>44713</v>
      </c>
      <c r="AB1077">
        <v>560001</v>
      </c>
      <c r="AC1077" t="s">
        <v>71</v>
      </c>
      <c r="AD1077">
        <v>0.48</v>
      </c>
      <c r="AE1077" t="str">
        <f>VLOOKUP(AC1077,[1]dim_plan!$A$1:$B$14,2,FALSE)</f>
        <v>Mini Ultra Saver Pack (750 MB/Day for 28 Days)</v>
      </c>
      <c r="AF1077" t="str">
        <f>VLOOKUP(AA1077,[1]dim_date!$A$1:$D$9,2,FALSE)</f>
        <v>Jun</v>
      </c>
      <c r="AG1077" t="str">
        <f>VLOOKUP(AA1077,[1]dim_date!$A$1:$D$9,3,FALSE)</f>
        <v>After 5G</v>
      </c>
      <c r="AH1077" t="str">
        <f>VLOOKUP(AB1077,[1]dim_cities!$A$1:$B$16,2,FALSE)</f>
        <v>Bangalore</v>
      </c>
    </row>
    <row r="1078" spans="27:34" x14ac:dyDescent="0.2">
      <c r="AA1078" s="1">
        <v>44713</v>
      </c>
      <c r="AB1078">
        <v>600001</v>
      </c>
      <c r="AC1078" t="s">
        <v>85</v>
      </c>
      <c r="AD1078">
        <v>4.3600000000000003</v>
      </c>
      <c r="AE1078" t="str">
        <f>VLOOKUP(AC1078,[1]dim_plan!$A$1:$B$14,2,FALSE)</f>
        <v>Ultra Fast Mega Pack (3GB / Day Combo For 80 days)</v>
      </c>
      <c r="AF1078" t="str">
        <f>VLOOKUP(AA1078,[1]dim_date!$A$1:$D$9,2,FALSE)</f>
        <v>Jun</v>
      </c>
      <c r="AG1078" t="str">
        <f>VLOOKUP(AA1078,[1]dim_date!$A$1:$D$9,3,FALSE)</f>
        <v>After 5G</v>
      </c>
      <c r="AH1078" t="str">
        <f>VLOOKUP(AB1078,[1]dim_cities!$A$1:$B$16,2,FALSE)</f>
        <v>Chennai</v>
      </c>
    </row>
    <row r="1079" spans="27:34" x14ac:dyDescent="0.2">
      <c r="AA1079" s="1">
        <v>44713</v>
      </c>
      <c r="AB1079">
        <v>600001</v>
      </c>
      <c r="AC1079" t="s">
        <v>72</v>
      </c>
      <c r="AD1079">
        <v>2.25</v>
      </c>
      <c r="AE1079" t="str">
        <f>VLOOKUP(AC1079,[1]dim_plan!$A$1:$B$14,2,FALSE)</f>
        <v>Ultra Duo Data Pack (1.8GB / Day Combo For 55 days )</v>
      </c>
      <c r="AF1079" t="str">
        <f>VLOOKUP(AA1079,[1]dim_date!$A$1:$D$9,2,FALSE)</f>
        <v>Jun</v>
      </c>
      <c r="AG1079" t="str">
        <f>VLOOKUP(AA1079,[1]dim_date!$A$1:$D$9,3,FALSE)</f>
        <v>After 5G</v>
      </c>
      <c r="AH1079" t="str">
        <f>VLOOKUP(AB1079,[1]dim_cities!$A$1:$B$16,2,FALSE)</f>
        <v>Chennai</v>
      </c>
    </row>
    <row r="1080" spans="27:34" x14ac:dyDescent="0.2">
      <c r="AA1080" s="1">
        <v>44713</v>
      </c>
      <c r="AB1080">
        <v>600001</v>
      </c>
      <c r="AC1080" t="s">
        <v>71</v>
      </c>
      <c r="AD1080">
        <v>0.93</v>
      </c>
      <c r="AE1080" t="str">
        <f>VLOOKUP(AC1080,[1]dim_plan!$A$1:$B$14,2,FALSE)</f>
        <v>Mini Ultra Saver Pack (750 MB/Day for 28 Days)</v>
      </c>
      <c r="AF1080" t="str">
        <f>VLOOKUP(AA1080,[1]dim_date!$A$1:$D$9,2,FALSE)</f>
        <v>Jun</v>
      </c>
      <c r="AG1080" t="str">
        <f>VLOOKUP(AA1080,[1]dim_date!$A$1:$D$9,3,FALSE)</f>
        <v>After 5G</v>
      </c>
      <c r="AH1080" t="str">
        <f>VLOOKUP(AB1080,[1]dim_cities!$A$1:$B$16,2,FALSE)</f>
        <v>Chennai</v>
      </c>
    </row>
    <row r="1081" spans="27:34" x14ac:dyDescent="0.2">
      <c r="AA1081" s="1">
        <v>44713</v>
      </c>
      <c r="AB1081">
        <v>500001</v>
      </c>
      <c r="AC1081" t="s">
        <v>85</v>
      </c>
      <c r="AD1081">
        <v>3.19</v>
      </c>
      <c r="AE1081" t="str">
        <f>VLOOKUP(AC1081,[1]dim_plan!$A$1:$B$14,2,FALSE)</f>
        <v>Ultra Fast Mega Pack (3GB / Day Combo For 80 days)</v>
      </c>
      <c r="AF1081" t="str">
        <f>VLOOKUP(AA1081,[1]dim_date!$A$1:$D$9,2,FALSE)</f>
        <v>Jun</v>
      </c>
      <c r="AG1081" t="str">
        <f>VLOOKUP(AA1081,[1]dim_date!$A$1:$D$9,3,FALSE)</f>
        <v>After 5G</v>
      </c>
      <c r="AH1081" t="str">
        <f>VLOOKUP(AB1081,[1]dim_cities!$A$1:$B$16,2,FALSE)</f>
        <v>Hyderabad</v>
      </c>
    </row>
    <row r="1082" spans="27:34" x14ac:dyDescent="0.2">
      <c r="AA1082" s="1">
        <v>44713</v>
      </c>
      <c r="AB1082">
        <v>500001</v>
      </c>
      <c r="AC1082" t="s">
        <v>72</v>
      </c>
      <c r="AD1082">
        <v>2.09</v>
      </c>
      <c r="AE1082" t="str">
        <f>VLOOKUP(AC1082,[1]dim_plan!$A$1:$B$14,2,FALSE)</f>
        <v>Ultra Duo Data Pack (1.8GB / Day Combo For 55 days )</v>
      </c>
      <c r="AF1082" t="str">
        <f>VLOOKUP(AA1082,[1]dim_date!$A$1:$D$9,2,FALSE)</f>
        <v>Jun</v>
      </c>
      <c r="AG1082" t="str">
        <f>VLOOKUP(AA1082,[1]dim_date!$A$1:$D$9,3,FALSE)</f>
        <v>After 5G</v>
      </c>
      <c r="AH1082" t="str">
        <f>VLOOKUP(AB1082,[1]dim_cities!$A$1:$B$16,2,FALSE)</f>
        <v>Hyderabad</v>
      </c>
    </row>
    <row r="1083" spans="27:34" x14ac:dyDescent="0.2">
      <c r="AA1083" s="1">
        <v>44713</v>
      </c>
      <c r="AB1083">
        <v>500001</v>
      </c>
      <c r="AC1083" t="s">
        <v>71</v>
      </c>
      <c r="AD1083">
        <v>0.55000000000000004</v>
      </c>
      <c r="AE1083" t="str">
        <f>VLOOKUP(AC1083,[1]dim_plan!$A$1:$B$14,2,FALSE)</f>
        <v>Mini Ultra Saver Pack (750 MB/Day for 28 Days)</v>
      </c>
      <c r="AF1083" t="str">
        <f>VLOOKUP(AA1083,[1]dim_date!$A$1:$D$9,2,FALSE)</f>
        <v>Jun</v>
      </c>
      <c r="AG1083" t="str">
        <f>VLOOKUP(AA1083,[1]dim_date!$A$1:$D$9,3,FALSE)</f>
        <v>After 5G</v>
      </c>
      <c r="AH1083" t="str">
        <f>VLOOKUP(AB1083,[1]dim_cities!$A$1:$B$16,2,FALSE)</f>
        <v>Hyderabad</v>
      </c>
    </row>
    <row r="1084" spans="27:34" x14ac:dyDescent="0.2">
      <c r="AA1084" s="1">
        <v>44713</v>
      </c>
      <c r="AB1084">
        <v>411001</v>
      </c>
      <c r="AC1084" t="s">
        <v>85</v>
      </c>
      <c r="AD1084">
        <v>2.79</v>
      </c>
      <c r="AE1084" t="str">
        <f>VLOOKUP(AC1084,[1]dim_plan!$A$1:$B$14,2,FALSE)</f>
        <v>Ultra Fast Mega Pack (3GB / Day Combo For 80 days)</v>
      </c>
      <c r="AF1084" t="str">
        <f>VLOOKUP(AA1084,[1]dim_date!$A$1:$D$9,2,FALSE)</f>
        <v>Jun</v>
      </c>
      <c r="AG1084" t="str">
        <f>VLOOKUP(AA1084,[1]dim_date!$A$1:$D$9,3,FALSE)</f>
        <v>After 5G</v>
      </c>
      <c r="AH1084" t="str">
        <f>VLOOKUP(AB1084,[1]dim_cities!$A$1:$B$16,2,FALSE)</f>
        <v>Pune</v>
      </c>
    </row>
    <row r="1085" spans="27:34" x14ac:dyDescent="0.2">
      <c r="AA1085" s="1">
        <v>44713</v>
      </c>
      <c r="AB1085">
        <v>411001</v>
      </c>
      <c r="AC1085" t="s">
        <v>72</v>
      </c>
      <c r="AD1085">
        <v>1.71</v>
      </c>
      <c r="AE1085" t="str">
        <f>VLOOKUP(AC1085,[1]dim_plan!$A$1:$B$14,2,FALSE)</f>
        <v>Ultra Duo Data Pack (1.8GB / Day Combo For 55 days )</v>
      </c>
      <c r="AF1085" t="str">
        <f>VLOOKUP(AA1085,[1]dim_date!$A$1:$D$9,2,FALSE)</f>
        <v>Jun</v>
      </c>
      <c r="AG1085" t="str">
        <f>VLOOKUP(AA1085,[1]dim_date!$A$1:$D$9,3,FALSE)</f>
        <v>After 5G</v>
      </c>
      <c r="AH1085" t="str">
        <f>VLOOKUP(AB1085,[1]dim_cities!$A$1:$B$16,2,FALSE)</f>
        <v>Pune</v>
      </c>
    </row>
    <row r="1086" spans="27:34" x14ac:dyDescent="0.2">
      <c r="AA1086" s="1">
        <v>44713</v>
      </c>
      <c r="AB1086">
        <v>411001</v>
      </c>
      <c r="AC1086" t="s">
        <v>71</v>
      </c>
      <c r="AD1086">
        <v>0.36</v>
      </c>
      <c r="AE1086" t="str">
        <f>VLOOKUP(AC1086,[1]dim_plan!$A$1:$B$14,2,FALSE)</f>
        <v>Mini Ultra Saver Pack (750 MB/Day for 28 Days)</v>
      </c>
      <c r="AF1086" t="str">
        <f>VLOOKUP(AA1086,[1]dim_date!$A$1:$D$9,2,FALSE)</f>
        <v>Jun</v>
      </c>
      <c r="AG1086" t="str">
        <f>VLOOKUP(AA1086,[1]dim_date!$A$1:$D$9,3,FALSE)</f>
        <v>After 5G</v>
      </c>
      <c r="AH1086" t="str">
        <f>VLOOKUP(AB1086,[1]dim_cities!$A$1:$B$16,2,FALSE)</f>
        <v>Pune</v>
      </c>
    </row>
    <row r="1087" spans="27:34" x14ac:dyDescent="0.2">
      <c r="AA1087" s="1">
        <v>44713</v>
      </c>
      <c r="AB1087">
        <v>380001</v>
      </c>
      <c r="AC1087" t="s">
        <v>85</v>
      </c>
      <c r="AD1087">
        <v>2.67</v>
      </c>
      <c r="AE1087" t="str">
        <f>VLOOKUP(AC1087,[1]dim_plan!$A$1:$B$14,2,FALSE)</f>
        <v>Ultra Fast Mega Pack (3GB / Day Combo For 80 days)</v>
      </c>
      <c r="AF1087" t="str">
        <f>VLOOKUP(AA1087,[1]dim_date!$A$1:$D$9,2,FALSE)</f>
        <v>Jun</v>
      </c>
      <c r="AG1087" t="str">
        <f>VLOOKUP(AA1087,[1]dim_date!$A$1:$D$9,3,FALSE)</f>
        <v>After 5G</v>
      </c>
      <c r="AH1087" t="str">
        <f>VLOOKUP(AB1087,[1]dim_cities!$A$1:$B$16,2,FALSE)</f>
        <v>Ahmedabad</v>
      </c>
    </row>
    <row r="1088" spans="27:34" x14ac:dyDescent="0.2">
      <c r="AA1088" s="1">
        <v>44713</v>
      </c>
      <c r="AB1088">
        <v>380001</v>
      </c>
      <c r="AC1088" t="s">
        <v>72</v>
      </c>
      <c r="AD1088">
        <v>1.45</v>
      </c>
      <c r="AE1088" t="str">
        <f>VLOOKUP(AC1088,[1]dim_plan!$A$1:$B$14,2,FALSE)</f>
        <v>Ultra Duo Data Pack (1.8GB / Day Combo For 55 days )</v>
      </c>
      <c r="AF1088" t="str">
        <f>VLOOKUP(AA1088,[1]dim_date!$A$1:$D$9,2,FALSE)</f>
        <v>Jun</v>
      </c>
      <c r="AG1088" t="str">
        <f>VLOOKUP(AA1088,[1]dim_date!$A$1:$D$9,3,FALSE)</f>
        <v>After 5G</v>
      </c>
      <c r="AH1088" t="str">
        <f>VLOOKUP(AB1088,[1]dim_cities!$A$1:$B$16,2,FALSE)</f>
        <v>Ahmedabad</v>
      </c>
    </row>
    <row r="1089" spans="27:34" x14ac:dyDescent="0.2">
      <c r="AA1089" s="1">
        <v>44713</v>
      </c>
      <c r="AB1089">
        <v>380001</v>
      </c>
      <c r="AC1089" t="s">
        <v>71</v>
      </c>
      <c r="AD1089">
        <v>0.56999999999999995</v>
      </c>
      <c r="AE1089" t="str">
        <f>VLOOKUP(AC1089,[1]dim_plan!$A$1:$B$14,2,FALSE)</f>
        <v>Mini Ultra Saver Pack (750 MB/Day for 28 Days)</v>
      </c>
      <c r="AF1089" t="str">
        <f>VLOOKUP(AA1089,[1]dim_date!$A$1:$D$9,2,FALSE)</f>
        <v>Jun</v>
      </c>
      <c r="AG1089" t="str">
        <f>VLOOKUP(AA1089,[1]dim_date!$A$1:$D$9,3,FALSE)</f>
        <v>After 5G</v>
      </c>
      <c r="AH1089" t="str">
        <f>VLOOKUP(AB1089,[1]dim_cities!$A$1:$B$16,2,FALSE)</f>
        <v>Ahmedabad</v>
      </c>
    </row>
    <row r="1090" spans="27:34" x14ac:dyDescent="0.2">
      <c r="AA1090" s="1">
        <v>44713</v>
      </c>
      <c r="AB1090">
        <v>302001</v>
      </c>
      <c r="AC1090" t="s">
        <v>85</v>
      </c>
      <c r="AD1090">
        <v>2.5299999999999998</v>
      </c>
      <c r="AE1090" t="str">
        <f>VLOOKUP(AC1090,[1]dim_plan!$A$1:$B$14,2,FALSE)</f>
        <v>Ultra Fast Mega Pack (3GB / Day Combo For 80 days)</v>
      </c>
      <c r="AF1090" t="str">
        <f>VLOOKUP(AA1090,[1]dim_date!$A$1:$D$9,2,FALSE)</f>
        <v>Jun</v>
      </c>
      <c r="AG1090" t="str">
        <f>VLOOKUP(AA1090,[1]dim_date!$A$1:$D$9,3,FALSE)</f>
        <v>After 5G</v>
      </c>
      <c r="AH1090" t="str">
        <f>VLOOKUP(AB1090,[1]dim_cities!$A$1:$B$16,2,FALSE)</f>
        <v>Jaipur</v>
      </c>
    </row>
    <row r="1091" spans="27:34" x14ac:dyDescent="0.2">
      <c r="AA1091" s="1">
        <v>44713</v>
      </c>
      <c r="AB1091">
        <v>302001</v>
      </c>
      <c r="AC1091" t="s">
        <v>72</v>
      </c>
      <c r="AD1091">
        <v>1.55</v>
      </c>
      <c r="AE1091" t="str">
        <f>VLOOKUP(AC1091,[1]dim_plan!$A$1:$B$14,2,FALSE)</f>
        <v>Ultra Duo Data Pack (1.8GB / Day Combo For 55 days )</v>
      </c>
      <c r="AF1091" t="str">
        <f>VLOOKUP(AA1091,[1]dim_date!$A$1:$D$9,2,FALSE)</f>
        <v>Jun</v>
      </c>
      <c r="AG1091" t="str">
        <f>VLOOKUP(AA1091,[1]dim_date!$A$1:$D$9,3,FALSE)</f>
        <v>After 5G</v>
      </c>
      <c r="AH1091" t="str">
        <f>VLOOKUP(AB1091,[1]dim_cities!$A$1:$B$16,2,FALSE)</f>
        <v>Jaipur</v>
      </c>
    </row>
    <row r="1092" spans="27:34" x14ac:dyDescent="0.2">
      <c r="AA1092" s="1">
        <v>44713</v>
      </c>
      <c r="AB1092">
        <v>302001</v>
      </c>
      <c r="AC1092" t="s">
        <v>71</v>
      </c>
      <c r="AD1092">
        <v>0.33</v>
      </c>
      <c r="AE1092" t="str">
        <f>VLOOKUP(AC1092,[1]dim_plan!$A$1:$B$14,2,FALSE)</f>
        <v>Mini Ultra Saver Pack (750 MB/Day for 28 Days)</v>
      </c>
      <c r="AF1092" t="str">
        <f>VLOOKUP(AA1092,[1]dim_date!$A$1:$D$9,2,FALSE)</f>
        <v>Jun</v>
      </c>
      <c r="AG1092" t="str">
        <f>VLOOKUP(AA1092,[1]dim_date!$A$1:$D$9,3,FALSE)</f>
        <v>After 5G</v>
      </c>
      <c r="AH1092" t="str">
        <f>VLOOKUP(AB1092,[1]dim_cities!$A$1:$B$16,2,FALSE)</f>
        <v>Jaipur</v>
      </c>
    </row>
    <row r="1093" spans="27:34" x14ac:dyDescent="0.2">
      <c r="AA1093" s="1">
        <v>44713</v>
      </c>
      <c r="AB1093">
        <v>226001</v>
      </c>
      <c r="AC1093" t="s">
        <v>85</v>
      </c>
      <c r="AD1093">
        <v>1.24</v>
      </c>
      <c r="AE1093" t="str">
        <f>VLOOKUP(AC1093,[1]dim_plan!$A$1:$B$14,2,FALSE)</f>
        <v>Ultra Fast Mega Pack (3GB / Day Combo For 80 days)</v>
      </c>
      <c r="AF1093" t="str">
        <f>VLOOKUP(AA1093,[1]dim_date!$A$1:$D$9,2,FALSE)</f>
        <v>Jun</v>
      </c>
      <c r="AG1093" t="str">
        <f>VLOOKUP(AA1093,[1]dim_date!$A$1:$D$9,3,FALSE)</f>
        <v>After 5G</v>
      </c>
      <c r="AH1093" t="str">
        <f>VLOOKUP(AB1093,[1]dim_cities!$A$1:$B$16,2,FALSE)</f>
        <v>Lucknow</v>
      </c>
    </row>
    <row r="1094" spans="27:34" x14ac:dyDescent="0.2">
      <c r="AA1094" s="1">
        <v>44713</v>
      </c>
      <c r="AB1094">
        <v>226001</v>
      </c>
      <c r="AC1094" t="s">
        <v>72</v>
      </c>
      <c r="AD1094">
        <v>0.79</v>
      </c>
      <c r="AE1094" t="str">
        <f>VLOOKUP(AC1094,[1]dim_plan!$A$1:$B$14,2,FALSE)</f>
        <v>Ultra Duo Data Pack (1.8GB / Day Combo For 55 days )</v>
      </c>
      <c r="AF1094" t="str">
        <f>VLOOKUP(AA1094,[1]dim_date!$A$1:$D$9,2,FALSE)</f>
        <v>Jun</v>
      </c>
      <c r="AG1094" t="str">
        <f>VLOOKUP(AA1094,[1]dim_date!$A$1:$D$9,3,FALSE)</f>
        <v>After 5G</v>
      </c>
      <c r="AH1094" t="str">
        <f>VLOOKUP(AB1094,[1]dim_cities!$A$1:$B$16,2,FALSE)</f>
        <v>Lucknow</v>
      </c>
    </row>
    <row r="1095" spans="27:34" x14ac:dyDescent="0.2">
      <c r="AA1095" s="1">
        <v>44713</v>
      </c>
      <c r="AB1095">
        <v>226001</v>
      </c>
      <c r="AC1095" t="s">
        <v>71</v>
      </c>
      <c r="AD1095">
        <v>0.12</v>
      </c>
      <c r="AE1095" t="str">
        <f>VLOOKUP(AC1095,[1]dim_plan!$A$1:$B$14,2,FALSE)</f>
        <v>Mini Ultra Saver Pack (750 MB/Day for 28 Days)</v>
      </c>
      <c r="AF1095" t="str">
        <f>VLOOKUP(AA1095,[1]dim_date!$A$1:$D$9,2,FALSE)</f>
        <v>Jun</v>
      </c>
      <c r="AG1095" t="str">
        <f>VLOOKUP(AA1095,[1]dim_date!$A$1:$D$9,3,FALSE)</f>
        <v>After 5G</v>
      </c>
      <c r="AH1095" t="str">
        <f>VLOOKUP(AB1095,[1]dim_cities!$A$1:$B$16,2,FALSE)</f>
        <v>Lucknow</v>
      </c>
    </row>
    <row r="1096" spans="27:34" x14ac:dyDescent="0.2">
      <c r="AA1096" s="1">
        <v>44713</v>
      </c>
      <c r="AB1096">
        <v>800008</v>
      </c>
      <c r="AC1096" t="s">
        <v>85</v>
      </c>
      <c r="AD1096">
        <v>1.76</v>
      </c>
      <c r="AE1096" t="str">
        <f>VLOOKUP(AC1096,[1]dim_plan!$A$1:$B$14,2,FALSE)</f>
        <v>Ultra Fast Mega Pack (3GB / Day Combo For 80 days)</v>
      </c>
      <c r="AF1096" t="str">
        <f>VLOOKUP(AA1096,[1]dim_date!$A$1:$D$9,2,FALSE)</f>
        <v>Jun</v>
      </c>
      <c r="AG1096" t="str">
        <f>VLOOKUP(AA1096,[1]dim_date!$A$1:$D$9,3,FALSE)</f>
        <v>After 5G</v>
      </c>
      <c r="AH1096" t="str">
        <f>VLOOKUP(AB1096,[1]dim_cities!$A$1:$B$16,2,FALSE)</f>
        <v>Patna</v>
      </c>
    </row>
    <row r="1097" spans="27:34" x14ac:dyDescent="0.2">
      <c r="AA1097" s="1">
        <v>44713</v>
      </c>
      <c r="AB1097">
        <v>800008</v>
      </c>
      <c r="AC1097" t="s">
        <v>72</v>
      </c>
      <c r="AD1097">
        <v>1.18</v>
      </c>
      <c r="AE1097" t="str">
        <f>VLOOKUP(AC1097,[1]dim_plan!$A$1:$B$14,2,FALSE)</f>
        <v>Ultra Duo Data Pack (1.8GB / Day Combo For 55 days )</v>
      </c>
      <c r="AF1097" t="str">
        <f>VLOOKUP(AA1097,[1]dim_date!$A$1:$D$9,2,FALSE)</f>
        <v>Jun</v>
      </c>
      <c r="AG1097" t="str">
        <f>VLOOKUP(AA1097,[1]dim_date!$A$1:$D$9,3,FALSE)</f>
        <v>After 5G</v>
      </c>
      <c r="AH1097" t="str">
        <f>VLOOKUP(AB1097,[1]dim_cities!$A$1:$B$16,2,FALSE)</f>
        <v>Patna</v>
      </c>
    </row>
    <row r="1098" spans="27:34" x14ac:dyDescent="0.2">
      <c r="AA1098" s="1">
        <v>44713</v>
      </c>
      <c r="AB1098">
        <v>800008</v>
      </c>
      <c r="AC1098" t="s">
        <v>71</v>
      </c>
      <c r="AD1098">
        <v>0.26</v>
      </c>
      <c r="AE1098" t="str">
        <f>VLOOKUP(AC1098,[1]dim_plan!$A$1:$B$14,2,FALSE)</f>
        <v>Mini Ultra Saver Pack (750 MB/Day for 28 Days)</v>
      </c>
      <c r="AF1098" t="str">
        <f>VLOOKUP(AA1098,[1]dim_date!$A$1:$D$9,2,FALSE)</f>
        <v>Jun</v>
      </c>
      <c r="AG1098" t="str">
        <f>VLOOKUP(AA1098,[1]dim_date!$A$1:$D$9,3,FALSE)</f>
        <v>After 5G</v>
      </c>
      <c r="AH1098" t="str">
        <f>VLOOKUP(AB1098,[1]dim_cities!$A$1:$B$16,2,FALSE)</f>
        <v>Patna</v>
      </c>
    </row>
    <row r="1099" spans="27:34" x14ac:dyDescent="0.2">
      <c r="AA1099" s="1">
        <v>44713</v>
      </c>
      <c r="AB1099">
        <v>641001</v>
      </c>
      <c r="AC1099" t="s">
        <v>85</v>
      </c>
      <c r="AD1099">
        <v>0.89</v>
      </c>
      <c r="AE1099" t="str">
        <f>VLOOKUP(AC1099,[1]dim_plan!$A$1:$B$14,2,FALSE)</f>
        <v>Ultra Fast Mega Pack (3GB / Day Combo For 80 days)</v>
      </c>
      <c r="AF1099" t="str">
        <f>VLOOKUP(AA1099,[1]dim_date!$A$1:$D$9,2,FALSE)</f>
        <v>Jun</v>
      </c>
      <c r="AG1099" t="str">
        <f>VLOOKUP(AA1099,[1]dim_date!$A$1:$D$9,3,FALSE)</f>
        <v>After 5G</v>
      </c>
      <c r="AH1099" t="str">
        <f>VLOOKUP(AB1099,[1]dim_cities!$A$1:$B$16,2,FALSE)</f>
        <v>Coimbatore</v>
      </c>
    </row>
    <row r="1100" spans="27:34" x14ac:dyDescent="0.2">
      <c r="AA1100" s="1">
        <v>44713</v>
      </c>
      <c r="AB1100">
        <v>641001</v>
      </c>
      <c r="AC1100" t="s">
        <v>72</v>
      </c>
      <c r="AD1100">
        <v>0.57999999999999996</v>
      </c>
      <c r="AE1100" t="str">
        <f>VLOOKUP(AC1100,[1]dim_plan!$A$1:$B$14,2,FALSE)</f>
        <v>Ultra Duo Data Pack (1.8GB / Day Combo For 55 days )</v>
      </c>
      <c r="AF1100" t="str">
        <f>VLOOKUP(AA1100,[1]dim_date!$A$1:$D$9,2,FALSE)</f>
        <v>Jun</v>
      </c>
      <c r="AG1100" t="str">
        <f>VLOOKUP(AA1100,[1]dim_date!$A$1:$D$9,3,FALSE)</f>
        <v>After 5G</v>
      </c>
      <c r="AH1100" t="str">
        <f>VLOOKUP(AB1100,[1]dim_cities!$A$1:$B$16,2,FALSE)</f>
        <v>Coimbatore</v>
      </c>
    </row>
    <row r="1101" spans="27:34" x14ac:dyDescent="0.2">
      <c r="AA1101" s="1">
        <v>44713</v>
      </c>
      <c r="AB1101">
        <v>641001</v>
      </c>
      <c r="AC1101" t="s">
        <v>71</v>
      </c>
      <c r="AD1101">
        <v>0.14000000000000001</v>
      </c>
      <c r="AE1101" t="str">
        <f>VLOOKUP(AC1101,[1]dim_plan!$A$1:$B$14,2,FALSE)</f>
        <v>Mini Ultra Saver Pack (750 MB/Day for 28 Days)</v>
      </c>
      <c r="AF1101" t="str">
        <f>VLOOKUP(AA1101,[1]dim_date!$A$1:$D$9,2,FALSE)</f>
        <v>Jun</v>
      </c>
      <c r="AG1101" t="str">
        <f>VLOOKUP(AA1101,[1]dim_date!$A$1:$D$9,3,FALSE)</f>
        <v>After 5G</v>
      </c>
      <c r="AH1101" t="str">
        <f>VLOOKUP(AB1101,[1]dim_cities!$A$1:$B$16,2,FALSE)</f>
        <v>Coimbatore</v>
      </c>
    </row>
    <row r="1102" spans="27:34" x14ac:dyDescent="0.2">
      <c r="AA1102" s="1">
        <v>44713</v>
      </c>
      <c r="AB1102">
        <v>160017</v>
      </c>
      <c r="AC1102" t="s">
        <v>85</v>
      </c>
      <c r="AD1102">
        <v>0.79</v>
      </c>
      <c r="AE1102" t="str">
        <f>VLOOKUP(AC1102,[1]dim_plan!$A$1:$B$14,2,FALSE)</f>
        <v>Ultra Fast Mega Pack (3GB / Day Combo For 80 days)</v>
      </c>
      <c r="AF1102" t="str">
        <f>VLOOKUP(AA1102,[1]dim_date!$A$1:$D$9,2,FALSE)</f>
        <v>Jun</v>
      </c>
      <c r="AG1102" t="str">
        <f>VLOOKUP(AA1102,[1]dim_date!$A$1:$D$9,3,FALSE)</f>
        <v>After 5G</v>
      </c>
      <c r="AH1102" t="str">
        <f>VLOOKUP(AB1102,[1]dim_cities!$A$1:$B$16,2,FALSE)</f>
        <v>Chandigarh</v>
      </c>
    </row>
    <row r="1103" spans="27:34" x14ac:dyDescent="0.2">
      <c r="AA1103" s="1">
        <v>44713</v>
      </c>
      <c r="AB1103">
        <v>160017</v>
      </c>
      <c r="AC1103" t="s">
        <v>72</v>
      </c>
      <c r="AD1103">
        <v>0.5</v>
      </c>
      <c r="AE1103" t="str">
        <f>VLOOKUP(AC1103,[1]dim_plan!$A$1:$B$14,2,FALSE)</f>
        <v>Ultra Duo Data Pack (1.8GB / Day Combo For 55 days )</v>
      </c>
      <c r="AF1103" t="str">
        <f>VLOOKUP(AA1103,[1]dim_date!$A$1:$D$9,2,FALSE)</f>
        <v>Jun</v>
      </c>
      <c r="AG1103" t="str">
        <f>VLOOKUP(AA1103,[1]dim_date!$A$1:$D$9,3,FALSE)</f>
        <v>After 5G</v>
      </c>
      <c r="AH1103" t="str">
        <f>VLOOKUP(AB1103,[1]dim_cities!$A$1:$B$16,2,FALSE)</f>
        <v>Chandigarh</v>
      </c>
    </row>
    <row r="1104" spans="27:34" x14ac:dyDescent="0.2">
      <c r="AA1104" s="1">
        <v>44713</v>
      </c>
      <c r="AB1104">
        <v>160017</v>
      </c>
      <c r="AC1104" t="s">
        <v>71</v>
      </c>
      <c r="AD1104">
        <v>0.1</v>
      </c>
      <c r="AE1104" t="str">
        <f>VLOOKUP(AC1104,[1]dim_plan!$A$1:$B$14,2,FALSE)</f>
        <v>Mini Ultra Saver Pack (750 MB/Day for 28 Days)</v>
      </c>
      <c r="AF1104" t="str">
        <f>VLOOKUP(AA1104,[1]dim_date!$A$1:$D$9,2,FALSE)</f>
        <v>Jun</v>
      </c>
      <c r="AG1104" t="str">
        <f>VLOOKUP(AA1104,[1]dim_date!$A$1:$D$9,3,FALSE)</f>
        <v>After 5G</v>
      </c>
      <c r="AH1104" t="str">
        <f>VLOOKUP(AB1104,[1]dim_cities!$A$1:$B$16,2,FALSE)</f>
        <v>Chandigarh</v>
      </c>
    </row>
    <row r="1105" spans="27:34" x14ac:dyDescent="0.2">
      <c r="AA1105" s="1">
        <v>44713</v>
      </c>
      <c r="AB1105">
        <v>122001</v>
      </c>
      <c r="AC1105" t="s">
        <v>85</v>
      </c>
      <c r="AD1105">
        <v>0.61</v>
      </c>
      <c r="AE1105" t="str">
        <f>VLOOKUP(AC1105,[1]dim_plan!$A$1:$B$14,2,FALSE)</f>
        <v>Ultra Fast Mega Pack (3GB / Day Combo For 80 days)</v>
      </c>
      <c r="AF1105" t="str">
        <f>VLOOKUP(AA1105,[1]dim_date!$A$1:$D$9,2,FALSE)</f>
        <v>Jun</v>
      </c>
      <c r="AG1105" t="str">
        <f>VLOOKUP(AA1105,[1]dim_date!$A$1:$D$9,3,FALSE)</f>
        <v>After 5G</v>
      </c>
      <c r="AH1105" t="str">
        <f>VLOOKUP(AB1105,[1]dim_cities!$A$1:$B$16,2,FALSE)</f>
        <v>Gurgaon</v>
      </c>
    </row>
    <row r="1106" spans="27:34" x14ac:dyDescent="0.2">
      <c r="AA1106" s="1">
        <v>44713</v>
      </c>
      <c r="AB1106">
        <v>122001</v>
      </c>
      <c r="AC1106" t="s">
        <v>72</v>
      </c>
      <c r="AD1106">
        <v>0.4</v>
      </c>
      <c r="AE1106" t="str">
        <f>VLOOKUP(AC1106,[1]dim_plan!$A$1:$B$14,2,FALSE)</f>
        <v>Ultra Duo Data Pack (1.8GB / Day Combo For 55 days )</v>
      </c>
      <c r="AF1106" t="str">
        <f>VLOOKUP(AA1106,[1]dim_date!$A$1:$D$9,2,FALSE)</f>
        <v>Jun</v>
      </c>
      <c r="AG1106" t="str">
        <f>VLOOKUP(AA1106,[1]dim_date!$A$1:$D$9,3,FALSE)</f>
        <v>After 5G</v>
      </c>
      <c r="AH1106" t="str">
        <f>VLOOKUP(AB1106,[1]dim_cities!$A$1:$B$16,2,FALSE)</f>
        <v>Gurgaon</v>
      </c>
    </row>
    <row r="1107" spans="27:34" x14ac:dyDescent="0.2">
      <c r="AA1107" s="1">
        <v>44713</v>
      </c>
      <c r="AB1107">
        <v>122001</v>
      </c>
      <c r="AC1107" t="s">
        <v>71</v>
      </c>
      <c r="AD1107">
        <v>0.12</v>
      </c>
      <c r="AE1107" t="str">
        <f>VLOOKUP(AC1107,[1]dim_plan!$A$1:$B$14,2,FALSE)</f>
        <v>Mini Ultra Saver Pack (750 MB/Day for 28 Days)</v>
      </c>
      <c r="AF1107" t="str">
        <f>VLOOKUP(AA1107,[1]dim_date!$A$1:$D$9,2,FALSE)</f>
        <v>Jun</v>
      </c>
      <c r="AG1107" t="str">
        <f>VLOOKUP(AA1107,[1]dim_date!$A$1:$D$9,3,FALSE)</f>
        <v>After 5G</v>
      </c>
      <c r="AH1107" t="str">
        <f>VLOOKUP(AB1107,[1]dim_cities!$A$1:$B$16,2,FALSE)</f>
        <v>Gurgaon</v>
      </c>
    </row>
    <row r="1108" spans="27:34" x14ac:dyDescent="0.2">
      <c r="AA1108" s="1">
        <v>44713</v>
      </c>
      <c r="AB1108">
        <v>492001</v>
      </c>
      <c r="AC1108" t="s">
        <v>85</v>
      </c>
      <c r="AD1108">
        <v>0.56999999999999995</v>
      </c>
      <c r="AE1108" t="str">
        <f>VLOOKUP(AC1108,[1]dim_plan!$A$1:$B$14,2,FALSE)</f>
        <v>Ultra Fast Mega Pack (3GB / Day Combo For 80 days)</v>
      </c>
      <c r="AF1108" t="str">
        <f>VLOOKUP(AA1108,[1]dim_date!$A$1:$D$9,2,FALSE)</f>
        <v>Jun</v>
      </c>
      <c r="AG1108" t="str">
        <f>VLOOKUP(AA1108,[1]dim_date!$A$1:$D$9,3,FALSE)</f>
        <v>After 5G</v>
      </c>
      <c r="AH1108" t="str">
        <f>VLOOKUP(AB1108,[1]dim_cities!$A$1:$B$16,2,FALSE)</f>
        <v>Raipur</v>
      </c>
    </row>
    <row r="1109" spans="27:34" x14ac:dyDescent="0.2">
      <c r="AA1109" s="1">
        <v>44713</v>
      </c>
      <c r="AB1109">
        <v>492001</v>
      </c>
      <c r="AC1109" t="s">
        <v>72</v>
      </c>
      <c r="AD1109">
        <v>0.39</v>
      </c>
      <c r="AE1109" t="str">
        <f>VLOOKUP(AC1109,[1]dim_plan!$A$1:$B$14,2,FALSE)</f>
        <v>Ultra Duo Data Pack (1.8GB / Day Combo For 55 days )</v>
      </c>
      <c r="AF1109" t="str">
        <f>VLOOKUP(AA1109,[1]dim_date!$A$1:$D$9,2,FALSE)</f>
        <v>Jun</v>
      </c>
      <c r="AG1109" t="str">
        <f>VLOOKUP(AA1109,[1]dim_date!$A$1:$D$9,3,FALSE)</f>
        <v>After 5G</v>
      </c>
      <c r="AH1109" t="str">
        <f>VLOOKUP(AB1109,[1]dim_cities!$A$1:$B$16,2,FALSE)</f>
        <v>Raipur</v>
      </c>
    </row>
    <row r="1110" spans="27:34" x14ac:dyDescent="0.2">
      <c r="AA1110" s="1">
        <v>44713</v>
      </c>
      <c r="AB1110">
        <v>492001</v>
      </c>
      <c r="AC1110" t="s">
        <v>71</v>
      </c>
      <c r="AD1110">
        <v>0.11</v>
      </c>
      <c r="AE1110" t="str">
        <f>VLOOKUP(AC1110,[1]dim_plan!$A$1:$B$14,2,FALSE)</f>
        <v>Mini Ultra Saver Pack (750 MB/Day for 28 Days)</v>
      </c>
      <c r="AF1110" t="str">
        <f>VLOOKUP(AA1110,[1]dim_date!$A$1:$D$9,2,FALSE)</f>
        <v>Jun</v>
      </c>
      <c r="AG1110" t="str">
        <f>VLOOKUP(AA1110,[1]dim_date!$A$1:$D$9,3,FALSE)</f>
        <v>After 5G</v>
      </c>
      <c r="AH1110" t="str">
        <f>VLOOKUP(AB1110,[1]dim_cities!$A$1:$B$16,2,FALSE)</f>
        <v>Raipur</v>
      </c>
    </row>
    <row r="1111" spans="27:34" x14ac:dyDescent="0.2">
      <c r="AA1111" s="1">
        <v>44743</v>
      </c>
      <c r="AB1111">
        <v>400001</v>
      </c>
      <c r="AC1111" t="s">
        <v>85</v>
      </c>
      <c r="AD1111">
        <v>6.03</v>
      </c>
      <c r="AE1111" t="str">
        <f>VLOOKUP(AC1111,[1]dim_plan!$A$1:$B$14,2,FALSE)</f>
        <v>Ultra Fast Mega Pack (3GB / Day Combo For 80 days)</v>
      </c>
      <c r="AF1111" t="str">
        <f>VLOOKUP(AA1111,[1]dim_date!$A$1:$D$9,2,FALSE)</f>
        <v>Jul</v>
      </c>
      <c r="AG1111" t="str">
        <f>VLOOKUP(AA1111,[1]dim_date!$A$1:$D$9,3,FALSE)</f>
        <v>After 5G</v>
      </c>
      <c r="AH1111" t="str">
        <f>VLOOKUP(AB1111,[1]dim_cities!$A$1:$B$16,2,FALSE)</f>
        <v>Mumbai</v>
      </c>
    </row>
    <row r="1112" spans="27:34" x14ac:dyDescent="0.2">
      <c r="AA1112" s="1">
        <v>44743</v>
      </c>
      <c r="AB1112">
        <v>400001</v>
      </c>
      <c r="AC1112" t="s">
        <v>72</v>
      </c>
      <c r="AD1112">
        <v>4.47</v>
      </c>
      <c r="AE1112" t="str">
        <f>VLOOKUP(AC1112,[1]dim_plan!$A$1:$B$14,2,FALSE)</f>
        <v>Ultra Duo Data Pack (1.8GB / Day Combo For 55 days )</v>
      </c>
      <c r="AF1112" t="str">
        <f>VLOOKUP(AA1112,[1]dim_date!$A$1:$D$9,2,FALSE)</f>
        <v>Jul</v>
      </c>
      <c r="AG1112" t="str">
        <f>VLOOKUP(AA1112,[1]dim_date!$A$1:$D$9,3,FALSE)</f>
        <v>After 5G</v>
      </c>
      <c r="AH1112" t="str">
        <f>VLOOKUP(AB1112,[1]dim_cities!$A$1:$B$16,2,FALSE)</f>
        <v>Mumbai</v>
      </c>
    </row>
    <row r="1113" spans="27:34" x14ac:dyDescent="0.2">
      <c r="AA1113" s="1">
        <v>44743</v>
      </c>
      <c r="AB1113">
        <v>400001</v>
      </c>
      <c r="AC1113" t="s">
        <v>71</v>
      </c>
      <c r="AD1113">
        <v>0.89</v>
      </c>
      <c r="AE1113" t="str">
        <f>VLOOKUP(AC1113,[1]dim_plan!$A$1:$B$14,2,FALSE)</f>
        <v>Mini Ultra Saver Pack (750 MB/Day for 28 Days)</v>
      </c>
      <c r="AF1113" t="str">
        <f>VLOOKUP(AA1113,[1]dim_date!$A$1:$D$9,2,FALSE)</f>
        <v>Jul</v>
      </c>
      <c r="AG1113" t="str">
        <f>VLOOKUP(AA1113,[1]dim_date!$A$1:$D$9,3,FALSE)</f>
        <v>After 5G</v>
      </c>
      <c r="AH1113" t="str">
        <f>VLOOKUP(AB1113,[1]dim_cities!$A$1:$B$16,2,FALSE)</f>
        <v>Mumbai</v>
      </c>
    </row>
    <row r="1114" spans="27:34" x14ac:dyDescent="0.2">
      <c r="AA1114" s="1">
        <v>44743</v>
      </c>
      <c r="AB1114">
        <v>110001</v>
      </c>
      <c r="AC1114" t="s">
        <v>85</v>
      </c>
      <c r="AD1114">
        <v>6.87</v>
      </c>
      <c r="AE1114" t="str">
        <f>VLOOKUP(AC1114,[1]dim_plan!$A$1:$B$14,2,FALSE)</f>
        <v>Ultra Fast Mega Pack (3GB / Day Combo For 80 days)</v>
      </c>
      <c r="AF1114" t="str">
        <f>VLOOKUP(AA1114,[1]dim_date!$A$1:$D$9,2,FALSE)</f>
        <v>Jul</v>
      </c>
      <c r="AG1114" t="str">
        <f>VLOOKUP(AA1114,[1]dim_date!$A$1:$D$9,3,FALSE)</f>
        <v>After 5G</v>
      </c>
      <c r="AH1114" t="str">
        <f>VLOOKUP(AB1114,[1]dim_cities!$A$1:$B$16,2,FALSE)</f>
        <v>Delhi</v>
      </c>
    </row>
    <row r="1115" spans="27:34" x14ac:dyDescent="0.2">
      <c r="AA1115" s="1">
        <v>44743</v>
      </c>
      <c r="AB1115">
        <v>110001</v>
      </c>
      <c r="AC1115" t="s">
        <v>72</v>
      </c>
      <c r="AD1115">
        <v>3.95</v>
      </c>
      <c r="AE1115" t="str">
        <f>VLOOKUP(AC1115,[1]dim_plan!$A$1:$B$14,2,FALSE)</f>
        <v>Ultra Duo Data Pack (1.8GB / Day Combo For 55 days )</v>
      </c>
      <c r="AF1115" t="str">
        <f>VLOOKUP(AA1115,[1]dim_date!$A$1:$D$9,2,FALSE)</f>
        <v>Jul</v>
      </c>
      <c r="AG1115" t="str">
        <f>VLOOKUP(AA1115,[1]dim_date!$A$1:$D$9,3,FALSE)</f>
        <v>After 5G</v>
      </c>
      <c r="AH1115" t="str">
        <f>VLOOKUP(AB1115,[1]dim_cities!$A$1:$B$16,2,FALSE)</f>
        <v>Delhi</v>
      </c>
    </row>
    <row r="1116" spans="27:34" x14ac:dyDescent="0.2">
      <c r="AA1116" s="1">
        <v>44743</v>
      </c>
      <c r="AB1116">
        <v>110001</v>
      </c>
      <c r="AC1116" t="s">
        <v>71</v>
      </c>
      <c r="AD1116">
        <v>1.46</v>
      </c>
      <c r="AE1116" t="str">
        <f>VLOOKUP(AC1116,[1]dim_plan!$A$1:$B$14,2,FALSE)</f>
        <v>Mini Ultra Saver Pack (750 MB/Day for 28 Days)</v>
      </c>
      <c r="AF1116" t="str">
        <f>VLOOKUP(AA1116,[1]dim_date!$A$1:$D$9,2,FALSE)</f>
        <v>Jul</v>
      </c>
      <c r="AG1116" t="str">
        <f>VLOOKUP(AA1116,[1]dim_date!$A$1:$D$9,3,FALSE)</f>
        <v>After 5G</v>
      </c>
      <c r="AH1116" t="str">
        <f>VLOOKUP(AB1116,[1]dim_cities!$A$1:$B$16,2,FALSE)</f>
        <v>Delhi</v>
      </c>
    </row>
    <row r="1117" spans="27:34" x14ac:dyDescent="0.2">
      <c r="AA1117" s="1">
        <v>44743</v>
      </c>
      <c r="AB1117">
        <v>700001</v>
      </c>
      <c r="AC1117" t="s">
        <v>85</v>
      </c>
      <c r="AD1117">
        <v>3.82</v>
      </c>
      <c r="AE1117" t="str">
        <f>VLOOKUP(AC1117,[1]dim_plan!$A$1:$B$14,2,FALSE)</f>
        <v>Ultra Fast Mega Pack (3GB / Day Combo For 80 days)</v>
      </c>
      <c r="AF1117" t="str">
        <f>VLOOKUP(AA1117,[1]dim_date!$A$1:$D$9,2,FALSE)</f>
        <v>Jul</v>
      </c>
      <c r="AG1117" t="str">
        <f>VLOOKUP(AA1117,[1]dim_date!$A$1:$D$9,3,FALSE)</f>
        <v>After 5G</v>
      </c>
      <c r="AH1117" t="str">
        <f>VLOOKUP(AB1117,[1]dim_cities!$A$1:$B$16,2,FALSE)</f>
        <v>Kolkata</v>
      </c>
    </row>
    <row r="1118" spans="27:34" x14ac:dyDescent="0.2">
      <c r="AA1118" s="1">
        <v>44743</v>
      </c>
      <c r="AB1118">
        <v>700001</v>
      </c>
      <c r="AC1118" t="s">
        <v>72</v>
      </c>
      <c r="AD1118">
        <v>2.73</v>
      </c>
      <c r="AE1118" t="str">
        <f>VLOOKUP(AC1118,[1]dim_plan!$A$1:$B$14,2,FALSE)</f>
        <v>Ultra Duo Data Pack (1.8GB / Day Combo For 55 days )</v>
      </c>
      <c r="AF1118" t="str">
        <f>VLOOKUP(AA1118,[1]dim_date!$A$1:$D$9,2,FALSE)</f>
        <v>Jul</v>
      </c>
      <c r="AG1118" t="str">
        <f>VLOOKUP(AA1118,[1]dim_date!$A$1:$D$9,3,FALSE)</f>
        <v>After 5G</v>
      </c>
      <c r="AH1118" t="str">
        <f>VLOOKUP(AB1118,[1]dim_cities!$A$1:$B$16,2,FALSE)</f>
        <v>Kolkata</v>
      </c>
    </row>
    <row r="1119" spans="27:34" x14ac:dyDescent="0.2">
      <c r="AA1119" s="1">
        <v>44743</v>
      </c>
      <c r="AB1119">
        <v>700001</v>
      </c>
      <c r="AC1119" t="s">
        <v>71</v>
      </c>
      <c r="AD1119">
        <v>0.68</v>
      </c>
      <c r="AE1119" t="str">
        <f>VLOOKUP(AC1119,[1]dim_plan!$A$1:$B$14,2,FALSE)</f>
        <v>Mini Ultra Saver Pack (750 MB/Day for 28 Days)</v>
      </c>
      <c r="AF1119" t="str">
        <f>VLOOKUP(AA1119,[1]dim_date!$A$1:$D$9,2,FALSE)</f>
        <v>Jul</v>
      </c>
      <c r="AG1119" t="str">
        <f>VLOOKUP(AA1119,[1]dim_date!$A$1:$D$9,3,FALSE)</f>
        <v>After 5G</v>
      </c>
      <c r="AH1119" t="str">
        <f>VLOOKUP(AB1119,[1]dim_cities!$A$1:$B$16,2,FALSE)</f>
        <v>Kolkata</v>
      </c>
    </row>
    <row r="1120" spans="27:34" x14ac:dyDescent="0.2">
      <c r="AA1120" s="1">
        <v>44743</v>
      </c>
      <c r="AB1120">
        <v>560001</v>
      </c>
      <c r="AC1120" t="s">
        <v>85</v>
      </c>
      <c r="AD1120">
        <v>5.37</v>
      </c>
      <c r="AE1120" t="str">
        <f>VLOOKUP(AC1120,[1]dim_plan!$A$1:$B$14,2,FALSE)</f>
        <v>Ultra Fast Mega Pack (3GB / Day Combo For 80 days)</v>
      </c>
      <c r="AF1120" t="str">
        <f>VLOOKUP(AA1120,[1]dim_date!$A$1:$D$9,2,FALSE)</f>
        <v>Jul</v>
      </c>
      <c r="AG1120" t="str">
        <f>VLOOKUP(AA1120,[1]dim_date!$A$1:$D$9,3,FALSE)</f>
        <v>After 5G</v>
      </c>
      <c r="AH1120" t="str">
        <f>VLOOKUP(AB1120,[1]dim_cities!$A$1:$B$16,2,FALSE)</f>
        <v>Bangalore</v>
      </c>
    </row>
    <row r="1121" spans="27:34" x14ac:dyDescent="0.2">
      <c r="AA1121" s="1">
        <v>44743</v>
      </c>
      <c r="AB1121">
        <v>560001</v>
      </c>
      <c r="AC1121" t="s">
        <v>72</v>
      </c>
      <c r="AD1121">
        <v>2.77</v>
      </c>
      <c r="AE1121" t="str">
        <f>VLOOKUP(AC1121,[1]dim_plan!$A$1:$B$14,2,FALSE)</f>
        <v>Ultra Duo Data Pack (1.8GB / Day Combo For 55 days )</v>
      </c>
      <c r="AF1121" t="str">
        <f>VLOOKUP(AA1121,[1]dim_date!$A$1:$D$9,2,FALSE)</f>
        <v>Jul</v>
      </c>
      <c r="AG1121" t="str">
        <f>VLOOKUP(AA1121,[1]dim_date!$A$1:$D$9,3,FALSE)</f>
        <v>After 5G</v>
      </c>
      <c r="AH1121" t="str">
        <f>VLOOKUP(AB1121,[1]dim_cities!$A$1:$B$16,2,FALSE)</f>
        <v>Bangalore</v>
      </c>
    </row>
    <row r="1122" spans="27:34" x14ac:dyDescent="0.2">
      <c r="AA1122" s="1">
        <v>44743</v>
      </c>
      <c r="AB1122">
        <v>560001</v>
      </c>
      <c r="AC1122" t="s">
        <v>71</v>
      </c>
      <c r="AD1122">
        <v>1.1399999999999999</v>
      </c>
      <c r="AE1122" t="str">
        <f>VLOOKUP(AC1122,[1]dim_plan!$A$1:$B$14,2,FALSE)</f>
        <v>Mini Ultra Saver Pack (750 MB/Day for 28 Days)</v>
      </c>
      <c r="AF1122" t="str">
        <f>VLOOKUP(AA1122,[1]dim_date!$A$1:$D$9,2,FALSE)</f>
        <v>Jul</v>
      </c>
      <c r="AG1122" t="str">
        <f>VLOOKUP(AA1122,[1]dim_date!$A$1:$D$9,3,FALSE)</f>
        <v>After 5G</v>
      </c>
      <c r="AH1122" t="str">
        <f>VLOOKUP(AB1122,[1]dim_cities!$A$1:$B$16,2,FALSE)</f>
        <v>Bangalore</v>
      </c>
    </row>
    <row r="1123" spans="27:34" x14ac:dyDescent="0.2">
      <c r="AA1123" s="1">
        <v>44743</v>
      </c>
      <c r="AB1123">
        <v>600001</v>
      </c>
      <c r="AC1123" t="s">
        <v>85</v>
      </c>
      <c r="AD1123">
        <v>6.86</v>
      </c>
      <c r="AE1123" t="str">
        <f>VLOOKUP(AC1123,[1]dim_plan!$A$1:$B$14,2,FALSE)</f>
        <v>Ultra Fast Mega Pack (3GB / Day Combo For 80 days)</v>
      </c>
      <c r="AF1123" t="str">
        <f>VLOOKUP(AA1123,[1]dim_date!$A$1:$D$9,2,FALSE)</f>
        <v>Jul</v>
      </c>
      <c r="AG1123" t="str">
        <f>VLOOKUP(AA1123,[1]dim_date!$A$1:$D$9,3,FALSE)</f>
        <v>After 5G</v>
      </c>
      <c r="AH1123" t="str">
        <f>VLOOKUP(AB1123,[1]dim_cities!$A$1:$B$16,2,FALSE)</f>
        <v>Chennai</v>
      </c>
    </row>
    <row r="1124" spans="27:34" x14ac:dyDescent="0.2">
      <c r="AA1124" s="1">
        <v>44743</v>
      </c>
      <c r="AB1124">
        <v>600001</v>
      </c>
      <c r="AC1124" t="s">
        <v>72</v>
      </c>
      <c r="AD1124">
        <v>3.76</v>
      </c>
      <c r="AE1124" t="str">
        <f>VLOOKUP(AC1124,[1]dim_plan!$A$1:$B$14,2,FALSE)</f>
        <v>Ultra Duo Data Pack (1.8GB / Day Combo For 55 days )</v>
      </c>
      <c r="AF1124" t="str">
        <f>VLOOKUP(AA1124,[1]dim_date!$A$1:$D$9,2,FALSE)</f>
        <v>Jul</v>
      </c>
      <c r="AG1124" t="str">
        <f>VLOOKUP(AA1124,[1]dim_date!$A$1:$D$9,3,FALSE)</f>
        <v>After 5G</v>
      </c>
      <c r="AH1124" t="str">
        <f>VLOOKUP(AB1124,[1]dim_cities!$A$1:$B$16,2,FALSE)</f>
        <v>Chennai</v>
      </c>
    </row>
    <row r="1125" spans="27:34" x14ac:dyDescent="0.2">
      <c r="AA1125" s="1">
        <v>44743</v>
      </c>
      <c r="AB1125">
        <v>600001</v>
      </c>
      <c r="AC1125" t="s">
        <v>71</v>
      </c>
      <c r="AD1125">
        <v>0.66</v>
      </c>
      <c r="AE1125" t="str">
        <f>VLOOKUP(AC1125,[1]dim_plan!$A$1:$B$14,2,FALSE)</f>
        <v>Mini Ultra Saver Pack (750 MB/Day for 28 Days)</v>
      </c>
      <c r="AF1125" t="str">
        <f>VLOOKUP(AA1125,[1]dim_date!$A$1:$D$9,2,FALSE)</f>
        <v>Jul</v>
      </c>
      <c r="AG1125" t="str">
        <f>VLOOKUP(AA1125,[1]dim_date!$A$1:$D$9,3,FALSE)</f>
        <v>After 5G</v>
      </c>
      <c r="AH1125" t="str">
        <f>VLOOKUP(AB1125,[1]dim_cities!$A$1:$B$16,2,FALSE)</f>
        <v>Chennai</v>
      </c>
    </row>
    <row r="1126" spans="27:34" x14ac:dyDescent="0.2">
      <c r="AA1126" s="1">
        <v>44743</v>
      </c>
      <c r="AB1126">
        <v>500001</v>
      </c>
      <c r="AC1126" t="s">
        <v>85</v>
      </c>
      <c r="AD1126">
        <v>4.34</v>
      </c>
      <c r="AE1126" t="str">
        <f>VLOOKUP(AC1126,[1]dim_plan!$A$1:$B$14,2,FALSE)</f>
        <v>Ultra Fast Mega Pack (3GB / Day Combo For 80 days)</v>
      </c>
      <c r="AF1126" t="str">
        <f>VLOOKUP(AA1126,[1]dim_date!$A$1:$D$9,2,FALSE)</f>
        <v>Jul</v>
      </c>
      <c r="AG1126" t="str">
        <f>VLOOKUP(AA1126,[1]dim_date!$A$1:$D$9,3,FALSE)</f>
        <v>After 5G</v>
      </c>
      <c r="AH1126" t="str">
        <f>VLOOKUP(AB1126,[1]dim_cities!$A$1:$B$16,2,FALSE)</f>
        <v>Hyderabad</v>
      </c>
    </row>
    <row r="1127" spans="27:34" x14ac:dyDescent="0.2">
      <c r="AA1127" s="1">
        <v>44743</v>
      </c>
      <c r="AB1127">
        <v>500001</v>
      </c>
      <c r="AC1127" t="s">
        <v>72</v>
      </c>
      <c r="AD1127">
        <v>2.71</v>
      </c>
      <c r="AE1127" t="str">
        <f>VLOOKUP(AC1127,[1]dim_plan!$A$1:$B$14,2,FALSE)</f>
        <v>Ultra Duo Data Pack (1.8GB / Day Combo For 55 days )</v>
      </c>
      <c r="AF1127" t="str">
        <f>VLOOKUP(AA1127,[1]dim_date!$A$1:$D$9,2,FALSE)</f>
        <v>Jul</v>
      </c>
      <c r="AG1127" t="str">
        <f>VLOOKUP(AA1127,[1]dim_date!$A$1:$D$9,3,FALSE)</f>
        <v>After 5G</v>
      </c>
      <c r="AH1127" t="str">
        <f>VLOOKUP(AB1127,[1]dim_cities!$A$1:$B$16,2,FALSE)</f>
        <v>Hyderabad</v>
      </c>
    </row>
    <row r="1128" spans="27:34" x14ac:dyDescent="0.2">
      <c r="AA1128" s="1">
        <v>44743</v>
      </c>
      <c r="AB1128">
        <v>500001</v>
      </c>
      <c r="AC1128" t="s">
        <v>71</v>
      </c>
      <c r="AD1128">
        <v>0.41</v>
      </c>
      <c r="AE1128" t="str">
        <f>VLOOKUP(AC1128,[1]dim_plan!$A$1:$B$14,2,FALSE)</f>
        <v>Mini Ultra Saver Pack (750 MB/Day for 28 Days)</v>
      </c>
      <c r="AF1128" t="str">
        <f>VLOOKUP(AA1128,[1]dim_date!$A$1:$D$9,2,FALSE)</f>
        <v>Jul</v>
      </c>
      <c r="AG1128" t="str">
        <f>VLOOKUP(AA1128,[1]dim_date!$A$1:$D$9,3,FALSE)</f>
        <v>After 5G</v>
      </c>
      <c r="AH1128" t="str">
        <f>VLOOKUP(AB1128,[1]dim_cities!$A$1:$B$16,2,FALSE)</f>
        <v>Hyderabad</v>
      </c>
    </row>
    <row r="1129" spans="27:34" x14ac:dyDescent="0.2">
      <c r="AA1129" s="1">
        <v>44743</v>
      </c>
      <c r="AB1129">
        <v>411001</v>
      </c>
      <c r="AC1129" t="s">
        <v>85</v>
      </c>
      <c r="AD1129">
        <v>3.36</v>
      </c>
      <c r="AE1129" t="str">
        <f>VLOOKUP(AC1129,[1]dim_plan!$A$1:$B$14,2,FALSE)</f>
        <v>Ultra Fast Mega Pack (3GB / Day Combo For 80 days)</v>
      </c>
      <c r="AF1129" t="str">
        <f>VLOOKUP(AA1129,[1]dim_date!$A$1:$D$9,2,FALSE)</f>
        <v>Jul</v>
      </c>
      <c r="AG1129" t="str">
        <f>VLOOKUP(AA1129,[1]dim_date!$A$1:$D$9,3,FALSE)</f>
        <v>After 5G</v>
      </c>
      <c r="AH1129" t="str">
        <f>VLOOKUP(AB1129,[1]dim_cities!$A$1:$B$16,2,FALSE)</f>
        <v>Pune</v>
      </c>
    </row>
    <row r="1130" spans="27:34" x14ac:dyDescent="0.2">
      <c r="AA1130" s="1">
        <v>44743</v>
      </c>
      <c r="AB1130">
        <v>411001</v>
      </c>
      <c r="AC1130" t="s">
        <v>72</v>
      </c>
      <c r="AD1130">
        <v>2.04</v>
      </c>
      <c r="AE1130" t="str">
        <f>VLOOKUP(AC1130,[1]dim_plan!$A$1:$B$14,2,FALSE)</f>
        <v>Ultra Duo Data Pack (1.8GB / Day Combo For 55 days )</v>
      </c>
      <c r="AF1130" t="str">
        <f>VLOOKUP(AA1130,[1]dim_date!$A$1:$D$9,2,FALSE)</f>
        <v>Jul</v>
      </c>
      <c r="AG1130" t="str">
        <f>VLOOKUP(AA1130,[1]dim_date!$A$1:$D$9,3,FALSE)</f>
        <v>After 5G</v>
      </c>
      <c r="AH1130" t="str">
        <f>VLOOKUP(AB1130,[1]dim_cities!$A$1:$B$16,2,FALSE)</f>
        <v>Pune</v>
      </c>
    </row>
    <row r="1131" spans="27:34" x14ac:dyDescent="0.2">
      <c r="AA1131" s="1">
        <v>44743</v>
      </c>
      <c r="AB1131">
        <v>411001</v>
      </c>
      <c r="AC1131" t="s">
        <v>71</v>
      </c>
      <c r="AD1131">
        <v>0.51</v>
      </c>
      <c r="AE1131" t="str">
        <f>VLOOKUP(AC1131,[1]dim_plan!$A$1:$B$14,2,FALSE)</f>
        <v>Mini Ultra Saver Pack (750 MB/Day for 28 Days)</v>
      </c>
      <c r="AF1131" t="str">
        <f>VLOOKUP(AA1131,[1]dim_date!$A$1:$D$9,2,FALSE)</f>
        <v>Jul</v>
      </c>
      <c r="AG1131" t="str">
        <f>VLOOKUP(AA1131,[1]dim_date!$A$1:$D$9,3,FALSE)</f>
        <v>After 5G</v>
      </c>
      <c r="AH1131" t="str">
        <f>VLOOKUP(AB1131,[1]dim_cities!$A$1:$B$16,2,FALSE)</f>
        <v>Pune</v>
      </c>
    </row>
    <row r="1132" spans="27:34" x14ac:dyDescent="0.2">
      <c r="AA1132" s="1">
        <v>44743</v>
      </c>
      <c r="AB1132">
        <v>380001</v>
      </c>
      <c r="AC1132" t="s">
        <v>85</v>
      </c>
      <c r="AD1132">
        <v>2.62</v>
      </c>
      <c r="AE1132" t="str">
        <f>VLOOKUP(AC1132,[1]dim_plan!$A$1:$B$14,2,FALSE)</f>
        <v>Ultra Fast Mega Pack (3GB / Day Combo For 80 days)</v>
      </c>
      <c r="AF1132" t="str">
        <f>VLOOKUP(AA1132,[1]dim_date!$A$1:$D$9,2,FALSE)</f>
        <v>Jul</v>
      </c>
      <c r="AG1132" t="str">
        <f>VLOOKUP(AA1132,[1]dim_date!$A$1:$D$9,3,FALSE)</f>
        <v>After 5G</v>
      </c>
      <c r="AH1132" t="str">
        <f>VLOOKUP(AB1132,[1]dim_cities!$A$1:$B$16,2,FALSE)</f>
        <v>Ahmedabad</v>
      </c>
    </row>
    <row r="1133" spans="27:34" x14ac:dyDescent="0.2">
      <c r="AA1133" s="1">
        <v>44743</v>
      </c>
      <c r="AB1133">
        <v>380001</v>
      </c>
      <c r="AC1133" t="s">
        <v>72</v>
      </c>
      <c r="AD1133">
        <v>1.43</v>
      </c>
      <c r="AE1133" t="str">
        <f>VLOOKUP(AC1133,[1]dim_plan!$A$1:$B$14,2,FALSE)</f>
        <v>Ultra Duo Data Pack (1.8GB / Day Combo For 55 days )</v>
      </c>
      <c r="AF1133" t="str">
        <f>VLOOKUP(AA1133,[1]dim_date!$A$1:$D$9,2,FALSE)</f>
        <v>Jul</v>
      </c>
      <c r="AG1133" t="str">
        <f>VLOOKUP(AA1133,[1]dim_date!$A$1:$D$9,3,FALSE)</f>
        <v>After 5G</v>
      </c>
      <c r="AH1133" t="str">
        <f>VLOOKUP(AB1133,[1]dim_cities!$A$1:$B$16,2,FALSE)</f>
        <v>Ahmedabad</v>
      </c>
    </row>
    <row r="1134" spans="27:34" x14ac:dyDescent="0.2">
      <c r="AA1134" s="1">
        <v>44743</v>
      </c>
      <c r="AB1134">
        <v>380001</v>
      </c>
      <c r="AC1134" t="s">
        <v>71</v>
      </c>
      <c r="AD1134">
        <v>0.4</v>
      </c>
      <c r="AE1134" t="str">
        <f>VLOOKUP(AC1134,[1]dim_plan!$A$1:$B$14,2,FALSE)</f>
        <v>Mini Ultra Saver Pack (750 MB/Day for 28 Days)</v>
      </c>
      <c r="AF1134" t="str">
        <f>VLOOKUP(AA1134,[1]dim_date!$A$1:$D$9,2,FALSE)</f>
        <v>Jul</v>
      </c>
      <c r="AG1134" t="str">
        <f>VLOOKUP(AA1134,[1]dim_date!$A$1:$D$9,3,FALSE)</f>
        <v>After 5G</v>
      </c>
      <c r="AH1134" t="str">
        <f>VLOOKUP(AB1134,[1]dim_cities!$A$1:$B$16,2,FALSE)</f>
        <v>Ahmedabad</v>
      </c>
    </row>
    <row r="1135" spans="27:34" x14ac:dyDescent="0.2">
      <c r="AA1135" s="1">
        <v>44743</v>
      </c>
      <c r="AB1135">
        <v>302001</v>
      </c>
      <c r="AC1135" t="s">
        <v>85</v>
      </c>
      <c r="AD1135">
        <v>1.66</v>
      </c>
      <c r="AE1135" t="str">
        <f>VLOOKUP(AC1135,[1]dim_plan!$A$1:$B$14,2,FALSE)</f>
        <v>Ultra Fast Mega Pack (3GB / Day Combo For 80 days)</v>
      </c>
      <c r="AF1135" t="str">
        <f>VLOOKUP(AA1135,[1]dim_date!$A$1:$D$9,2,FALSE)</f>
        <v>Jul</v>
      </c>
      <c r="AG1135" t="str">
        <f>VLOOKUP(AA1135,[1]dim_date!$A$1:$D$9,3,FALSE)</f>
        <v>After 5G</v>
      </c>
      <c r="AH1135" t="str">
        <f>VLOOKUP(AB1135,[1]dim_cities!$A$1:$B$16,2,FALSE)</f>
        <v>Jaipur</v>
      </c>
    </row>
    <row r="1136" spans="27:34" x14ac:dyDescent="0.2">
      <c r="AA1136" s="1">
        <v>44743</v>
      </c>
      <c r="AB1136">
        <v>302001</v>
      </c>
      <c r="AC1136" t="s">
        <v>72</v>
      </c>
      <c r="AD1136">
        <v>1.05</v>
      </c>
      <c r="AE1136" t="str">
        <f>VLOOKUP(AC1136,[1]dim_plan!$A$1:$B$14,2,FALSE)</f>
        <v>Ultra Duo Data Pack (1.8GB / Day Combo For 55 days )</v>
      </c>
      <c r="AF1136" t="str">
        <f>VLOOKUP(AA1136,[1]dim_date!$A$1:$D$9,2,FALSE)</f>
        <v>Jul</v>
      </c>
      <c r="AG1136" t="str">
        <f>VLOOKUP(AA1136,[1]dim_date!$A$1:$D$9,3,FALSE)</f>
        <v>After 5G</v>
      </c>
      <c r="AH1136" t="str">
        <f>VLOOKUP(AB1136,[1]dim_cities!$A$1:$B$16,2,FALSE)</f>
        <v>Jaipur</v>
      </c>
    </row>
    <row r="1137" spans="27:34" x14ac:dyDescent="0.2">
      <c r="AA1137" s="1">
        <v>44743</v>
      </c>
      <c r="AB1137">
        <v>302001</v>
      </c>
      <c r="AC1137" t="s">
        <v>71</v>
      </c>
      <c r="AD1137">
        <v>0.39</v>
      </c>
      <c r="AE1137" t="str">
        <f>VLOOKUP(AC1137,[1]dim_plan!$A$1:$B$14,2,FALSE)</f>
        <v>Mini Ultra Saver Pack (750 MB/Day for 28 Days)</v>
      </c>
      <c r="AF1137" t="str">
        <f>VLOOKUP(AA1137,[1]dim_date!$A$1:$D$9,2,FALSE)</f>
        <v>Jul</v>
      </c>
      <c r="AG1137" t="str">
        <f>VLOOKUP(AA1137,[1]dim_date!$A$1:$D$9,3,FALSE)</f>
        <v>After 5G</v>
      </c>
      <c r="AH1137" t="str">
        <f>VLOOKUP(AB1137,[1]dim_cities!$A$1:$B$16,2,FALSE)</f>
        <v>Jaipur</v>
      </c>
    </row>
    <row r="1138" spans="27:34" x14ac:dyDescent="0.2">
      <c r="AA1138" s="1">
        <v>44743</v>
      </c>
      <c r="AB1138">
        <v>226001</v>
      </c>
      <c r="AC1138" t="s">
        <v>85</v>
      </c>
      <c r="AD1138">
        <v>2.82</v>
      </c>
      <c r="AE1138" t="str">
        <f>VLOOKUP(AC1138,[1]dim_plan!$A$1:$B$14,2,FALSE)</f>
        <v>Ultra Fast Mega Pack (3GB / Day Combo For 80 days)</v>
      </c>
      <c r="AF1138" t="str">
        <f>VLOOKUP(AA1138,[1]dim_date!$A$1:$D$9,2,FALSE)</f>
        <v>Jul</v>
      </c>
      <c r="AG1138" t="str">
        <f>VLOOKUP(AA1138,[1]dim_date!$A$1:$D$9,3,FALSE)</f>
        <v>After 5G</v>
      </c>
      <c r="AH1138" t="str">
        <f>VLOOKUP(AB1138,[1]dim_cities!$A$1:$B$16,2,FALSE)</f>
        <v>Lucknow</v>
      </c>
    </row>
    <row r="1139" spans="27:34" x14ac:dyDescent="0.2">
      <c r="AA1139" s="1">
        <v>44743</v>
      </c>
      <c r="AB1139">
        <v>226001</v>
      </c>
      <c r="AC1139" t="s">
        <v>72</v>
      </c>
      <c r="AD1139">
        <v>1.82</v>
      </c>
      <c r="AE1139" t="str">
        <f>VLOOKUP(AC1139,[1]dim_plan!$A$1:$B$14,2,FALSE)</f>
        <v>Ultra Duo Data Pack (1.8GB / Day Combo For 55 days )</v>
      </c>
      <c r="AF1139" t="str">
        <f>VLOOKUP(AA1139,[1]dim_date!$A$1:$D$9,2,FALSE)</f>
        <v>Jul</v>
      </c>
      <c r="AG1139" t="str">
        <f>VLOOKUP(AA1139,[1]dim_date!$A$1:$D$9,3,FALSE)</f>
        <v>After 5G</v>
      </c>
      <c r="AH1139" t="str">
        <f>VLOOKUP(AB1139,[1]dim_cities!$A$1:$B$16,2,FALSE)</f>
        <v>Lucknow</v>
      </c>
    </row>
    <row r="1140" spans="27:34" x14ac:dyDescent="0.2">
      <c r="AA1140" s="1">
        <v>44743</v>
      </c>
      <c r="AB1140">
        <v>226001</v>
      </c>
      <c r="AC1140" t="s">
        <v>71</v>
      </c>
      <c r="AD1140">
        <v>0.55000000000000004</v>
      </c>
      <c r="AE1140" t="str">
        <f>VLOOKUP(AC1140,[1]dim_plan!$A$1:$B$14,2,FALSE)</f>
        <v>Mini Ultra Saver Pack (750 MB/Day for 28 Days)</v>
      </c>
      <c r="AF1140" t="str">
        <f>VLOOKUP(AA1140,[1]dim_date!$A$1:$D$9,2,FALSE)</f>
        <v>Jul</v>
      </c>
      <c r="AG1140" t="str">
        <f>VLOOKUP(AA1140,[1]dim_date!$A$1:$D$9,3,FALSE)</f>
        <v>After 5G</v>
      </c>
      <c r="AH1140" t="str">
        <f>VLOOKUP(AB1140,[1]dim_cities!$A$1:$B$16,2,FALSE)</f>
        <v>Lucknow</v>
      </c>
    </row>
    <row r="1141" spans="27:34" x14ac:dyDescent="0.2">
      <c r="AA1141" s="1">
        <v>44743</v>
      </c>
      <c r="AB1141">
        <v>800008</v>
      </c>
      <c r="AC1141" t="s">
        <v>85</v>
      </c>
      <c r="AD1141">
        <v>1.1200000000000001</v>
      </c>
      <c r="AE1141" t="str">
        <f>VLOOKUP(AC1141,[1]dim_plan!$A$1:$B$14,2,FALSE)</f>
        <v>Ultra Fast Mega Pack (3GB / Day Combo For 80 days)</v>
      </c>
      <c r="AF1141" t="str">
        <f>VLOOKUP(AA1141,[1]dim_date!$A$1:$D$9,2,FALSE)</f>
        <v>Jul</v>
      </c>
      <c r="AG1141" t="str">
        <f>VLOOKUP(AA1141,[1]dim_date!$A$1:$D$9,3,FALSE)</f>
        <v>After 5G</v>
      </c>
      <c r="AH1141" t="str">
        <f>VLOOKUP(AB1141,[1]dim_cities!$A$1:$B$16,2,FALSE)</f>
        <v>Patna</v>
      </c>
    </row>
    <row r="1142" spans="27:34" x14ac:dyDescent="0.2">
      <c r="AA1142" s="1">
        <v>44743</v>
      </c>
      <c r="AB1142">
        <v>800008</v>
      </c>
      <c r="AC1142" t="s">
        <v>72</v>
      </c>
      <c r="AD1142">
        <v>0.8</v>
      </c>
      <c r="AE1142" t="str">
        <f>VLOOKUP(AC1142,[1]dim_plan!$A$1:$B$14,2,FALSE)</f>
        <v>Ultra Duo Data Pack (1.8GB / Day Combo For 55 days )</v>
      </c>
      <c r="AF1142" t="str">
        <f>VLOOKUP(AA1142,[1]dim_date!$A$1:$D$9,2,FALSE)</f>
        <v>Jul</v>
      </c>
      <c r="AG1142" t="str">
        <f>VLOOKUP(AA1142,[1]dim_date!$A$1:$D$9,3,FALSE)</f>
        <v>After 5G</v>
      </c>
      <c r="AH1142" t="str">
        <f>VLOOKUP(AB1142,[1]dim_cities!$A$1:$B$16,2,FALSE)</f>
        <v>Patna</v>
      </c>
    </row>
    <row r="1143" spans="27:34" x14ac:dyDescent="0.2">
      <c r="AA1143" s="1">
        <v>44743</v>
      </c>
      <c r="AB1143">
        <v>800008</v>
      </c>
      <c r="AC1143" t="s">
        <v>71</v>
      </c>
      <c r="AD1143">
        <v>0.32</v>
      </c>
      <c r="AE1143" t="str">
        <f>VLOOKUP(AC1143,[1]dim_plan!$A$1:$B$14,2,FALSE)</f>
        <v>Mini Ultra Saver Pack (750 MB/Day for 28 Days)</v>
      </c>
      <c r="AF1143" t="str">
        <f>VLOOKUP(AA1143,[1]dim_date!$A$1:$D$9,2,FALSE)</f>
        <v>Jul</v>
      </c>
      <c r="AG1143" t="str">
        <f>VLOOKUP(AA1143,[1]dim_date!$A$1:$D$9,3,FALSE)</f>
        <v>After 5G</v>
      </c>
      <c r="AH1143" t="str">
        <f>VLOOKUP(AB1143,[1]dim_cities!$A$1:$B$16,2,FALSE)</f>
        <v>Patna</v>
      </c>
    </row>
    <row r="1144" spans="27:34" x14ac:dyDescent="0.2">
      <c r="AA1144" s="1">
        <v>44743</v>
      </c>
      <c r="AB1144">
        <v>641001</v>
      </c>
      <c r="AC1144" t="s">
        <v>85</v>
      </c>
      <c r="AD1144">
        <v>1.4</v>
      </c>
      <c r="AE1144" t="str">
        <f>VLOOKUP(AC1144,[1]dim_plan!$A$1:$B$14,2,FALSE)</f>
        <v>Ultra Fast Mega Pack (3GB / Day Combo For 80 days)</v>
      </c>
      <c r="AF1144" t="str">
        <f>VLOOKUP(AA1144,[1]dim_date!$A$1:$D$9,2,FALSE)</f>
        <v>Jul</v>
      </c>
      <c r="AG1144" t="str">
        <f>VLOOKUP(AA1144,[1]dim_date!$A$1:$D$9,3,FALSE)</f>
        <v>After 5G</v>
      </c>
      <c r="AH1144" t="str">
        <f>VLOOKUP(AB1144,[1]dim_cities!$A$1:$B$16,2,FALSE)</f>
        <v>Coimbatore</v>
      </c>
    </row>
    <row r="1145" spans="27:34" x14ac:dyDescent="0.2">
      <c r="AA1145" s="1">
        <v>44743</v>
      </c>
      <c r="AB1145">
        <v>641001</v>
      </c>
      <c r="AC1145" t="s">
        <v>72</v>
      </c>
      <c r="AD1145">
        <v>0.93</v>
      </c>
      <c r="AE1145" t="str">
        <f>VLOOKUP(AC1145,[1]dim_plan!$A$1:$B$14,2,FALSE)</f>
        <v>Ultra Duo Data Pack (1.8GB / Day Combo For 55 days )</v>
      </c>
      <c r="AF1145" t="str">
        <f>VLOOKUP(AA1145,[1]dim_date!$A$1:$D$9,2,FALSE)</f>
        <v>Jul</v>
      </c>
      <c r="AG1145" t="str">
        <f>VLOOKUP(AA1145,[1]dim_date!$A$1:$D$9,3,FALSE)</f>
        <v>After 5G</v>
      </c>
      <c r="AH1145" t="str">
        <f>VLOOKUP(AB1145,[1]dim_cities!$A$1:$B$16,2,FALSE)</f>
        <v>Coimbatore</v>
      </c>
    </row>
    <row r="1146" spans="27:34" x14ac:dyDescent="0.2">
      <c r="AA1146" s="1">
        <v>44743</v>
      </c>
      <c r="AB1146">
        <v>641001</v>
      </c>
      <c r="AC1146" t="s">
        <v>71</v>
      </c>
      <c r="AD1146">
        <v>0.28000000000000003</v>
      </c>
      <c r="AE1146" t="str">
        <f>VLOOKUP(AC1146,[1]dim_plan!$A$1:$B$14,2,FALSE)</f>
        <v>Mini Ultra Saver Pack (750 MB/Day for 28 Days)</v>
      </c>
      <c r="AF1146" t="str">
        <f>VLOOKUP(AA1146,[1]dim_date!$A$1:$D$9,2,FALSE)</f>
        <v>Jul</v>
      </c>
      <c r="AG1146" t="str">
        <f>VLOOKUP(AA1146,[1]dim_date!$A$1:$D$9,3,FALSE)</f>
        <v>After 5G</v>
      </c>
      <c r="AH1146" t="str">
        <f>VLOOKUP(AB1146,[1]dim_cities!$A$1:$B$16,2,FALSE)</f>
        <v>Coimbatore</v>
      </c>
    </row>
    <row r="1147" spans="27:34" x14ac:dyDescent="0.2">
      <c r="AA1147" s="1">
        <v>44743</v>
      </c>
      <c r="AB1147">
        <v>160017</v>
      </c>
      <c r="AC1147" t="s">
        <v>85</v>
      </c>
      <c r="AD1147">
        <v>0.7</v>
      </c>
      <c r="AE1147" t="str">
        <f>VLOOKUP(AC1147,[1]dim_plan!$A$1:$B$14,2,FALSE)</f>
        <v>Ultra Fast Mega Pack (3GB / Day Combo For 80 days)</v>
      </c>
      <c r="AF1147" t="str">
        <f>VLOOKUP(AA1147,[1]dim_date!$A$1:$D$9,2,FALSE)</f>
        <v>Jul</v>
      </c>
      <c r="AG1147" t="str">
        <f>VLOOKUP(AA1147,[1]dim_date!$A$1:$D$9,3,FALSE)</f>
        <v>After 5G</v>
      </c>
      <c r="AH1147" t="str">
        <f>VLOOKUP(AB1147,[1]dim_cities!$A$1:$B$16,2,FALSE)</f>
        <v>Chandigarh</v>
      </c>
    </row>
    <row r="1148" spans="27:34" x14ac:dyDescent="0.2">
      <c r="AA1148" s="1">
        <v>44743</v>
      </c>
      <c r="AB1148">
        <v>160017</v>
      </c>
      <c r="AC1148" t="s">
        <v>72</v>
      </c>
      <c r="AD1148">
        <v>0.49</v>
      </c>
      <c r="AE1148" t="str">
        <f>VLOOKUP(AC1148,[1]dim_plan!$A$1:$B$14,2,FALSE)</f>
        <v>Ultra Duo Data Pack (1.8GB / Day Combo For 55 days )</v>
      </c>
      <c r="AF1148" t="str">
        <f>VLOOKUP(AA1148,[1]dim_date!$A$1:$D$9,2,FALSE)</f>
        <v>Jul</v>
      </c>
      <c r="AG1148" t="str">
        <f>VLOOKUP(AA1148,[1]dim_date!$A$1:$D$9,3,FALSE)</f>
        <v>After 5G</v>
      </c>
      <c r="AH1148" t="str">
        <f>VLOOKUP(AB1148,[1]dim_cities!$A$1:$B$16,2,FALSE)</f>
        <v>Chandigarh</v>
      </c>
    </row>
    <row r="1149" spans="27:34" x14ac:dyDescent="0.2">
      <c r="AA1149" s="1">
        <v>44743</v>
      </c>
      <c r="AB1149">
        <v>160017</v>
      </c>
      <c r="AC1149" t="s">
        <v>71</v>
      </c>
      <c r="AD1149">
        <v>0.17</v>
      </c>
      <c r="AE1149" t="str">
        <f>VLOOKUP(AC1149,[1]dim_plan!$A$1:$B$14,2,FALSE)</f>
        <v>Mini Ultra Saver Pack (750 MB/Day for 28 Days)</v>
      </c>
      <c r="AF1149" t="str">
        <f>VLOOKUP(AA1149,[1]dim_date!$A$1:$D$9,2,FALSE)</f>
        <v>Jul</v>
      </c>
      <c r="AG1149" t="str">
        <f>VLOOKUP(AA1149,[1]dim_date!$A$1:$D$9,3,FALSE)</f>
        <v>After 5G</v>
      </c>
      <c r="AH1149" t="str">
        <f>VLOOKUP(AB1149,[1]dim_cities!$A$1:$B$16,2,FALSE)</f>
        <v>Chandigarh</v>
      </c>
    </row>
    <row r="1150" spans="27:34" x14ac:dyDescent="0.2">
      <c r="AA1150" s="1">
        <v>44743</v>
      </c>
      <c r="AB1150">
        <v>122001</v>
      </c>
      <c r="AC1150" t="s">
        <v>85</v>
      </c>
      <c r="AD1150">
        <v>1.1000000000000001</v>
      </c>
      <c r="AE1150" t="str">
        <f>VLOOKUP(AC1150,[1]dim_plan!$A$1:$B$14,2,FALSE)</f>
        <v>Ultra Fast Mega Pack (3GB / Day Combo For 80 days)</v>
      </c>
      <c r="AF1150" t="str">
        <f>VLOOKUP(AA1150,[1]dim_date!$A$1:$D$9,2,FALSE)</f>
        <v>Jul</v>
      </c>
      <c r="AG1150" t="str">
        <f>VLOOKUP(AA1150,[1]dim_date!$A$1:$D$9,3,FALSE)</f>
        <v>After 5G</v>
      </c>
      <c r="AH1150" t="str">
        <f>VLOOKUP(AB1150,[1]dim_cities!$A$1:$B$16,2,FALSE)</f>
        <v>Gurgaon</v>
      </c>
    </row>
    <row r="1151" spans="27:34" x14ac:dyDescent="0.2">
      <c r="AA1151" s="1">
        <v>44743</v>
      </c>
      <c r="AB1151">
        <v>122001</v>
      </c>
      <c r="AC1151" t="s">
        <v>72</v>
      </c>
      <c r="AD1151">
        <v>0.7</v>
      </c>
      <c r="AE1151" t="str">
        <f>VLOOKUP(AC1151,[1]dim_plan!$A$1:$B$14,2,FALSE)</f>
        <v>Ultra Duo Data Pack (1.8GB / Day Combo For 55 days )</v>
      </c>
      <c r="AF1151" t="str">
        <f>VLOOKUP(AA1151,[1]dim_date!$A$1:$D$9,2,FALSE)</f>
        <v>Jul</v>
      </c>
      <c r="AG1151" t="str">
        <f>VLOOKUP(AA1151,[1]dim_date!$A$1:$D$9,3,FALSE)</f>
        <v>After 5G</v>
      </c>
      <c r="AH1151" t="str">
        <f>VLOOKUP(AB1151,[1]dim_cities!$A$1:$B$16,2,FALSE)</f>
        <v>Gurgaon</v>
      </c>
    </row>
    <row r="1152" spans="27:34" x14ac:dyDescent="0.2">
      <c r="AA1152" s="1">
        <v>44743</v>
      </c>
      <c r="AB1152">
        <v>122001</v>
      </c>
      <c r="AC1152" t="s">
        <v>71</v>
      </c>
      <c r="AD1152">
        <v>0.28999999999999998</v>
      </c>
      <c r="AE1152" t="str">
        <f>VLOOKUP(AC1152,[1]dim_plan!$A$1:$B$14,2,FALSE)</f>
        <v>Mini Ultra Saver Pack (750 MB/Day for 28 Days)</v>
      </c>
      <c r="AF1152" t="str">
        <f>VLOOKUP(AA1152,[1]dim_date!$A$1:$D$9,2,FALSE)</f>
        <v>Jul</v>
      </c>
      <c r="AG1152" t="str">
        <f>VLOOKUP(AA1152,[1]dim_date!$A$1:$D$9,3,FALSE)</f>
        <v>After 5G</v>
      </c>
      <c r="AH1152" t="str">
        <f>VLOOKUP(AB1152,[1]dim_cities!$A$1:$B$16,2,FALSE)</f>
        <v>Gurgaon</v>
      </c>
    </row>
    <row r="1153" spans="27:34" x14ac:dyDescent="0.2">
      <c r="AA1153" s="1">
        <v>44743</v>
      </c>
      <c r="AB1153">
        <v>492001</v>
      </c>
      <c r="AC1153" t="s">
        <v>85</v>
      </c>
      <c r="AD1153">
        <v>0.5</v>
      </c>
      <c r="AE1153" t="str">
        <f>VLOOKUP(AC1153,[1]dim_plan!$A$1:$B$14,2,FALSE)</f>
        <v>Ultra Fast Mega Pack (3GB / Day Combo For 80 days)</v>
      </c>
      <c r="AF1153" t="str">
        <f>VLOOKUP(AA1153,[1]dim_date!$A$1:$D$9,2,FALSE)</f>
        <v>Jul</v>
      </c>
      <c r="AG1153" t="str">
        <f>VLOOKUP(AA1153,[1]dim_date!$A$1:$D$9,3,FALSE)</f>
        <v>After 5G</v>
      </c>
      <c r="AH1153" t="str">
        <f>VLOOKUP(AB1153,[1]dim_cities!$A$1:$B$16,2,FALSE)</f>
        <v>Raipur</v>
      </c>
    </row>
    <row r="1154" spans="27:34" x14ac:dyDescent="0.2">
      <c r="AA1154" s="1">
        <v>44743</v>
      </c>
      <c r="AB1154">
        <v>492001</v>
      </c>
      <c r="AC1154" t="s">
        <v>72</v>
      </c>
      <c r="AD1154">
        <v>0.33</v>
      </c>
      <c r="AE1154" t="str">
        <f>VLOOKUP(AC1154,[1]dim_plan!$A$1:$B$14,2,FALSE)</f>
        <v>Ultra Duo Data Pack (1.8GB / Day Combo For 55 days )</v>
      </c>
      <c r="AF1154" t="str">
        <f>VLOOKUP(AA1154,[1]dim_date!$A$1:$D$9,2,FALSE)</f>
        <v>Jul</v>
      </c>
      <c r="AG1154" t="str">
        <f>VLOOKUP(AA1154,[1]dim_date!$A$1:$D$9,3,FALSE)</f>
        <v>After 5G</v>
      </c>
      <c r="AH1154" t="str">
        <f>VLOOKUP(AB1154,[1]dim_cities!$A$1:$B$16,2,FALSE)</f>
        <v>Raipur</v>
      </c>
    </row>
    <row r="1155" spans="27:34" x14ac:dyDescent="0.2">
      <c r="AA1155" s="1">
        <v>44743</v>
      </c>
      <c r="AB1155">
        <v>492001</v>
      </c>
      <c r="AC1155" t="s">
        <v>71</v>
      </c>
      <c r="AD1155">
        <v>7.0000000000000007E-2</v>
      </c>
      <c r="AE1155" t="str">
        <f>VLOOKUP(AC1155,[1]dim_plan!$A$1:$B$14,2,FALSE)</f>
        <v>Mini Ultra Saver Pack (750 MB/Day for 28 Days)</v>
      </c>
      <c r="AF1155" t="str">
        <f>VLOOKUP(AA1155,[1]dim_date!$A$1:$D$9,2,FALSE)</f>
        <v>Jul</v>
      </c>
      <c r="AG1155" t="str">
        <f>VLOOKUP(AA1155,[1]dim_date!$A$1:$D$9,3,FALSE)</f>
        <v>After 5G</v>
      </c>
      <c r="AH1155" t="str">
        <f>VLOOKUP(AB1155,[1]dim_cities!$A$1:$B$16,2,FALSE)</f>
        <v>Raipur</v>
      </c>
    </row>
    <row r="1156" spans="27:34" x14ac:dyDescent="0.2">
      <c r="AA1156" s="1">
        <v>44774</v>
      </c>
      <c r="AB1156">
        <v>400001</v>
      </c>
      <c r="AC1156" t="s">
        <v>85</v>
      </c>
      <c r="AD1156">
        <v>5.46</v>
      </c>
      <c r="AE1156" t="str">
        <f>VLOOKUP(AC1156,[1]dim_plan!$A$1:$B$14,2,FALSE)</f>
        <v>Ultra Fast Mega Pack (3GB / Day Combo For 80 days)</v>
      </c>
      <c r="AF1156" t="str">
        <f>VLOOKUP(AA1156,[1]dim_date!$A$1:$D$9,2,FALSE)</f>
        <v>Aug</v>
      </c>
      <c r="AG1156" t="str">
        <f>VLOOKUP(AA1156,[1]dim_date!$A$1:$D$9,3,FALSE)</f>
        <v>After 5G</v>
      </c>
      <c r="AH1156" t="str">
        <f>VLOOKUP(AB1156,[1]dim_cities!$A$1:$B$16,2,FALSE)</f>
        <v>Mumbai</v>
      </c>
    </row>
    <row r="1157" spans="27:34" x14ac:dyDescent="0.2">
      <c r="AA1157" s="1">
        <v>44774</v>
      </c>
      <c r="AB1157">
        <v>400001</v>
      </c>
      <c r="AC1157" t="s">
        <v>72</v>
      </c>
      <c r="AD1157">
        <v>3.84</v>
      </c>
      <c r="AE1157" t="str">
        <f>VLOOKUP(AC1157,[1]dim_plan!$A$1:$B$14,2,FALSE)</f>
        <v>Ultra Duo Data Pack (1.8GB / Day Combo For 55 days )</v>
      </c>
      <c r="AF1157" t="str">
        <f>VLOOKUP(AA1157,[1]dim_date!$A$1:$D$9,2,FALSE)</f>
        <v>Aug</v>
      </c>
      <c r="AG1157" t="str">
        <f>VLOOKUP(AA1157,[1]dim_date!$A$1:$D$9,3,FALSE)</f>
        <v>After 5G</v>
      </c>
      <c r="AH1157" t="str">
        <f>VLOOKUP(AB1157,[1]dim_cities!$A$1:$B$16,2,FALSE)</f>
        <v>Mumbai</v>
      </c>
    </row>
    <row r="1158" spans="27:34" x14ac:dyDescent="0.2">
      <c r="AA1158" s="1">
        <v>44774</v>
      </c>
      <c r="AB1158">
        <v>400001</v>
      </c>
      <c r="AC1158" t="s">
        <v>71</v>
      </c>
      <c r="AD1158">
        <v>1.01</v>
      </c>
      <c r="AE1158" t="str">
        <f>VLOOKUP(AC1158,[1]dim_plan!$A$1:$B$14,2,FALSE)</f>
        <v>Mini Ultra Saver Pack (750 MB/Day for 28 Days)</v>
      </c>
      <c r="AF1158" t="str">
        <f>VLOOKUP(AA1158,[1]dim_date!$A$1:$D$9,2,FALSE)</f>
        <v>Aug</v>
      </c>
      <c r="AG1158" t="str">
        <f>VLOOKUP(AA1158,[1]dim_date!$A$1:$D$9,3,FALSE)</f>
        <v>After 5G</v>
      </c>
      <c r="AH1158" t="str">
        <f>VLOOKUP(AB1158,[1]dim_cities!$A$1:$B$16,2,FALSE)</f>
        <v>Mumbai</v>
      </c>
    </row>
    <row r="1159" spans="27:34" x14ac:dyDescent="0.2">
      <c r="AA1159" s="1">
        <v>44774</v>
      </c>
      <c r="AB1159">
        <v>110001</v>
      </c>
      <c r="AC1159" t="s">
        <v>85</v>
      </c>
      <c r="AD1159">
        <v>5.24</v>
      </c>
      <c r="AE1159" t="str">
        <f>VLOOKUP(AC1159,[1]dim_plan!$A$1:$B$14,2,FALSE)</f>
        <v>Ultra Fast Mega Pack (3GB / Day Combo For 80 days)</v>
      </c>
      <c r="AF1159" t="str">
        <f>VLOOKUP(AA1159,[1]dim_date!$A$1:$D$9,2,FALSE)</f>
        <v>Aug</v>
      </c>
      <c r="AG1159" t="str">
        <f>VLOOKUP(AA1159,[1]dim_date!$A$1:$D$9,3,FALSE)</f>
        <v>After 5G</v>
      </c>
      <c r="AH1159" t="str">
        <f>VLOOKUP(AB1159,[1]dim_cities!$A$1:$B$16,2,FALSE)</f>
        <v>Delhi</v>
      </c>
    </row>
    <row r="1160" spans="27:34" x14ac:dyDescent="0.2">
      <c r="AA1160" s="1">
        <v>44774</v>
      </c>
      <c r="AB1160">
        <v>110001</v>
      </c>
      <c r="AC1160" t="s">
        <v>72</v>
      </c>
      <c r="AD1160">
        <v>3.55</v>
      </c>
      <c r="AE1160" t="str">
        <f>VLOOKUP(AC1160,[1]dim_plan!$A$1:$B$14,2,FALSE)</f>
        <v>Ultra Duo Data Pack (1.8GB / Day Combo For 55 days )</v>
      </c>
      <c r="AF1160" t="str">
        <f>VLOOKUP(AA1160,[1]dim_date!$A$1:$D$9,2,FALSE)</f>
        <v>Aug</v>
      </c>
      <c r="AG1160" t="str">
        <f>VLOOKUP(AA1160,[1]dim_date!$A$1:$D$9,3,FALSE)</f>
        <v>After 5G</v>
      </c>
      <c r="AH1160" t="str">
        <f>VLOOKUP(AB1160,[1]dim_cities!$A$1:$B$16,2,FALSE)</f>
        <v>Delhi</v>
      </c>
    </row>
    <row r="1161" spans="27:34" x14ac:dyDescent="0.2">
      <c r="AA1161" s="1">
        <v>44774</v>
      </c>
      <c r="AB1161">
        <v>110001</v>
      </c>
      <c r="AC1161" t="s">
        <v>71</v>
      </c>
      <c r="AD1161">
        <v>0.75</v>
      </c>
      <c r="AE1161" t="str">
        <f>VLOOKUP(AC1161,[1]dim_plan!$A$1:$B$14,2,FALSE)</f>
        <v>Mini Ultra Saver Pack (750 MB/Day for 28 Days)</v>
      </c>
      <c r="AF1161" t="str">
        <f>VLOOKUP(AA1161,[1]dim_date!$A$1:$D$9,2,FALSE)</f>
        <v>Aug</v>
      </c>
      <c r="AG1161" t="str">
        <f>VLOOKUP(AA1161,[1]dim_date!$A$1:$D$9,3,FALSE)</f>
        <v>After 5G</v>
      </c>
      <c r="AH1161" t="str">
        <f>VLOOKUP(AB1161,[1]dim_cities!$A$1:$B$16,2,FALSE)</f>
        <v>Delhi</v>
      </c>
    </row>
    <row r="1162" spans="27:34" x14ac:dyDescent="0.2">
      <c r="AA1162" s="1">
        <v>44774</v>
      </c>
      <c r="AB1162">
        <v>700001</v>
      </c>
      <c r="AC1162" t="s">
        <v>85</v>
      </c>
      <c r="AD1162">
        <v>9.01</v>
      </c>
      <c r="AE1162" t="str">
        <f>VLOOKUP(AC1162,[1]dim_plan!$A$1:$B$14,2,FALSE)</f>
        <v>Ultra Fast Mega Pack (3GB / Day Combo For 80 days)</v>
      </c>
      <c r="AF1162" t="str">
        <f>VLOOKUP(AA1162,[1]dim_date!$A$1:$D$9,2,FALSE)</f>
        <v>Aug</v>
      </c>
      <c r="AG1162" t="str">
        <f>VLOOKUP(AA1162,[1]dim_date!$A$1:$D$9,3,FALSE)</f>
        <v>After 5G</v>
      </c>
      <c r="AH1162" t="str">
        <f>VLOOKUP(AB1162,[1]dim_cities!$A$1:$B$16,2,FALSE)</f>
        <v>Kolkata</v>
      </c>
    </row>
    <row r="1163" spans="27:34" x14ac:dyDescent="0.2">
      <c r="AA1163" s="1">
        <v>44774</v>
      </c>
      <c r="AB1163">
        <v>700001</v>
      </c>
      <c r="AC1163" t="s">
        <v>72</v>
      </c>
      <c r="AD1163">
        <v>5.73</v>
      </c>
      <c r="AE1163" t="str">
        <f>VLOOKUP(AC1163,[1]dim_plan!$A$1:$B$14,2,FALSE)</f>
        <v>Ultra Duo Data Pack (1.8GB / Day Combo For 55 days )</v>
      </c>
      <c r="AF1163" t="str">
        <f>VLOOKUP(AA1163,[1]dim_date!$A$1:$D$9,2,FALSE)</f>
        <v>Aug</v>
      </c>
      <c r="AG1163" t="str">
        <f>VLOOKUP(AA1163,[1]dim_date!$A$1:$D$9,3,FALSE)</f>
        <v>After 5G</v>
      </c>
      <c r="AH1163" t="str">
        <f>VLOOKUP(AB1163,[1]dim_cities!$A$1:$B$16,2,FALSE)</f>
        <v>Kolkata</v>
      </c>
    </row>
    <row r="1164" spans="27:34" x14ac:dyDescent="0.2">
      <c r="AA1164" s="1">
        <v>44774</v>
      </c>
      <c r="AB1164">
        <v>700001</v>
      </c>
      <c r="AC1164" t="s">
        <v>71</v>
      </c>
      <c r="AD1164">
        <v>1.36</v>
      </c>
      <c r="AE1164" t="str">
        <f>VLOOKUP(AC1164,[1]dim_plan!$A$1:$B$14,2,FALSE)</f>
        <v>Mini Ultra Saver Pack (750 MB/Day for 28 Days)</v>
      </c>
      <c r="AF1164" t="str">
        <f>VLOOKUP(AA1164,[1]dim_date!$A$1:$D$9,2,FALSE)</f>
        <v>Aug</v>
      </c>
      <c r="AG1164" t="str">
        <f>VLOOKUP(AA1164,[1]dim_date!$A$1:$D$9,3,FALSE)</f>
        <v>After 5G</v>
      </c>
      <c r="AH1164" t="str">
        <f>VLOOKUP(AB1164,[1]dim_cities!$A$1:$B$16,2,FALSE)</f>
        <v>Kolkata</v>
      </c>
    </row>
    <row r="1165" spans="27:34" x14ac:dyDescent="0.2">
      <c r="AA1165" s="1">
        <v>44774</v>
      </c>
      <c r="AB1165">
        <v>560001</v>
      </c>
      <c r="AC1165" t="s">
        <v>85</v>
      </c>
      <c r="AD1165">
        <v>5.33</v>
      </c>
      <c r="AE1165" t="str">
        <f>VLOOKUP(AC1165,[1]dim_plan!$A$1:$B$14,2,FALSE)</f>
        <v>Ultra Fast Mega Pack (3GB / Day Combo For 80 days)</v>
      </c>
      <c r="AF1165" t="str">
        <f>VLOOKUP(AA1165,[1]dim_date!$A$1:$D$9,2,FALSE)</f>
        <v>Aug</v>
      </c>
      <c r="AG1165" t="str">
        <f>VLOOKUP(AA1165,[1]dim_date!$A$1:$D$9,3,FALSE)</f>
        <v>After 5G</v>
      </c>
      <c r="AH1165" t="str">
        <f>VLOOKUP(AB1165,[1]dim_cities!$A$1:$B$16,2,FALSE)</f>
        <v>Bangalore</v>
      </c>
    </row>
    <row r="1166" spans="27:34" x14ac:dyDescent="0.2">
      <c r="AA1166" s="1">
        <v>44774</v>
      </c>
      <c r="AB1166">
        <v>560001</v>
      </c>
      <c r="AC1166" t="s">
        <v>72</v>
      </c>
      <c r="AD1166">
        <v>3.16</v>
      </c>
      <c r="AE1166" t="str">
        <f>VLOOKUP(AC1166,[1]dim_plan!$A$1:$B$14,2,FALSE)</f>
        <v>Ultra Duo Data Pack (1.8GB / Day Combo For 55 days )</v>
      </c>
      <c r="AF1166" t="str">
        <f>VLOOKUP(AA1166,[1]dim_date!$A$1:$D$9,2,FALSE)</f>
        <v>Aug</v>
      </c>
      <c r="AG1166" t="str">
        <f>VLOOKUP(AA1166,[1]dim_date!$A$1:$D$9,3,FALSE)</f>
        <v>After 5G</v>
      </c>
      <c r="AH1166" t="str">
        <f>VLOOKUP(AB1166,[1]dim_cities!$A$1:$B$16,2,FALSE)</f>
        <v>Bangalore</v>
      </c>
    </row>
    <row r="1167" spans="27:34" x14ac:dyDescent="0.2">
      <c r="AA1167" s="1">
        <v>44774</v>
      </c>
      <c r="AB1167">
        <v>560001</v>
      </c>
      <c r="AC1167" t="s">
        <v>71</v>
      </c>
      <c r="AD1167">
        <v>1</v>
      </c>
      <c r="AE1167" t="str">
        <f>VLOOKUP(AC1167,[1]dim_plan!$A$1:$B$14,2,FALSE)</f>
        <v>Mini Ultra Saver Pack (750 MB/Day for 28 Days)</v>
      </c>
      <c r="AF1167" t="str">
        <f>VLOOKUP(AA1167,[1]dim_date!$A$1:$D$9,2,FALSE)</f>
        <v>Aug</v>
      </c>
      <c r="AG1167" t="str">
        <f>VLOOKUP(AA1167,[1]dim_date!$A$1:$D$9,3,FALSE)</f>
        <v>After 5G</v>
      </c>
      <c r="AH1167" t="str">
        <f>VLOOKUP(AB1167,[1]dim_cities!$A$1:$B$16,2,FALSE)</f>
        <v>Bangalore</v>
      </c>
    </row>
    <row r="1168" spans="27:34" x14ac:dyDescent="0.2">
      <c r="AA1168" s="1">
        <v>44774</v>
      </c>
      <c r="AB1168">
        <v>600001</v>
      </c>
      <c r="AC1168" t="s">
        <v>85</v>
      </c>
      <c r="AD1168">
        <v>3.98</v>
      </c>
      <c r="AE1168" t="str">
        <f>VLOOKUP(AC1168,[1]dim_plan!$A$1:$B$14,2,FALSE)</f>
        <v>Ultra Fast Mega Pack (3GB / Day Combo For 80 days)</v>
      </c>
      <c r="AF1168" t="str">
        <f>VLOOKUP(AA1168,[1]dim_date!$A$1:$D$9,2,FALSE)</f>
        <v>Aug</v>
      </c>
      <c r="AG1168" t="str">
        <f>VLOOKUP(AA1168,[1]dim_date!$A$1:$D$9,3,FALSE)</f>
        <v>After 5G</v>
      </c>
      <c r="AH1168" t="str">
        <f>VLOOKUP(AB1168,[1]dim_cities!$A$1:$B$16,2,FALSE)</f>
        <v>Chennai</v>
      </c>
    </row>
    <row r="1169" spans="27:34" x14ac:dyDescent="0.2">
      <c r="AA1169" s="1">
        <v>44774</v>
      </c>
      <c r="AB1169">
        <v>600001</v>
      </c>
      <c r="AC1169" t="s">
        <v>72</v>
      </c>
      <c r="AD1169">
        <v>2.17</v>
      </c>
      <c r="AE1169" t="str">
        <f>VLOOKUP(AC1169,[1]dim_plan!$A$1:$B$14,2,FALSE)</f>
        <v>Ultra Duo Data Pack (1.8GB / Day Combo For 55 days )</v>
      </c>
      <c r="AF1169" t="str">
        <f>VLOOKUP(AA1169,[1]dim_date!$A$1:$D$9,2,FALSE)</f>
        <v>Aug</v>
      </c>
      <c r="AG1169" t="str">
        <f>VLOOKUP(AA1169,[1]dim_date!$A$1:$D$9,3,FALSE)</f>
        <v>After 5G</v>
      </c>
      <c r="AH1169" t="str">
        <f>VLOOKUP(AB1169,[1]dim_cities!$A$1:$B$16,2,FALSE)</f>
        <v>Chennai</v>
      </c>
    </row>
    <row r="1170" spans="27:34" x14ac:dyDescent="0.2">
      <c r="AA1170" s="1">
        <v>44774</v>
      </c>
      <c r="AB1170">
        <v>600001</v>
      </c>
      <c r="AC1170" t="s">
        <v>71</v>
      </c>
      <c r="AD1170">
        <v>0.6</v>
      </c>
      <c r="AE1170" t="str">
        <f>VLOOKUP(AC1170,[1]dim_plan!$A$1:$B$14,2,FALSE)</f>
        <v>Mini Ultra Saver Pack (750 MB/Day for 28 Days)</v>
      </c>
      <c r="AF1170" t="str">
        <f>VLOOKUP(AA1170,[1]dim_date!$A$1:$D$9,2,FALSE)</f>
        <v>Aug</v>
      </c>
      <c r="AG1170" t="str">
        <f>VLOOKUP(AA1170,[1]dim_date!$A$1:$D$9,3,FALSE)</f>
        <v>After 5G</v>
      </c>
      <c r="AH1170" t="str">
        <f>VLOOKUP(AB1170,[1]dim_cities!$A$1:$B$16,2,FALSE)</f>
        <v>Chennai</v>
      </c>
    </row>
    <row r="1171" spans="27:34" x14ac:dyDescent="0.2">
      <c r="AA1171" s="1">
        <v>44774</v>
      </c>
      <c r="AB1171">
        <v>500001</v>
      </c>
      <c r="AC1171" t="s">
        <v>85</v>
      </c>
      <c r="AD1171">
        <v>3.2</v>
      </c>
      <c r="AE1171" t="str">
        <f>VLOOKUP(AC1171,[1]dim_plan!$A$1:$B$14,2,FALSE)</f>
        <v>Ultra Fast Mega Pack (3GB / Day Combo For 80 days)</v>
      </c>
      <c r="AF1171" t="str">
        <f>VLOOKUP(AA1171,[1]dim_date!$A$1:$D$9,2,FALSE)</f>
        <v>Aug</v>
      </c>
      <c r="AG1171" t="str">
        <f>VLOOKUP(AA1171,[1]dim_date!$A$1:$D$9,3,FALSE)</f>
        <v>After 5G</v>
      </c>
      <c r="AH1171" t="str">
        <f>VLOOKUP(AB1171,[1]dim_cities!$A$1:$B$16,2,FALSE)</f>
        <v>Hyderabad</v>
      </c>
    </row>
    <row r="1172" spans="27:34" x14ac:dyDescent="0.2">
      <c r="AA1172" s="1">
        <v>44774</v>
      </c>
      <c r="AB1172">
        <v>500001</v>
      </c>
      <c r="AC1172" t="s">
        <v>72</v>
      </c>
      <c r="AD1172">
        <v>1.99</v>
      </c>
      <c r="AE1172" t="str">
        <f>VLOOKUP(AC1172,[1]dim_plan!$A$1:$B$14,2,FALSE)</f>
        <v>Ultra Duo Data Pack (1.8GB / Day Combo For 55 days )</v>
      </c>
      <c r="AF1172" t="str">
        <f>VLOOKUP(AA1172,[1]dim_date!$A$1:$D$9,2,FALSE)</f>
        <v>Aug</v>
      </c>
      <c r="AG1172" t="str">
        <f>VLOOKUP(AA1172,[1]dim_date!$A$1:$D$9,3,FALSE)</f>
        <v>After 5G</v>
      </c>
      <c r="AH1172" t="str">
        <f>VLOOKUP(AB1172,[1]dim_cities!$A$1:$B$16,2,FALSE)</f>
        <v>Hyderabad</v>
      </c>
    </row>
    <row r="1173" spans="27:34" x14ac:dyDescent="0.2">
      <c r="AA1173" s="1">
        <v>44774</v>
      </c>
      <c r="AB1173">
        <v>500001</v>
      </c>
      <c r="AC1173" t="s">
        <v>71</v>
      </c>
      <c r="AD1173">
        <v>0.44</v>
      </c>
      <c r="AE1173" t="str">
        <f>VLOOKUP(AC1173,[1]dim_plan!$A$1:$B$14,2,FALSE)</f>
        <v>Mini Ultra Saver Pack (750 MB/Day for 28 Days)</v>
      </c>
      <c r="AF1173" t="str">
        <f>VLOOKUP(AA1173,[1]dim_date!$A$1:$D$9,2,FALSE)</f>
        <v>Aug</v>
      </c>
      <c r="AG1173" t="str">
        <f>VLOOKUP(AA1173,[1]dim_date!$A$1:$D$9,3,FALSE)</f>
        <v>After 5G</v>
      </c>
      <c r="AH1173" t="str">
        <f>VLOOKUP(AB1173,[1]dim_cities!$A$1:$B$16,2,FALSE)</f>
        <v>Hyderabad</v>
      </c>
    </row>
    <row r="1174" spans="27:34" x14ac:dyDescent="0.2">
      <c r="AA1174" s="1">
        <v>44774</v>
      </c>
      <c r="AB1174">
        <v>411001</v>
      </c>
      <c r="AC1174" t="s">
        <v>85</v>
      </c>
      <c r="AD1174">
        <v>3.39</v>
      </c>
      <c r="AE1174" t="str">
        <f>VLOOKUP(AC1174,[1]dim_plan!$A$1:$B$14,2,FALSE)</f>
        <v>Ultra Fast Mega Pack (3GB / Day Combo For 80 days)</v>
      </c>
      <c r="AF1174" t="str">
        <f>VLOOKUP(AA1174,[1]dim_date!$A$1:$D$9,2,FALSE)</f>
        <v>Aug</v>
      </c>
      <c r="AG1174" t="str">
        <f>VLOOKUP(AA1174,[1]dim_date!$A$1:$D$9,3,FALSE)</f>
        <v>After 5G</v>
      </c>
      <c r="AH1174" t="str">
        <f>VLOOKUP(AB1174,[1]dim_cities!$A$1:$B$16,2,FALSE)</f>
        <v>Pune</v>
      </c>
    </row>
    <row r="1175" spans="27:34" x14ac:dyDescent="0.2">
      <c r="AA1175" s="1">
        <v>44774</v>
      </c>
      <c r="AB1175">
        <v>411001</v>
      </c>
      <c r="AC1175" t="s">
        <v>72</v>
      </c>
      <c r="AD1175">
        <v>2.15</v>
      </c>
      <c r="AE1175" t="str">
        <f>VLOOKUP(AC1175,[1]dim_plan!$A$1:$B$14,2,FALSE)</f>
        <v>Ultra Duo Data Pack (1.8GB / Day Combo For 55 days )</v>
      </c>
      <c r="AF1175" t="str">
        <f>VLOOKUP(AA1175,[1]dim_date!$A$1:$D$9,2,FALSE)</f>
        <v>Aug</v>
      </c>
      <c r="AG1175" t="str">
        <f>VLOOKUP(AA1175,[1]dim_date!$A$1:$D$9,3,FALSE)</f>
        <v>After 5G</v>
      </c>
      <c r="AH1175" t="str">
        <f>VLOOKUP(AB1175,[1]dim_cities!$A$1:$B$16,2,FALSE)</f>
        <v>Pune</v>
      </c>
    </row>
    <row r="1176" spans="27:34" x14ac:dyDescent="0.2">
      <c r="AA1176" s="1">
        <v>44774</v>
      </c>
      <c r="AB1176">
        <v>411001</v>
      </c>
      <c r="AC1176" t="s">
        <v>71</v>
      </c>
      <c r="AD1176">
        <v>0.68</v>
      </c>
      <c r="AE1176" t="str">
        <f>VLOOKUP(AC1176,[1]dim_plan!$A$1:$B$14,2,FALSE)</f>
        <v>Mini Ultra Saver Pack (750 MB/Day for 28 Days)</v>
      </c>
      <c r="AF1176" t="str">
        <f>VLOOKUP(AA1176,[1]dim_date!$A$1:$D$9,2,FALSE)</f>
        <v>Aug</v>
      </c>
      <c r="AG1176" t="str">
        <f>VLOOKUP(AA1176,[1]dim_date!$A$1:$D$9,3,FALSE)</f>
        <v>After 5G</v>
      </c>
      <c r="AH1176" t="str">
        <f>VLOOKUP(AB1176,[1]dim_cities!$A$1:$B$16,2,FALSE)</f>
        <v>Pune</v>
      </c>
    </row>
    <row r="1177" spans="27:34" x14ac:dyDescent="0.2">
      <c r="AA1177" s="1">
        <v>44774</v>
      </c>
      <c r="AB1177">
        <v>380001</v>
      </c>
      <c r="AC1177" t="s">
        <v>85</v>
      </c>
      <c r="AD1177">
        <v>3.21</v>
      </c>
      <c r="AE1177" t="str">
        <f>VLOOKUP(AC1177,[1]dim_plan!$A$1:$B$14,2,FALSE)</f>
        <v>Ultra Fast Mega Pack (3GB / Day Combo For 80 days)</v>
      </c>
      <c r="AF1177" t="str">
        <f>VLOOKUP(AA1177,[1]dim_date!$A$1:$D$9,2,FALSE)</f>
        <v>Aug</v>
      </c>
      <c r="AG1177" t="str">
        <f>VLOOKUP(AA1177,[1]dim_date!$A$1:$D$9,3,FALSE)</f>
        <v>After 5G</v>
      </c>
      <c r="AH1177" t="str">
        <f>VLOOKUP(AB1177,[1]dim_cities!$A$1:$B$16,2,FALSE)</f>
        <v>Ahmedabad</v>
      </c>
    </row>
    <row r="1178" spans="27:34" x14ac:dyDescent="0.2">
      <c r="AA1178" s="1">
        <v>44774</v>
      </c>
      <c r="AB1178">
        <v>380001</v>
      </c>
      <c r="AC1178" t="s">
        <v>72</v>
      </c>
      <c r="AD1178">
        <v>2.3199999999999998</v>
      </c>
      <c r="AE1178" t="str">
        <f>VLOOKUP(AC1178,[1]dim_plan!$A$1:$B$14,2,FALSE)</f>
        <v>Ultra Duo Data Pack (1.8GB / Day Combo For 55 days )</v>
      </c>
      <c r="AF1178" t="str">
        <f>VLOOKUP(AA1178,[1]dim_date!$A$1:$D$9,2,FALSE)</f>
        <v>Aug</v>
      </c>
      <c r="AG1178" t="str">
        <f>VLOOKUP(AA1178,[1]dim_date!$A$1:$D$9,3,FALSE)</f>
        <v>After 5G</v>
      </c>
      <c r="AH1178" t="str">
        <f>VLOOKUP(AB1178,[1]dim_cities!$A$1:$B$16,2,FALSE)</f>
        <v>Ahmedabad</v>
      </c>
    </row>
    <row r="1179" spans="27:34" x14ac:dyDescent="0.2">
      <c r="AA1179" s="1">
        <v>44774</v>
      </c>
      <c r="AB1179">
        <v>380001</v>
      </c>
      <c r="AC1179" t="s">
        <v>71</v>
      </c>
      <c r="AD1179">
        <v>0.77</v>
      </c>
      <c r="AE1179" t="str">
        <f>VLOOKUP(AC1179,[1]dim_plan!$A$1:$B$14,2,FALSE)</f>
        <v>Mini Ultra Saver Pack (750 MB/Day for 28 Days)</v>
      </c>
      <c r="AF1179" t="str">
        <f>VLOOKUP(AA1179,[1]dim_date!$A$1:$D$9,2,FALSE)</f>
        <v>Aug</v>
      </c>
      <c r="AG1179" t="str">
        <f>VLOOKUP(AA1179,[1]dim_date!$A$1:$D$9,3,FALSE)</f>
        <v>After 5G</v>
      </c>
      <c r="AH1179" t="str">
        <f>VLOOKUP(AB1179,[1]dim_cities!$A$1:$B$16,2,FALSE)</f>
        <v>Ahmedabad</v>
      </c>
    </row>
    <row r="1180" spans="27:34" x14ac:dyDescent="0.2">
      <c r="AA1180" s="1">
        <v>44774</v>
      </c>
      <c r="AB1180">
        <v>302001</v>
      </c>
      <c r="AC1180" t="s">
        <v>85</v>
      </c>
      <c r="AD1180">
        <v>1.86</v>
      </c>
      <c r="AE1180" t="str">
        <f>VLOOKUP(AC1180,[1]dim_plan!$A$1:$B$14,2,FALSE)</f>
        <v>Ultra Fast Mega Pack (3GB / Day Combo For 80 days)</v>
      </c>
      <c r="AF1180" t="str">
        <f>VLOOKUP(AA1180,[1]dim_date!$A$1:$D$9,2,FALSE)</f>
        <v>Aug</v>
      </c>
      <c r="AG1180" t="str">
        <f>VLOOKUP(AA1180,[1]dim_date!$A$1:$D$9,3,FALSE)</f>
        <v>After 5G</v>
      </c>
      <c r="AH1180" t="str">
        <f>VLOOKUP(AB1180,[1]dim_cities!$A$1:$B$16,2,FALSE)</f>
        <v>Jaipur</v>
      </c>
    </row>
    <row r="1181" spans="27:34" x14ac:dyDescent="0.2">
      <c r="AA1181" s="1">
        <v>44774</v>
      </c>
      <c r="AB1181">
        <v>302001</v>
      </c>
      <c r="AC1181" t="s">
        <v>72</v>
      </c>
      <c r="AD1181">
        <v>1.1299999999999999</v>
      </c>
      <c r="AE1181" t="str">
        <f>VLOOKUP(AC1181,[1]dim_plan!$A$1:$B$14,2,FALSE)</f>
        <v>Ultra Duo Data Pack (1.8GB / Day Combo For 55 days )</v>
      </c>
      <c r="AF1181" t="str">
        <f>VLOOKUP(AA1181,[1]dim_date!$A$1:$D$9,2,FALSE)</f>
        <v>Aug</v>
      </c>
      <c r="AG1181" t="str">
        <f>VLOOKUP(AA1181,[1]dim_date!$A$1:$D$9,3,FALSE)</f>
        <v>After 5G</v>
      </c>
      <c r="AH1181" t="str">
        <f>VLOOKUP(AB1181,[1]dim_cities!$A$1:$B$16,2,FALSE)</f>
        <v>Jaipur</v>
      </c>
    </row>
    <row r="1182" spans="27:34" x14ac:dyDescent="0.2">
      <c r="AA1182" s="1">
        <v>44774</v>
      </c>
      <c r="AB1182">
        <v>302001</v>
      </c>
      <c r="AC1182" t="s">
        <v>71</v>
      </c>
      <c r="AD1182">
        <v>0.33</v>
      </c>
      <c r="AE1182" t="str">
        <f>VLOOKUP(AC1182,[1]dim_plan!$A$1:$B$14,2,FALSE)</f>
        <v>Mini Ultra Saver Pack (750 MB/Day for 28 Days)</v>
      </c>
      <c r="AF1182" t="str">
        <f>VLOOKUP(AA1182,[1]dim_date!$A$1:$D$9,2,FALSE)</f>
        <v>Aug</v>
      </c>
      <c r="AG1182" t="str">
        <f>VLOOKUP(AA1182,[1]dim_date!$A$1:$D$9,3,FALSE)</f>
        <v>After 5G</v>
      </c>
      <c r="AH1182" t="str">
        <f>VLOOKUP(AB1182,[1]dim_cities!$A$1:$B$16,2,FALSE)</f>
        <v>Jaipur</v>
      </c>
    </row>
    <row r="1183" spans="27:34" x14ac:dyDescent="0.2">
      <c r="AA1183" s="1">
        <v>44774</v>
      </c>
      <c r="AB1183">
        <v>226001</v>
      </c>
      <c r="AC1183" t="s">
        <v>85</v>
      </c>
      <c r="AD1183">
        <v>1.64</v>
      </c>
      <c r="AE1183" t="str">
        <f>VLOOKUP(AC1183,[1]dim_plan!$A$1:$B$14,2,FALSE)</f>
        <v>Ultra Fast Mega Pack (3GB / Day Combo For 80 days)</v>
      </c>
      <c r="AF1183" t="str">
        <f>VLOOKUP(AA1183,[1]dim_date!$A$1:$D$9,2,FALSE)</f>
        <v>Aug</v>
      </c>
      <c r="AG1183" t="str">
        <f>VLOOKUP(AA1183,[1]dim_date!$A$1:$D$9,3,FALSE)</f>
        <v>After 5G</v>
      </c>
      <c r="AH1183" t="str">
        <f>VLOOKUP(AB1183,[1]dim_cities!$A$1:$B$16,2,FALSE)</f>
        <v>Lucknow</v>
      </c>
    </row>
    <row r="1184" spans="27:34" x14ac:dyDescent="0.2">
      <c r="AA1184" s="1">
        <v>44774</v>
      </c>
      <c r="AB1184">
        <v>226001</v>
      </c>
      <c r="AC1184" t="s">
        <v>72</v>
      </c>
      <c r="AD1184">
        <v>1.21</v>
      </c>
      <c r="AE1184" t="str">
        <f>VLOOKUP(AC1184,[1]dim_plan!$A$1:$B$14,2,FALSE)</f>
        <v>Ultra Duo Data Pack (1.8GB / Day Combo For 55 days )</v>
      </c>
      <c r="AF1184" t="str">
        <f>VLOOKUP(AA1184,[1]dim_date!$A$1:$D$9,2,FALSE)</f>
        <v>Aug</v>
      </c>
      <c r="AG1184" t="str">
        <f>VLOOKUP(AA1184,[1]dim_date!$A$1:$D$9,3,FALSE)</f>
        <v>After 5G</v>
      </c>
      <c r="AH1184" t="str">
        <f>VLOOKUP(AB1184,[1]dim_cities!$A$1:$B$16,2,FALSE)</f>
        <v>Lucknow</v>
      </c>
    </row>
    <row r="1185" spans="27:34" x14ac:dyDescent="0.2">
      <c r="AA1185" s="1">
        <v>44774</v>
      </c>
      <c r="AB1185">
        <v>226001</v>
      </c>
      <c r="AC1185" t="s">
        <v>71</v>
      </c>
      <c r="AD1185">
        <v>0.24</v>
      </c>
      <c r="AE1185" t="str">
        <f>VLOOKUP(AC1185,[1]dim_plan!$A$1:$B$14,2,FALSE)</f>
        <v>Mini Ultra Saver Pack (750 MB/Day for 28 Days)</v>
      </c>
      <c r="AF1185" t="str">
        <f>VLOOKUP(AA1185,[1]dim_date!$A$1:$D$9,2,FALSE)</f>
        <v>Aug</v>
      </c>
      <c r="AG1185" t="str">
        <f>VLOOKUP(AA1185,[1]dim_date!$A$1:$D$9,3,FALSE)</f>
        <v>After 5G</v>
      </c>
      <c r="AH1185" t="str">
        <f>VLOOKUP(AB1185,[1]dim_cities!$A$1:$B$16,2,FALSE)</f>
        <v>Lucknow</v>
      </c>
    </row>
    <row r="1186" spans="27:34" x14ac:dyDescent="0.2">
      <c r="AA1186" s="1">
        <v>44774</v>
      </c>
      <c r="AB1186">
        <v>800008</v>
      </c>
      <c r="AC1186" t="s">
        <v>85</v>
      </c>
      <c r="AD1186">
        <v>1.2</v>
      </c>
      <c r="AE1186" t="str">
        <f>VLOOKUP(AC1186,[1]dim_plan!$A$1:$B$14,2,FALSE)</f>
        <v>Ultra Fast Mega Pack (3GB / Day Combo For 80 days)</v>
      </c>
      <c r="AF1186" t="str">
        <f>VLOOKUP(AA1186,[1]dim_date!$A$1:$D$9,2,FALSE)</f>
        <v>Aug</v>
      </c>
      <c r="AG1186" t="str">
        <f>VLOOKUP(AA1186,[1]dim_date!$A$1:$D$9,3,FALSE)</f>
        <v>After 5G</v>
      </c>
      <c r="AH1186" t="str">
        <f>VLOOKUP(AB1186,[1]dim_cities!$A$1:$B$16,2,FALSE)</f>
        <v>Patna</v>
      </c>
    </row>
    <row r="1187" spans="27:34" x14ac:dyDescent="0.2">
      <c r="AA1187" s="1">
        <v>44774</v>
      </c>
      <c r="AB1187">
        <v>800008</v>
      </c>
      <c r="AC1187" t="s">
        <v>72</v>
      </c>
      <c r="AD1187">
        <v>0.81</v>
      </c>
      <c r="AE1187" t="str">
        <f>VLOOKUP(AC1187,[1]dim_plan!$A$1:$B$14,2,FALSE)</f>
        <v>Ultra Duo Data Pack (1.8GB / Day Combo For 55 days )</v>
      </c>
      <c r="AF1187" t="str">
        <f>VLOOKUP(AA1187,[1]dim_date!$A$1:$D$9,2,FALSE)</f>
        <v>Aug</v>
      </c>
      <c r="AG1187" t="str">
        <f>VLOOKUP(AA1187,[1]dim_date!$A$1:$D$9,3,FALSE)</f>
        <v>After 5G</v>
      </c>
      <c r="AH1187" t="str">
        <f>VLOOKUP(AB1187,[1]dim_cities!$A$1:$B$16,2,FALSE)</f>
        <v>Patna</v>
      </c>
    </row>
    <row r="1188" spans="27:34" x14ac:dyDescent="0.2">
      <c r="AA1188" s="1">
        <v>44774</v>
      </c>
      <c r="AB1188">
        <v>800008</v>
      </c>
      <c r="AC1188" t="s">
        <v>71</v>
      </c>
      <c r="AD1188">
        <v>0.26</v>
      </c>
      <c r="AE1188" t="str">
        <f>VLOOKUP(AC1188,[1]dim_plan!$A$1:$B$14,2,FALSE)</f>
        <v>Mini Ultra Saver Pack (750 MB/Day for 28 Days)</v>
      </c>
      <c r="AF1188" t="str">
        <f>VLOOKUP(AA1188,[1]dim_date!$A$1:$D$9,2,FALSE)</f>
        <v>Aug</v>
      </c>
      <c r="AG1188" t="str">
        <f>VLOOKUP(AA1188,[1]dim_date!$A$1:$D$9,3,FALSE)</f>
        <v>After 5G</v>
      </c>
      <c r="AH1188" t="str">
        <f>VLOOKUP(AB1188,[1]dim_cities!$A$1:$B$16,2,FALSE)</f>
        <v>Patna</v>
      </c>
    </row>
    <row r="1189" spans="27:34" x14ac:dyDescent="0.2">
      <c r="AA1189" s="1">
        <v>44774</v>
      </c>
      <c r="AB1189">
        <v>641001</v>
      </c>
      <c r="AC1189" t="s">
        <v>85</v>
      </c>
      <c r="AD1189">
        <v>2.17</v>
      </c>
      <c r="AE1189" t="str">
        <f>VLOOKUP(AC1189,[1]dim_plan!$A$1:$B$14,2,FALSE)</f>
        <v>Ultra Fast Mega Pack (3GB / Day Combo For 80 days)</v>
      </c>
      <c r="AF1189" t="str">
        <f>VLOOKUP(AA1189,[1]dim_date!$A$1:$D$9,2,FALSE)</f>
        <v>Aug</v>
      </c>
      <c r="AG1189" t="str">
        <f>VLOOKUP(AA1189,[1]dim_date!$A$1:$D$9,3,FALSE)</f>
        <v>After 5G</v>
      </c>
      <c r="AH1189" t="str">
        <f>VLOOKUP(AB1189,[1]dim_cities!$A$1:$B$16,2,FALSE)</f>
        <v>Coimbatore</v>
      </c>
    </row>
    <row r="1190" spans="27:34" x14ac:dyDescent="0.2">
      <c r="AA1190" s="1">
        <v>44774</v>
      </c>
      <c r="AB1190">
        <v>641001</v>
      </c>
      <c r="AC1190" t="s">
        <v>72</v>
      </c>
      <c r="AD1190">
        <v>1.36</v>
      </c>
      <c r="AE1190" t="str">
        <f>VLOOKUP(AC1190,[1]dim_plan!$A$1:$B$14,2,FALSE)</f>
        <v>Ultra Duo Data Pack (1.8GB / Day Combo For 55 days )</v>
      </c>
      <c r="AF1190" t="str">
        <f>VLOOKUP(AA1190,[1]dim_date!$A$1:$D$9,2,FALSE)</f>
        <v>Aug</v>
      </c>
      <c r="AG1190" t="str">
        <f>VLOOKUP(AA1190,[1]dim_date!$A$1:$D$9,3,FALSE)</f>
        <v>After 5G</v>
      </c>
      <c r="AH1190" t="str">
        <f>VLOOKUP(AB1190,[1]dim_cities!$A$1:$B$16,2,FALSE)</f>
        <v>Coimbatore</v>
      </c>
    </row>
    <row r="1191" spans="27:34" x14ac:dyDescent="0.2">
      <c r="AA1191" s="1">
        <v>44774</v>
      </c>
      <c r="AB1191">
        <v>641001</v>
      </c>
      <c r="AC1191" t="s">
        <v>71</v>
      </c>
      <c r="AD1191">
        <v>0.41</v>
      </c>
      <c r="AE1191" t="str">
        <f>VLOOKUP(AC1191,[1]dim_plan!$A$1:$B$14,2,FALSE)</f>
        <v>Mini Ultra Saver Pack (750 MB/Day for 28 Days)</v>
      </c>
      <c r="AF1191" t="str">
        <f>VLOOKUP(AA1191,[1]dim_date!$A$1:$D$9,2,FALSE)</f>
        <v>Aug</v>
      </c>
      <c r="AG1191" t="str">
        <f>VLOOKUP(AA1191,[1]dim_date!$A$1:$D$9,3,FALSE)</f>
        <v>After 5G</v>
      </c>
      <c r="AH1191" t="str">
        <f>VLOOKUP(AB1191,[1]dim_cities!$A$1:$B$16,2,FALSE)</f>
        <v>Coimbatore</v>
      </c>
    </row>
    <row r="1192" spans="27:34" x14ac:dyDescent="0.2">
      <c r="AA1192" s="1">
        <v>44774</v>
      </c>
      <c r="AB1192">
        <v>160017</v>
      </c>
      <c r="AC1192" t="s">
        <v>85</v>
      </c>
      <c r="AD1192">
        <v>0.93</v>
      </c>
      <c r="AE1192" t="str">
        <f>VLOOKUP(AC1192,[1]dim_plan!$A$1:$B$14,2,FALSE)</f>
        <v>Ultra Fast Mega Pack (3GB / Day Combo For 80 days)</v>
      </c>
      <c r="AF1192" t="str">
        <f>VLOOKUP(AA1192,[1]dim_date!$A$1:$D$9,2,FALSE)</f>
        <v>Aug</v>
      </c>
      <c r="AG1192" t="str">
        <f>VLOOKUP(AA1192,[1]dim_date!$A$1:$D$9,3,FALSE)</f>
        <v>After 5G</v>
      </c>
      <c r="AH1192" t="str">
        <f>VLOOKUP(AB1192,[1]dim_cities!$A$1:$B$16,2,FALSE)</f>
        <v>Chandigarh</v>
      </c>
    </row>
    <row r="1193" spans="27:34" x14ac:dyDescent="0.2">
      <c r="AA1193" s="1">
        <v>44774</v>
      </c>
      <c r="AB1193">
        <v>160017</v>
      </c>
      <c r="AC1193" t="s">
        <v>72</v>
      </c>
      <c r="AD1193">
        <v>0.55000000000000004</v>
      </c>
      <c r="AE1193" t="str">
        <f>VLOOKUP(AC1193,[1]dim_plan!$A$1:$B$14,2,FALSE)</f>
        <v>Ultra Duo Data Pack (1.8GB / Day Combo For 55 days )</v>
      </c>
      <c r="AF1193" t="str">
        <f>VLOOKUP(AA1193,[1]dim_date!$A$1:$D$9,2,FALSE)</f>
        <v>Aug</v>
      </c>
      <c r="AG1193" t="str">
        <f>VLOOKUP(AA1193,[1]dim_date!$A$1:$D$9,3,FALSE)</f>
        <v>After 5G</v>
      </c>
      <c r="AH1193" t="str">
        <f>VLOOKUP(AB1193,[1]dim_cities!$A$1:$B$16,2,FALSE)</f>
        <v>Chandigarh</v>
      </c>
    </row>
    <row r="1194" spans="27:34" x14ac:dyDescent="0.2">
      <c r="AA1194" s="1">
        <v>44774</v>
      </c>
      <c r="AB1194">
        <v>160017</v>
      </c>
      <c r="AC1194" t="s">
        <v>71</v>
      </c>
      <c r="AD1194">
        <v>0.11</v>
      </c>
      <c r="AE1194" t="str">
        <f>VLOOKUP(AC1194,[1]dim_plan!$A$1:$B$14,2,FALSE)</f>
        <v>Mini Ultra Saver Pack (750 MB/Day for 28 Days)</v>
      </c>
      <c r="AF1194" t="str">
        <f>VLOOKUP(AA1194,[1]dim_date!$A$1:$D$9,2,FALSE)</f>
        <v>Aug</v>
      </c>
      <c r="AG1194" t="str">
        <f>VLOOKUP(AA1194,[1]dim_date!$A$1:$D$9,3,FALSE)</f>
        <v>After 5G</v>
      </c>
      <c r="AH1194" t="str">
        <f>VLOOKUP(AB1194,[1]dim_cities!$A$1:$B$16,2,FALSE)</f>
        <v>Chandigarh</v>
      </c>
    </row>
    <row r="1195" spans="27:34" x14ac:dyDescent="0.2">
      <c r="AA1195" s="1">
        <v>44774</v>
      </c>
      <c r="AB1195">
        <v>122001</v>
      </c>
      <c r="AC1195" t="s">
        <v>85</v>
      </c>
      <c r="AD1195">
        <v>0.73</v>
      </c>
      <c r="AE1195" t="str">
        <f>VLOOKUP(AC1195,[1]dim_plan!$A$1:$B$14,2,FALSE)</f>
        <v>Ultra Fast Mega Pack (3GB / Day Combo For 80 days)</v>
      </c>
      <c r="AF1195" t="str">
        <f>VLOOKUP(AA1195,[1]dim_date!$A$1:$D$9,2,FALSE)</f>
        <v>Aug</v>
      </c>
      <c r="AG1195" t="str">
        <f>VLOOKUP(AA1195,[1]dim_date!$A$1:$D$9,3,FALSE)</f>
        <v>After 5G</v>
      </c>
      <c r="AH1195" t="str">
        <f>VLOOKUP(AB1195,[1]dim_cities!$A$1:$B$16,2,FALSE)</f>
        <v>Gurgaon</v>
      </c>
    </row>
    <row r="1196" spans="27:34" x14ac:dyDescent="0.2">
      <c r="AA1196" s="1">
        <v>44774</v>
      </c>
      <c r="AB1196">
        <v>122001</v>
      </c>
      <c r="AC1196" t="s">
        <v>72</v>
      </c>
      <c r="AD1196">
        <v>0.41</v>
      </c>
      <c r="AE1196" t="str">
        <f>VLOOKUP(AC1196,[1]dim_plan!$A$1:$B$14,2,FALSE)</f>
        <v>Ultra Duo Data Pack (1.8GB / Day Combo For 55 days )</v>
      </c>
      <c r="AF1196" t="str">
        <f>VLOOKUP(AA1196,[1]dim_date!$A$1:$D$9,2,FALSE)</f>
        <v>Aug</v>
      </c>
      <c r="AG1196" t="str">
        <f>VLOOKUP(AA1196,[1]dim_date!$A$1:$D$9,3,FALSE)</f>
        <v>After 5G</v>
      </c>
      <c r="AH1196" t="str">
        <f>VLOOKUP(AB1196,[1]dim_cities!$A$1:$B$16,2,FALSE)</f>
        <v>Gurgaon</v>
      </c>
    </row>
    <row r="1197" spans="27:34" x14ac:dyDescent="0.2">
      <c r="AA1197" s="1">
        <v>44774</v>
      </c>
      <c r="AB1197">
        <v>122001</v>
      </c>
      <c r="AC1197" t="s">
        <v>71</v>
      </c>
      <c r="AD1197">
        <v>0.11</v>
      </c>
      <c r="AE1197" t="str">
        <f>VLOOKUP(AC1197,[1]dim_plan!$A$1:$B$14,2,FALSE)</f>
        <v>Mini Ultra Saver Pack (750 MB/Day for 28 Days)</v>
      </c>
      <c r="AF1197" t="str">
        <f>VLOOKUP(AA1197,[1]dim_date!$A$1:$D$9,2,FALSE)</f>
        <v>Aug</v>
      </c>
      <c r="AG1197" t="str">
        <f>VLOOKUP(AA1197,[1]dim_date!$A$1:$D$9,3,FALSE)</f>
        <v>After 5G</v>
      </c>
      <c r="AH1197" t="str">
        <f>VLOOKUP(AB1197,[1]dim_cities!$A$1:$B$16,2,FALSE)</f>
        <v>Gurgaon</v>
      </c>
    </row>
    <row r="1198" spans="27:34" x14ac:dyDescent="0.2">
      <c r="AA1198" s="1">
        <v>44774</v>
      </c>
      <c r="AB1198">
        <v>492001</v>
      </c>
      <c r="AC1198" t="s">
        <v>85</v>
      </c>
      <c r="AD1198">
        <v>0.44</v>
      </c>
      <c r="AE1198" t="str">
        <f>VLOOKUP(AC1198,[1]dim_plan!$A$1:$B$14,2,FALSE)</f>
        <v>Ultra Fast Mega Pack (3GB / Day Combo For 80 days)</v>
      </c>
      <c r="AF1198" t="str">
        <f>VLOOKUP(AA1198,[1]dim_date!$A$1:$D$9,2,FALSE)</f>
        <v>Aug</v>
      </c>
      <c r="AG1198" t="str">
        <f>VLOOKUP(AA1198,[1]dim_date!$A$1:$D$9,3,FALSE)</f>
        <v>After 5G</v>
      </c>
      <c r="AH1198" t="str">
        <f>VLOOKUP(AB1198,[1]dim_cities!$A$1:$B$16,2,FALSE)</f>
        <v>Raipur</v>
      </c>
    </row>
    <row r="1199" spans="27:34" x14ac:dyDescent="0.2">
      <c r="AA1199" s="1">
        <v>44774</v>
      </c>
      <c r="AB1199">
        <v>492001</v>
      </c>
      <c r="AC1199" t="s">
        <v>72</v>
      </c>
      <c r="AD1199">
        <v>0.26</v>
      </c>
      <c r="AE1199" t="str">
        <f>VLOOKUP(AC1199,[1]dim_plan!$A$1:$B$14,2,FALSE)</f>
        <v>Ultra Duo Data Pack (1.8GB / Day Combo For 55 days )</v>
      </c>
      <c r="AF1199" t="str">
        <f>VLOOKUP(AA1199,[1]dim_date!$A$1:$D$9,2,FALSE)</f>
        <v>Aug</v>
      </c>
      <c r="AG1199" t="str">
        <f>VLOOKUP(AA1199,[1]dim_date!$A$1:$D$9,3,FALSE)</f>
        <v>After 5G</v>
      </c>
      <c r="AH1199" t="str">
        <f>VLOOKUP(AB1199,[1]dim_cities!$A$1:$B$16,2,FALSE)</f>
        <v>Raipur</v>
      </c>
    </row>
    <row r="1200" spans="27:34" x14ac:dyDescent="0.2">
      <c r="AA1200" s="1">
        <v>44774</v>
      </c>
      <c r="AB1200">
        <v>492001</v>
      </c>
      <c r="AC1200" t="s">
        <v>71</v>
      </c>
      <c r="AD1200">
        <v>0.1</v>
      </c>
      <c r="AE1200" t="str">
        <f>VLOOKUP(AC1200,[1]dim_plan!$A$1:$B$14,2,FALSE)</f>
        <v>Mini Ultra Saver Pack (750 MB/Day for 28 Days)</v>
      </c>
      <c r="AF1200" t="str">
        <f>VLOOKUP(AA1200,[1]dim_date!$A$1:$D$9,2,FALSE)</f>
        <v>Aug</v>
      </c>
      <c r="AG1200" t="str">
        <f>VLOOKUP(AA1200,[1]dim_date!$A$1:$D$9,3,FALSE)</f>
        <v>After 5G</v>
      </c>
      <c r="AH1200" t="str">
        <f>VLOOKUP(AB1200,[1]dim_cities!$A$1:$B$16,2,FALSE)</f>
        <v>Raipur</v>
      </c>
    </row>
    <row r="1201" spans="27:34" x14ac:dyDescent="0.2">
      <c r="AA1201" s="1">
        <v>44805</v>
      </c>
      <c r="AB1201">
        <v>400001</v>
      </c>
      <c r="AC1201" t="s">
        <v>85</v>
      </c>
      <c r="AD1201">
        <v>7.36</v>
      </c>
      <c r="AE1201" t="str">
        <f>VLOOKUP(AC1201,[1]dim_plan!$A$1:$B$14,2,FALSE)</f>
        <v>Ultra Fast Mega Pack (3GB / Day Combo For 80 days)</v>
      </c>
      <c r="AF1201" t="str">
        <f>VLOOKUP(AA1201,[1]dim_date!$A$1:$D$9,2,FALSE)</f>
        <v>Sep</v>
      </c>
      <c r="AG1201" t="str">
        <f>VLOOKUP(AA1201,[1]dim_date!$A$1:$D$9,3,FALSE)</f>
        <v>After 5G</v>
      </c>
      <c r="AH1201" t="str">
        <f>VLOOKUP(AB1201,[1]dim_cities!$A$1:$B$16,2,FALSE)</f>
        <v>Mumbai</v>
      </c>
    </row>
    <row r="1202" spans="27:34" x14ac:dyDescent="0.2">
      <c r="AA1202" s="1">
        <v>44805</v>
      </c>
      <c r="AB1202">
        <v>400001</v>
      </c>
      <c r="AC1202" t="s">
        <v>72</v>
      </c>
      <c r="AD1202">
        <v>4.51</v>
      </c>
      <c r="AE1202" t="str">
        <f>VLOOKUP(AC1202,[1]dim_plan!$A$1:$B$14,2,FALSE)</f>
        <v>Ultra Duo Data Pack (1.8GB / Day Combo For 55 days )</v>
      </c>
      <c r="AF1202" t="str">
        <f>VLOOKUP(AA1202,[1]dim_date!$A$1:$D$9,2,FALSE)</f>
        <v>Sep</v>
      </c>
      <c r="AG1202" t="str">
        <f>VLOOKUP(AA1202,[1]dim_date!$A$1:$D$9,3,FALSE)</f>
        <v>After 5G</v>
      </c>
      <c r="AH1202" t="str">
        <f>VLOOKUP(AB1202,[1]dim_cities!$A$1:$B$16,2,FALSE)</f>
        <v>Mumbai</v>
      </c>
    </row>
    <row r="1203" spans="27:34" x14ac:dyDescent="0.2">
      <c r="AA1203" s="1">
        <v>44805</v>
      </c>
      <c r="AB1203">
        <v>400001</v>
      </c>
      <c r="AC1203" t="s">
        <v>71</v>
      </c>
      <c r="AD1203">
        <v>1.19</v>
      </c>
      <c r="AE1203" t="str">
        <f>VLOOKUP(AC1203,[1]dim_plan!$A$1:$B$14,2,FALSE)</f>
        <v>Mini Ultra Saver Pack (750 MB/Day for 28 Days)</v>
      </c>
      <c r="AF1203" t="str">
        <f>VLOOKUP(AA1203,[1]dim_date!$A$1:$D$9,2,FALSE)</f>
        <v>Sep</v>
      </c>
      <c r="AG1203" t="str">
        <f>VLOOKUP(AA1203,[1]dim_date!$A$1:$D$9,3,FALSE)</f>
        <v>After 5G</v>
      </c>
      <c r="AH1203" t="str">
        <f>VLOOKUP(AB1203,[1]dim_cities!$A$1:$B$16,2,FALSE)</f>
        <v>Mumbai</v>
      </c>
    </row>
    <row r="1204" spans="27:34" x14ac:dyDescent="0.2">
      <c r="AA1204" s="1">
        <v>44805</v>
      </c>
      <c r="AB1204">
        <v>110001</v>
      </c>
      <c r="AC1204" t="s">
        <v>85</v>
      </c>
      <c r="AD1204">
        <v>6.69</v>
      </c>
      <c r="AE1204" t="str">
        <f>VLOOKUP(AC1204,[1]dim_plan!$A$1:$B$14,2,FALSE)</f>
        <v>Ultra Fast Mega Pack (3GB / Day Combo For 80 days)</v>
      </c>
      <c r="AF1204" t="str">
        <f>VLOOKUP(AA1204,[1]dim_date!$A$1:$D$9,2,FALSE)</f>
        <v>Sep</v>
      </c>
      <c r="AG1204" t="str">
        <f>VLOOKUP(AA1204,[1]dim_date!$A$1:$D$9,3,FALSE)</f>
        <v>After 5G</v>
      </c>
      <c r="AH1204" t="str">
        <f>VLOOKUP(AB1204,[1]dim_cities!$A$1:$B$16,2,FALSE)</f>
        <v>Delhi</v>
      </c>
    </row>
    <row r="1205" spans="27:34" x14ac:dyDescent="0.2">
      <c r="AA1205" s="1">
        <v>44805</v>
      </c>
      <c r="AB1205">
        <v>110001</v>
      </c>
      <c r="AC1205" t="s">
        <v>72</v>
      </c>
      <c r="AD1205">
        <v>3.85</v>
      </c>
      <c r="AE1205" t="str">
        <f>VLOOKUP(AC1205,[1]dim_plan!$A$1:$B$14,2,FALSE)</f>
        <v>Ultra Duo Data Pack (1.8GB / Day Combo For 55 days )</v>
      </c>
      <c r="AF1205" t="str">
        <f>VLOOKUP(AA1205,[1]dim_date!$A$1:$D$9,2,FALSE)</f>
        <v>Sep</v>
      </c>
      <c r="AG1205" t="str">
        <f>VLOOKUP(AA1205,[1]dim_date!$A$1:$D$9,3,FALSE)</f>
        <v>After 5G</v>
      </c>
      <c r="AH1205" t="str">
        <f>VLOOKUP(AB1205,[1]dim_cities!$A$1:$B$16,2,FALSE)</f>
        <v>Delhi</v>
      </c>
    </row>
    <row r="1206" spans="27:34" x14ac:dyDescent="0.2">
      <c r="AA1206" s="1">
        <v>44805</v>
      </c>
      <c r="AB1206">
        <v>110001</v>
      </c>
      <c r="AC1206" t="s">
        <v>71</v>
      </c>
      <c r="AD1206">
        <v>0.61</v>
      </c>
      <c r="AE1206" t="str">
        <f>VLOOKUP(AC1206,[1]dim_plan!$A$1:$B$14,2,FALSE)</f>
        <v>Mini Ultra Saver Pack (750 MB/Day for 28 Days)</v>
      </c>
      <c r="AF1206" t="str">
        <f>VLOOKUP(AA1206,[1]dim_date!$A$1:$D$9,2,FALSE)</f>
        <v>Sep</v>
      </c>
      <c r="AG1206" t="str">
        <f>VLOOKUP(AA1206,[1]dim_date!$A$1:$D$9,3,FALSE)</f>
        <v>After 5G</v>
      </c>
      <c r="AH1206" t="str">
        <f>VLOOKUP(AB1206,[1]dim_cities!$A$1:$B$16,2,FALSE)</f>
        <v>Delhi</v>
      </c>
    </row>
    <row r="1207" spans="27:34" x14ac:dyDescent="0.2">
      <c r="AA1207" s="1">
        <v>44805</v>
      </c>
      <c r="AB1207">
        <v>700001</v>
      </c>
      <c r="AC1207" t="s">
        <v>85</v>
      </c>
      <c r="AD1207">
        <v>5.71</v>
      </c>
      <c r="AE1207" t="str">
        <f>VLOOKUP(AC1207,[1]dim_plan!$A$1:$B$14,2,FALSE)</f>
        <v>Ultra Fast Mega Pack (3GB / Day Combo For 80 days)</v>
      </c>
      <c r="AF1207" t="str">
        <f>VLOOKUP(AA1207,[1]dim_date!$A$1:$D$9,2,FALSE)</f>
        <v>Sep</v>
      </c>
      <c r="AG1207" t="str">
        <f>VLOOKUP(AA1207,[1]dim_date!$A$1:$D$9,3,FALSE)</f>
        <v>After 5G</v>
      </c>
      <c r="AH1207" t="str">
        <f>VLOOKUP(AB1207,[1]dim_cities!$A$1:$B$16,2,FALSE)</f>
        <v>Kolkata</v>
      </c>
    </row>
    <row r="1208" spans="27:34" x14ac:dyDescent="0.2">
      <c r="AA1208" s="1">
        <v>44805</v>
      </c>
      <c r="AB1208">
        <v>700001</v>
      </c>
      <c r="AC1208" t="s">
        <v>72</v>
      </c>
      <c r="AD1208">
        <v>3.46</v>
      </c>
      <c r="AE1208" t="str">
        <f>VLOOKUP(AC1208,[1]dim_plan!$A$1:$B$14,2,FALSE)</f>
        <v>Ultra Duo Data Pack (1.8GB / Day Combo For 55 days )</v>
      </c>
      <c r="AF1208" t="str">
        <f>VLOOKUP(AA1208,[1]dim_date!$A$1:$D$9,2,FALSE)</f>
        <v>Sep</v>
      </c>
      <c r="AG1208" t="str">
        <f>VLOOKUP(AA1208,[1]dim_date!$A$1:$D$9,3,FALSE)</f>
        <v>After 5G</v>
      </c>
      <c r="AH1208" t="str">
        <f>VLOOKUP(AB1208,[1]dim_cities!$A$1:$B$16,2,FALSE)</f>
        <v>Kolkata</v>
      </c>
    </row>
    <row r="1209" spans="27:34" x14ac:dyDescent="0.2">
      <c r="AA1209" s="1">
        <v>44805</v>
      </c>
      <c r="AB1209">
        <v>700001</v>
      </c>
      <c r="AC1209" t="s">
        <v>71</v>
      </c>
      <c r="AD1209">
        <v>1.04</v>
      </c>
      <c r="AE1209" t="str">
        <f>VLOOKUP(AC1209,[1]dim_plan!$A$1:$B$14,2,FALSE)</f>
        <v>Mini Ultra Saver Pack (750 MB/Day for 28 Days)</v>
      </c>
      <c r="AF1209" t="str">
        <f>VLOOKUP(AA1209,[1]dim_date!$A$1:$D$9,2,FALSE)</f>
        <v>Sep</v>
      </c>
      <c r="AG1209" t="str">
        <f>VLOOKUP(AA1209,[1]dim_date!$A$1:$D$9,3,FALSE)</f>
        <v>After 5G</v>
      </c>
      <c r="AH1209" t="str">
        <f>VLOOKUP(AB1209,[1]dim_cities!$A$1:$B$16,2,FALSE)</f>
        <v>Kolkata</v>
      </c>
    </row>
    <row r="1210" spans="27:34" x14ac:dyDescent="0.2">
      <c r="AA1210" s="1">
        <v>44805</v>
      </c>
      <c r="AB1210">
        <v>560001</v>
      </c>
      <c r="AC1210" t="s">
        <v>85</v>
      </c>
      <c r="AD1210">
        <v>4.29</v>
      </c>
      <c r="AE1210" t="str">
        <f>VLOOKUP(AC1210,[1]dim_plan!$A$1:$B$14,2,FALSE)</f>
        <v>Ultra Fast Mega Pack (3GB / Day Combo For 80 days)</v>
      </c>
      <c r="AF1210" t="str">
        <f>VLOOKUP(AA1210,[1]dim_date!$A$1:$D$9,2,FALSE)</f>
        <v>Sep</v>
      </c>
      <c r="AG1210" t="str">
        <f>VLOOKUP(AA1210,[1]dim_date!$A$1:$D$9,3,FALSE)</f>
        <v>After 5G</v>
      </c>
      <c r="AH1210" t="str">
        <f>VLOOKUP(AB1210,[1]dim_cities!$A$1:$B$16,2,FALSE)</f>
        <v>Bangalore</v>
      </c>
    </row>
    <row r="1211" spans="27:34" x14ac:dyDescent="0.2">
      <c r="AA1211" s="1">
        <v>44805</v>
      </c>
      <c r="AB1211">
        <v>560001</v>
      </c>
      <c r="AC1211" t="s">
        <v>72</v>
      </c>
      <c r="AD1211">
        <v>3.11</v>
      </c>
      <c r="AE1211" t="str">
        <f>VLOOKUP(AC1211,[1]dim_plan!$A$1:$B$14,2,FALSE)</f>
        <v>Ultra Duo Data Pack (1.8GB / Day Combo For 55 days )</v>
      </c>
      <c r="AF1211" t="str">
        <f>VLOOKUP(AA1211,[1]dim_date!$A$1:$D$9,2,FALSE)</f>
        <v>Sep</v>
      </c>
      <c r="AG1211" t="str">
        <f>VLOOKUP(AA1211,[1]dim_date!$A$1:$D$9,3,FALSE)</f>
        <v>After 5G</v>
      </c>
      <c r="AH1211" t="str">
        <f>VLOOKUP(AB1211,[1]dim_cities!$A$1:$B$16,2,FALSE)</f>
        <v>Bangalore</v>
      </c>
    </row>
    <row r="1212" spans="27:34" x14ac:dyDescent="0.2">
      <c r="AA1212" s="1">
        <v>44805</v>
      </c>
      <c r="AB1212">
        <v>560001</v>
      </c>
      <c r="AC1212" t="s">
        <v>71</v>
      </c>
      <c r="AD1212">
        <v>0.59</v>
      </c>
      <c r="AE1212" t="str">
        <f>VLOOKUP(AC1212,[1]dim_plan!$A$1:$B$14,2,FALSE)</f>
        <v>Mini Ultra Saver Pack (750 MB/Day for 28 Days)</v>
      </c>
      <c r="AF1212" t="str">
        <f>VLOOKUP(AA1212,[1]dim_date!$A$1:$D$9,2,FALSE)</f>
        <v>Sep</v>
      </c>
      <c r="AG1212" t="str">
        <f>VLOOKUP(AA1212,[1]dim_date!$A$1:$D$9,3,FALSE)</f>
        <v>After 5G</v>
      </c>
      <c r="AH1212" t="str">
        <f>VLOOKUP(AB1212,[1]dim_cities!$A$1:$B$16,2,FALSE)</f>
        <v>Bangalore</v>
      </c>
    </row>
    <row r="1213" spans="27:34" x14ac:dyDescent="0.2">
      <c r="AA1213" s="1">
        <v>44805</v>
      </c>
      <c r="AB1213">
        <v>600001</v>
      </c>
      <c r="AC1213" t="s">
        <v>85</v>
      </c>
      <c r="AD1213">
        <v>3.62</v>
      </c>
      <c r="AE1213" t="str">
        <f>VLOOKUP(AC1213,[1]dim_plan!$A$1:$B$14,2,FALSE)</f>
        <v>Ultra Fast Mega Pack (3GB / Day Combo For 80 days)</v>
      </c>
      <c r="AF1213" t="str">
        <f>VLOOKUP(AA1213,[1]dim_date!$A$1:$D$9,2,FALSE)</f>
        <v>Sep</v>
      </c>
      <c r="AG1213" t="str">
        <f>VLOOKUP(AA1213,[1]dim_date!$A$1:$D$9,3,FALSE)</f>
        <v>After 5G</v>
      </c>
      <c r="AH1213" t="str">
        <f>VLOOKUP(AB1213,[1]dim_cities!$A$1:$B$16,2,FALSE)</f>
        <v>Chennai</v>
      </c>
    </row>
    <row r="1214" spans="27:34" x14ac:dyDescent="0.2">
      <c r="AA1214" s="1">
        <v>44805</v>
      </c>
      <c r="AB1214">
        <v>600001</v>
      </c>
      <c r="AC1214" t="s">
        <v>72</v>
      </c>
      <c r="AD1214">
        <v>2.2599999999999998</v>
      </c>
      <c r="AE1214" t="str">
        <f>VLOOKUP(AC1214,[1]dim_plan!$A$1:$B$14,2,FALSE)</f>
        <v>Ultra Duo Data Pack (1.8GB / Day Combo For 55 days )</v>
      </c>
      <c r="AF1214" t="str">
        <f>VLOOKUP(AA1214,[1]dim_date!$A$1:$D$9,2,FALSE)</f>
        <v>Sep</v>
      </c>
      <c r="AG1214" t="str">
        <f>VLOOKUP(AA1214,[1]dim_date!$A$1:$D$9,3,FALSE)</f>
        <v>After 5G</v>
      </c>
      <c r="AH1214" t="str">
        <f>VLOOKUP(AB1214,[1]dim_cities!$A$1:$B$16,2,FALSE)</f>
        <v>Chennai</v>
      </c>
    </row>
    <row r="1215" spans="27:34" x14ac:dyDescent="0.2">
      <c r="AA1215" s="1">
        <v>44805</v>
      </c>
      <c r="AB1215">
        <v>600001</v>
      </c>
      <c r="AC1215" t="s">
        <v>71</v>
      </c>
      <c r="AD1215">
        <v>0.34</v>
      </c>
      <c r="AE1215" t="str">
        <f>VLOOKUP(AC1215,[1]dim_plan!$A$1:$B$14,2,FALSE)</f>
        <v>Mini Ultra Saver Pack (750 MB/Day for 28 Days)</v>
      </c>
      <c r="AF1215" t="str">
        <f>VLOOKUP(AA1215,[1]dim_date!$A$1:$D$9,2,FALSE)</f>
        <v>Sep</v>
      </c>
      <c r="AG1215" t="str">
        <f>VLOOKUP(AA1215,[1]dim_date!$A$1:$D$9,3,FALSE)</f>
        <v>After 5G</v>
      </c>
      <c r="AH1215" t="str">
        <f>VLOOKUP(AB1215,[1]dim_cities!$A$1:$B$16,2,FALSE)</f>
        <v>Chennai</v>
      </c>
    </row>
    <row r="1216" spans="27:34" x14ac:dyDescent="0.2">
      <c r="AA1216" s="1">
        <v>44805</v>
      </c>
      <c r="AB1216">
        <v>500001</v>
      </c>
      <c r="AC1216" t="s">
        <v>85</v>
      </c>
      <c r="AD1216">
        <v>2.9</v>
      </c>
      <c r="AE1216" t="str">
        <f>VLOOKUP(AC1216,[1]dim_plan!$A$1:$B$14,2,FALSE)</f>
        <v>Ultra Fast Mega Pack (3GB / Day Combo For 80 days)</v>
      </c>
      <c r="AF1216" t="str">
        <f>VLOOKUP(AA1216,[1]dim_date!$A$1:$D$9,2,FALSE)</f>
        <v>Sep</v>
      </c>
      <c r="AG1216" t="str">
        <f>VLOOKUP(AA1216,[1]dim_date!$A$1:$D$9,3,FALSE)</f>
        <v>After 5G</v>
      </c>
      <c r="AH1216" t="str">
        <f>VLOOKUP(AB1216,[1]dim_cities!$A$1:$B$16,2,FALSE)</f>
        <v>Hyderabad</v>
      </c>
    </row>
    <row r="1217" spans="27:34" x14ac:dyDescent="0.2">
      <c r="AA1217" s="1">
        <v>44805</v>
      </c>
      <c r="AB1217">
        <v>500001</v>
      </c>
      <c r="AC1217" t="s">
        <v>72</v>
      </c>
      <c r="AD1217">
        <v>1.97</v>
      </c>
      <c r="AE1217" t="str">
        <f>VLOOKUP(AC1217,[1]dim_plan!$A$1:$B$14,2,FALSE)</f>
        <v>Ultra Duo Data Pack (1.8GB / Day Combo For 55 days )</v>
      </c>
      <c r="AF1217" t="str">
        <f>VLOOKUP(AA1217,[1]dim_date!$A$1:$D$9,2,FALSE)</f>
        <v>Sep</v>
      </c>
      <c r="AG1217" t="str">
        <f>VLOOKUP(AA1217,[1]dim_date!$A$1:$D$9,3,FALSE)</f>
        <v>After 5G</v>
      </c>
      <c r="AH1217" t="str">
        <f>VLOOKUP(AB1217,[1]dim_cities!$A$1:$B$16,2,FALSE)</f>
        <v>Hyderabad</v>
      </c>
    </row>
    <row r="1218" spans="27:34" x14ac:dyDescent="0.2">
      <c r="AA1218" s="1">
        <v>44805</v>
      </c>
      <c r="AB1218">
        <v>500001</v>
      </c>
      <c r="AC1218" t="s">
        <v>71</v>
      </c>
      <c r="AD1218">
        <v>0.75</v>
      </c>
      <c r="AE1218" t="str">
        <f>VLOOKUP(AC1218,[1]dim_plan!$A$1:$B$14,2,FALSE)</f>
        <v>Mini Ultra Saver Pack (750 MB/Day for 28 Days)</v>
      </c>
      <c r="AF1218" t="str">
        <f>VLOOKUP(AA1218,[1]dim_date!$A$1:$D$9,2,FALSE)</f>
        <v>Sep</v>
      </c>
      <c r="AG1218" t="str">
        <f>VLOOKUP(AA1218,[1]dim_date!$A$1:$D$9,3,FALSE)</f>
        <v>After 5G</v>
      </c>
      <c r="AH1218" t="str">
        <f>VLOOKUP(AB1218,[1]dim_cities!$A$1:$B$16,2,FALSE)</f>
        <v>Hyderabad</v>
      </c>
    </row>
    <row r="1219" spans="27:34" x14ac:dyDescent="0.2">
      <c r="AA1219" s="1">
        <v>44805</v>
      </c>
      <c r="AB1219">
        <v>411001</v>
      </c>
      <c r="AC1219" t="s">
        <v>85</v>
      </c>
      <c r="AD1219">
        <v>6.16</v>
      </c>
      <c r="AE1219" t="str">
        <f>VLOOKUP(AC1219,[1]dim_plan!$A$1:$B$14,2,FALSE)</f>
        <v>Ultra Fast Mega Pack (3GB / Day Combo For 80 days)</v>
      </c>
      <c r="AF1219" t="str">
        <f>VLOOKUP(AA1219,[1]dim_date!$A$1:$D$9,2,FALSE)</f>
        <v>Sep</v>
      </c>
      <c r="AG1219" t="str">
        <f>VLOOKUP(AA1219,[1]dim_date!$A$1:$D$9,3,FALSE)</f>
        <v>After 5G</v>
      </c>
      <c r="AH1219" t="str">
        <f>VLOOKUP(AB1219,[1]dim_cities!$A$1:$B$16,2,FALSE)</f>
        <v>Pune</v>
      </c>
    </row>
    <row r="1220" spans="27:34" x14ac:dyDescent="0.2">
      <c r="AA1220" s="1">
        <v>44805</v>
      </c>
      <c r="AB1220">
        <v>411001</v>
      </c>
      <c r="AC1220" t="s">
        <v>72</v>
      </c>
      <c r="AD1220">
        <v>3.62</v>
      </c>
      <c r="AE1220" t="str">
        <f>VLOOKUP(AC1220,[1]dim_plan!$A$1:$B$14,2,FALSE)</f>
        <v>Ultra Duo Data Pack (1.8GB / Day Combo For 55 days )</v>
      </c>
      <c r="AF1220" t="str">
        <f>VLOOKUP(AA1220,[1]dim_date!$A$1:$D$9,2,FALSE)</f>
        <v>Sep</v>
      </c>
      <c r="AG1220" t="str">
        <f>VLOOKUP(AA1220,[1]dim_date!$A$1:$D$9,3,FALSE)</f>
        <v>After 5G</v>
      </c>
      <c r="AH1220" t="str">
        <f>VLOOKUP(AB1220,[1]dim_cities!$A$1:$B$16,2,FALSE)</f>
        <v>Pune</v>
      </c>
    </row>
    <row r="1221" spans="27:34" x14ac:dyDescent="0.2">
      <c r="AA1221" s="1">
        <v>44805</v>
      </c>
      <c r="AB1221">
        <v>411001</v>
      </c>
      <c r="AC1221" t="s">
        <v>71</v>
      </c>
      <c r="AD1221">
        <v>1.27</v>
      </c>
      <c r="AE1221" t="str">
        <f>VLOOKUP(AC1221,[1]dim_plan!$A$1:$B$14,2,FALSE)</f>
        <v>Mini Ultra Saver Pack (750 MB/Day for 28 Days)</v>
      </c>
      <c r="AF1221" t="str">
        <f>VLOOKUP(AA1221,[1]dim_date!$A$1:$D$9,2,FALSE)</f>
        <v>Sep</v>
      </c>
      <c r="AG1221" t="str">
        <f>VLOOKUP(AA1221,[1]dim_date!$A$1:$D$9,3,FALSE)</f>
        <v>After 5G</v>
      </c>
      <c r="AH1221" t="str">
        <f>VLOOKUP(AB1221,[1]dim_cities!$A$1:$B$16,2,FALSE)</f>
        <v>Pune</v>
      </c>
    </row>
    <row r="1222" spans="27:34" x14ac:dyDescent="0.2">
      <c r="AA1222" s="1">
        <v>44805</v>
      </c>
      <c r="AB1222">
        <v>380001</v>
      </c>
      <c r="AC1222" t="s">
        <v>85</v>
      </c>
      <c r="AD1222">
        <v>2.78</v>
      </c>
      <c r="AE1222" t="str">
        <f>VLOOKUP(AC1222,[1]dim_plan!$A$1:$B$14,2,FALSE)</f>
        <v>Ultra Fast Mega Pack (3GB / Day Combo For 80 days)</v>
      </c>
      <c r="AF1222" t="str">
        <f>VLOOKUP(AA1222,[1]dim_date!$A$1:$D$9,2,FALSE)</f>
        <v>Sep</v>
      </c>
      <c r="AG1222" t="str">
        <f>VLOOKUP(AA1222,[1]dim_date!$A$1:$D$9,3,FALSE)</f>
        <v>After 5G</v>
      </c>
      <c r="AH1222" t="str">
        <f>VLOOKUP(AB1222,[1]dim_cities!$A$1:$B$16,2,FALSE)</f>
        <v>Ahmedabad</v>
      </c>
    </row>
    <row r="1223" spans="27:34" x14ac:dyDescent="0.2">
      <c r="AA1223" s="1">
        <v>44805</v>
      </c>
      <c r="AB1223">
        <v>380001</v>
      </c>
      <c r="AC1223" t="s">
        <v>72</v>
      </c>
      <c r="AD1223">
        <v>1.56</v>
      </c>
      <c r="AE1223" t="str">
        <f>VLOOKUP(AC1223,[1]dim_plan!$A$1:$B$14,2,FALSE)</f>
        <v>Ultra Duo Data Pack (1.8GB / Day Combo For 55 days )</v>
      </c>
      <c r="AF1223" t="str">
        <f>VLOOKUP(AA1223,[1]dim_date!$A$1:$D$9,2,FALSE)</f>
        <v>Sep</v>
      </c>
      <c r="AG1223" t="str">
        <f>VLOOKUP(AA1223,[1]dim_date!$A$1:$D$9,3,FALSE)</f>
        <v>After 5G</v>
      </c>
      <c r="AH1223" t="str">
        <f>VLOOKUP(AB1223,[1]dim_cities!$A$1:$B$16,2,FALSE)</f>
        <v>Ahmedabad</v>
      </c>
    </row>
    <row r="1224" spans="27:34" x14ac:dyDescent="0.2">
      <c r="AA1224" s="1">
        <v>44805</v>
      </c>
      <c r="AB1224">
        <v>380001</v>
      </c>
      <c r="AC1224" t="s">
        <v>71</v>
      </c>
      <c r="AD1224">
        <v>0.69</v>
      </c>
      <c r="AE1224" t="str">
        <f>VLOOKUP(AC1224,[1]dim_plan!$A$1:$B$14,2,FALSE)</f>
        <v>Mini Ultra Saver Pack (750 MB/Day for 28 Days)</v>
      </c>
      <c r="AF1224" t="str">
        <f>VLOOKUP(AA1224,[1]dim_date!$A$1:$D$9,2,FALSE)</f>
        <v>Sep</v>
      </c>
      <c r="AG1224" t="str">
        <f>VLOOKUP(AA1224,[1]dim_date!$A$1:$D$9,3,FALSE)</f>
        <v>After 5G</v>
      </c>
      <c r="AH1224" t="str">
        <f>VLOOKUP(AB1224,[1]dim_cities!$A$1:$B$16,2,FALSE)</f>
        <v>Ahmedabad</v>
      </c>
    </row>
    <row r="1225" spans="27:34" x14ac:dyDescent="0.2">
      <c r="AA1225" s="1">
        <v>44805</v>
      </c>
      <c r="AB1225">
        <v>302001</v>
      </c>
      <c r="AC1225" t="s">
        <v>85</v>
      </c>
      <c r="AD1225">
        <v>2.06</v>
      </c>
      <c r="AE1225" t="str">
        <f>VLOOKUP(AC1225,[1]dim_plan!$A$1:$B$14,2,FALSE)</f>
        <v>Ultra Fast Mega Pack (3GB / Day Combo For 80 days)</v>
      </c>
      <c r="AF1225" t="str">
        <f>VLOOKUP(AA1225,[1]dim_date!$A$1:$D$9,2,FALSE)</f>
        <v>Sep</v>
      </c>
      <c r="AG1225" t="str">
        <f>VLOOKUP(AA1225,[1]dim_date!$A$1:$D$9,3,FALSE)</f>
        <v>After 5G</v>
      </c>
      <c r="AH1225" t="str">
        <f>VLOOKUP(AB1225,[1]dim_cities!$A$1:$B$16,2,FALSE)</f>
        <v>Jaipur</v>
      </c>
    </row>
    <row r="1226" spans="27:34" x14ac:dyDescent="0.2">
      <c r="AA1226" s="1">
        <v>44805</v>
      </c>
      <c r="AB1226">
        <v>302001</v>
      </c>
      <c r="AC1226" t="s">
        <v>72</v>
      </c>
      <c r="AD1226">
        <v>1.35</v>
      </c>
      <c r="AE1226" t="str">
        <f>VLOOKUP(AC1226,[1]dim_plan!$A$1:$B$14,2,FALSE)</f>
        <v>Ultra Duo Data Pack (1.8GB / Day Combo For 55 days )</v>
      </c>
      <c r="AF1226" t="str">
        <f>VLOOKUP(AA1226,[1]dim_date!$A$1:$D$9,2,FALSE)</f>
        <v>Sep</v>
      </c>
      <c r="AG1226" t="str">
        <f>VLOOKUP(AA1226,[1]dim_date!$A$1:$D$9,3,FALSE)</f>
        <v>After 5G</v>
      </c>
      <c r="AH1226" t="str">
        <f>VLOOKUP(AB1226,[1]dim_cities!$A$1:$B$16,2,FALSE)</f>
        <v>Jaipur</v>
      </c>
    </row>
    <row r="1227" spans="27:34" x14ac:dyDescent="0.2">
      <c r="AA1227" s="1">
        <v>44805</v>
      </c>
      <c r="AB1227">
        <v>302001</v>
      </c>
      <c r="AC1227" t="s">
        <v>71</v>
      </c>
      <c r="AD1227">
        <v>0.19</v>
      </c>
      <c r="AE1227" t="str">
        <f>VLOOKUP(AC1227,[1]dim_plan!$A$1:$B$14,2,FALSE)</f>
        <v>Mini Ultra Saver Pack (750 MB/Day for 28 Days)</v>
      </c>
      <c r="AF1227" t="str">
        <f>VLOOKUP(AA1227,[1]dim_date!$A$1:$D$9,2,FALSE)</f>
        <v>Sep</v>
      </c>
      <c r="AG1227" t="str">
        <f>VLOOKUP(AA1227,[1]dim_date!$A$1:$D$9,3,FALSE)</f>
        <v>After 5G</v>
      </c>
      <c r="AH1227" t="str">
        <f>VLOOKUP(AB1227,[1]dim_cities!$A$1:$B$16,2,FALSE)</f>
        <v>Jaipur</v>
      </c>
    </row>
    <row r="1228" spans="27:34" x14ac:dyDescent="0.2">
      <c r="AA1228" s="1">
        <v>44805</v>
      </c>
      <c r="AB1228">
        <v>226001</v>
      </c>
      <c r="AC1228" t="s">
        <v>85</v>
      </c>
      <c r="AD1228">
        <v>1.66</v>
      </c>
      <c r="AE1228" t="str">
        <f>VLOOKUP(AC1228,[1]dim_plan!$A$1:$B$14,2,FALSE)</f>
        <v>Ultra Fast Mega Pack (3GB / Day Combo For 80 days)</v>
      </c>
      <c r="AF1228" t="str">
        <f>VLOOKUP(AA1228,[1]dim_date!$A$1:$D$9,2,FALSE)</f>
        <v>Sep</v>
      </c>
      <c r="AG1228" t="str">
        <f>VLOOKUP(AA1228,[1]dim_date!$A$1:$D$9,3,FALSE)</f>
        <v>After 5G</v>
      </c>
      <c r="AH1228" t="str">
        <f>VLOOKUP(AB1228,[1]dim_cities!$A$1:$B$16,2,FALSE)</f>
        <v>Lucknow</v>
      </c>
    </row>
    <row r="1229" spans="27:34" x14ac:dyDescent="0.2">
      <c r="AA1229" s="1">
        <v>44805</v>
      </c>
      <c r="AB1229">
        <v>226001</v>
      </c>
      <c r="AC1229" t="s">
        <v>72</v>
      </c>
      <c r="AD1229">
        <v>1.0900000000000001</v>
      </c>
      <c r="AE1229" t="str">
        <f>VLOOKUP(AC1229,[1]dim_plan!$A$1:$B$14,2,FALSE)</f>
        <v>Ultra Duo Data Pack (1.8GB / Day Combo For 55 days )</v>
      </c>
      <c r="AF1229" t="str">
        <f>VLOOKUP(AA1229,[1]dim_date!$A$1:$D$9,2,FALSE)</f>
        <v>Sep</v>
      </c>
      <c r="AG1229" t="str">
        <f>VLOOKUP(AA1229,[1]dim_date!$A$1:$D$9,3,FALSE)</f>
        <v>After 5G</v>
      </c>
      <c r="AH1229" t="str">
        <f>VLOOKUP(AB1229,[1]dim_cities!$A$1:$B$16,2,FALSE)</f>
        <v>Lucknow</v>
      </c>
    </row>
    <row r="1230" spans="27:34" x14ac:dyDescent="0.2">
      <c r="AA1230" s="1">
        <v>44805</v>
      </c>
      <c r="AB1230">
        <v>226001</v>
      </c>
      <c r="AC1230" t="s">
        <v>71</v>
      </c>
      <c r="AD1230">
        <v>0.46</v>
      </c>
      <c r="AE1230" t="str">
        <f>VLOOKUP(AC1230,[1]dim_plan!$A$1:$B$14,2,FALSE)</f>
        <v>Mini Ultra Saver Pack (750 MB/Day for 28 Days)</v>
      </c>
      <c r="AF1230" t="str">
        <f>VLOOKUP(AA1230,[1]dim_date!$A$1:$D$9,2,FALSE)</f>
        <v>Sep</v>
      </c>
      <c r="AG1230" t="str">
        <f>VLOOKUP(AA1230,[1]dim_date!$A$1:$D$9,3,FALSE)</f>
        <v>After 5G</v>
      </c>
      <c r="AH1230" t="str">
        <f>VLOOKUP(AB1230,[1]dim_cities!$A$1:$B$16,2,FALSE)</f>
        <v>Lucknow</v>
      </c>
    </row>
    <row r="1231" spans="27:34" x14ac:dyDescent="0.2">
      <c r="AA1231" s="1">
        <v>44805</v>
      </c>
      <c r="AB1231">
        <v>800008</v>
      </c>
      <c r="AC1231" t="s">
        <v>85</v>
      </c>
      <c r="AD1231">
        <v>1.41</v>
      </c>
      <c r="AE1231" t="str">
        <f>VLOOKUP(AC1231,[1]dim_plan!$A$1:$B$14,2,FALSE)</f>
        <v>Ultra Fast Mega Pack (3GB / Day Combo For 80 days)</v>
      </c>
      <c r="AF1231" t="str">
        <f>VLOOKUP(AA1231,[1]dim_date!$A$1:$D$9,2,FALSE)</f>
        <v>Sep</v>
      </c>
      <c r="AG1231" t="str">
        <f>VLOOKUP(AA1231,[1]dim_date!$A$1:$D$9,3,FALSE)</f>
        <v>After 5G</v>
      </c>
      <c r="AH1231" t="str">
        <f>VLOOKUP(AB1231,[1]dim_cities!$A$1:$B$16,2,FALSE)</f>
        <v>Patna</v>
      </c>
    </row>
    <row r="1232" spans="27:34" x14ac:dyDescent="0.2">
      <c r="AA1232" s="1">
        <v>44805</v>
      </c>
      <c r="AB1232">
        <v>800008</v>
      </c>
      <c r="AC1232" t="s">
        <v>72</v>
      </c>
      <c r="AD1232">
        <v>1.02</v>
      </c>
      <c r="AE1232" t="str">
        <f>VLOOKUP(AC1232,[1]dim_plan!$A$1:$B$14,2,FALSE)</f>
        <v>Ultra Duo Data Pack (1.8GB / Day Combo For 55 days )</v>
      </c>
      <c r="AF1232" t="str">
        <f>VLOOKUP(AA1232,[1]dim_date!$A$1:$D$9,2,FALSE)</f>
        <v>Sep</v>
      </c>
      <c r="AG1232" t="str">
        <f>VLOOKUP(AA1232,[1]dim_date!$A$1:$D$9,3,FALSE)</f>
        <v>After 5G</v>
      </c>
      <c r="AH1232" t="str">
        <f>VLOOKUP(AB1232,[1]dim_cities!$A$1:$B$16,2,FALSE)</f>
        <v>Patna</v>
      </c>
    </row>
    <row r="1233" spans="27:34" x14ac:dyDescent="0.2">
      <c r="AA1233" s="1">
        <v>44805</v>
      </c>
      <c r="AB1233">
        <v>800008</v>
      </c>
      <c r="AC1233" t="s">
        <v>71</v>
      </c>
      <c r="AD1233">
        <v>0.19</v>
      </c>
      <c r="AE1233" t="str">
        <f>VLOOKUP(AC1233,[1]dim_plan!$A$1:$B$14,2,FALSE)</f>
        <v>Mini Ultra Saver Pack (750 MB/Day for 28 Days)</v>
      </c>
      <c r="AF1233" t="str">
        <f>VLOOKUP(AA1233,[1]dim_date!$A$1:$D$9,2,FALSE)</f>
        <v>Sep</v>
      </c>
      <c r="AG1233" t="str">
        <f>VLOOKUP(AA1233,[1]dim_date!$A$1:$D$9,3,FALSE)</f>
        <v>After 5G</v>
      </c>
      <c r="AH1233" t="str">
        <f>VLOOKUP(AB1233,[1]dim_cities!$A$1:$B$16,2,FALSE)</f>
        <v>Patna</v>
      </c>
    </row>
    <row r="1234" spans="27:34" x14ac:dyDescent="0.2">
      <c r="AA1234" s="1">
        <v>44805</v>
      </c>
      <c r="AB1234">
        <v>641001</v>
      </c>
      <c r="AC1234" t="s">
        <v>85</v>
      </c>
      <c r="AD1234">
        <v>1.1000000000000001</v>
      </c>
      <c r="AE1234" t="str">
        <f>VLOOKUP(AC1234,[1]dim_plan!$A$1:$B$14,2,FALSE)</f>
        <v>Ultra Fast Mega Pack (3GB / Day Combo For 80 days)</v>
      </c>
      <c r="AF1234" t="str">
        <f>VLOOKUP(AA1234,[1]dim_date!$A$1:$D$9,2,FALSE)</f>
        <v>Sep</v>
      </c>
      <c r="AG1234" t="str">
        <f>VLOOKUP(AA1234,[1]dim_date!$A$1:$D$9,3,FALSE)</f>
        <v>After 5G</v>
      </c>
      <c r="AH1234" t="str">
        <f>VLOOKUP(AB1234,[1]dim_cities!$A$1:$B$16,2,FALSE)</f>
        <v>Coimbatore</v>
      </c>
    </row>
    <row r="1235" spans="27:34" x14ac:dyDescent="0.2">
      <c r="AA1235" s="1">
        <v>44805</v>
      </c>
      <c r="AB1235">
        <v>641001</v>
      </c>
      <c r="AC1235" t="s">
        <v>72</v>
      </c>
      <c r="AD1235">
        <v>0.71</v>
      </c>
      <c r="AE1235" t="str">
        <f>VLOOKUP(AC1235,[1]dim_plan!$A$1:$B$14,2,FALSE)</f>
        <v>Ultra Duo Data Pack (1.8GB / Day Combo For 55 days )</v>
      </c>
      <c r="AF1235" t="str">
        <f>VLOOKUP(AA1235,[1]dim_date!$A$1:$D$9,2,FALSE)</f>
        <v>Sep</v>
      </c>
      <c r="AG1235" t="str">
        <f>VLOOKUP(AA1235,[1]dim_date!$A$1:$D$9,3,FALSE)</f>
        <v>After 5G</v>
      </c>
      <c r="AH1235" t="str">
        <f>VLOOKUP(AB1235,[1]dim_cities!$A$1:$B$16,2,FALSE)</f>
        <v>Coimbatore</v>
      </c>
    </row>
    <row r="1236" spans="27:34" x14ac:dyDescent="0.2">
      <c r="AA1236" s="1">
        <v>44805</v>
      </c>
      <c r="AB1236">
        <v>641001</v>
      </c>
      <c r="AC1236" t="s">
        <v>71</v>
      </c>
      <c r="AD1236">
        <v>0.21</v>
      </c>
      <c r="AE1236" t="str">
        <f>VLOOKUP(AC1236,[1]dim_plan!$A$1:$B$14,2,FALSE)</f>
        <v>Mini Ultra Saver Pack (750 MB/Day for 28 Days)</v>
      </c>
      <c r="AF1236" t="str">
        <f>VLOOKUP(AA1236,[1]dim_date!$A$1:$D$9,2,FALSE)</f>
        <v>Sep</v>
      </c>
      <c r="AG1236" t="str">
        <f>VLOOKUP(AA1236,[1]dim_date!$A$1:$D$9,3,FALSE)</f>
        <v>After 5G</v>
      </c>
      <c r="AH1236" t="str">
        <f>VLOOKUP(AB1236,[1]dim_cities!$A$1:$B$16,2,FALSE)</f>
        <v>Coimbatore</v>
      </c>
    </row>
    <row r="1237" spans="27:34" x14ac:dyDescent="0.2">
      <c r="AA1237" s="1">
        <v>44805</v>
      </c>
      <c r="AB1237">
        <v>160017</v>
      </c>
      <c r="AC1237" t="s">
        <v>85</v>
      </c>
      <c r="AD1237">
        <v>1.1599999999999999</v>
      </c>
      <c r="AE1237" t="str">
        <f>VLOOKUP(AC1237,[1]dim_plan!$A$1:$B$14,2,FALSE)</f>
        <v>Ultra Fast Mega Pack (3GB / Day Combo For 80 days)</v>
      </c>
      <c r="AF1237" t="str">
        <f>VLOOKUP(AA1237,[1]dim_date!$A$1:$D$9,2,FALSE)</f>
        <v>Sep</v>
      </c>
      <c r="AG1237" t="str">
        <f>VLOOKUP(AA1237,[1]dim_date!$A$1:$D$9,3,FALSE)</f>
        <v>After 5G</v>
      </c>
      <c r="AH1237" t="str">
        <f>VLOOKUP(AB1237,[1]dim_cities!$A$1:$B$16,2,FALSE)</f>
        <v>Chandigarh</v>
      </c>
    </row>
    <row r="1238" spans="27:34" x14ac:dyDescent="0.2">
      <c r="AA1238" s="1">
        <v>44805</v>
      </c>
      <c r="AB1238">
        <v>160017</v>
      </c>
      <c r="AC1238" t="s">
        <v>72</v>
      </c>
      <c r="AD1238">
        <v>0.77</v>
      </c>
      <c r="AE1238" t="str">
        <f>VLOOKUP(AC1238,[1]dim_plan!$A$1:$B$14,2,FALSE)</f>
        <v>Ultra Duo Data Pack (1.8GB / Day Combo For 55 days )</v>
      </c>
      <c r="AF1238" t="str">
        <f>VLOOKUP(AA1238,[1]dim_date!$A$1:$D$9,2,FALSE)</f>
        <v>Sep</v>
      </c>
      <c r="AG1238" t="str">
        <f>VLOOKUP(AA1238,[1]dim_date!$A$1:$D$9,3,FALSE)</f>
        <v>After 5G</v>
      </c>
      <c r="AH1238" t="str">
        <f>VLOOKUP(AB1238,[1]dim_cities!$A$1:$B$16,2,FALSE)</f>
        <v>Chandigarh</v>
      </c>
    </row>
    <row r="1239" spans="27:34" x14ac:dyDescent="0.2">
      <c r="AA1239" s="1">
        <v>44805</v>
      </c>
      <c r="AB1239">
        <v>160017</v>
      </c>
      <c r="AC1239" t="s">
        <v>71</v>
      </c>
      <c r="AD1239">
        <v>0.15</v>
      </c>
      <c r="AE1239" t="str">
        <f>VLOOKUP(AC1239,[1]dim_plan!$A$1:$B$14,2,FALSE)</f>
        <v>Mini Ultra Saver Pack (750 MB/Day for 28 Days)</v>
      </c>
      <c r="AF1239" t="str">
        <f>VLOOKUP(AA1239,[1]dim_date!$A$1:$D$9,2,FALSE)</f>
        <v>Sep</v>
      </c>
      <c r="AG1239" t="str">
        <f>VLOOKUP(AA1239,[1]dim_date!$A$1:$D$9,3,FALSE)</f>
        <v>After 5G</v>
      </c>
      <c r="AH1239" t="str">
        <f>VLOOKUP(AB1239,[1]dim_cities!$A$1:$B$16,2,FALSE)</f>
        <v>Chandigarh</v>
      </c>
    </row>
    <row r="1240" spans="27:34" x14ac:dyDescent="0.2">
      <c r="AA1240" s="1">
        <v>44805</v>
      </c>
      <c r="AB1240">
        <v>122001</v>
      </c>
      <c r="AC1240" t="s">
        <v>85</v>
      </c>
      <c r="AD1240">
        <v>0.78</v>
      </c>
      <c r="AE1240" t="str">
        <f>VLOOKUP(AC1240,[1]dim_plan!$A$1:$B$14,2,FALSE)</f>
        <v>Ultra Fast Mega Pack (3GB / Day Combo For 80 days)</v>
      </c>
      <c r="AF1240" t="str">
        <f>VLOOKUP(AA1240,[1]dim_date!$A$1:$D$9,2,FALSE)</f>
        <v>Sep</v>
      </c>
      <c r="AG1240" t="str">
        <f>VLOOKUP(AA1240,[1]dim_date!$A$1:$D$9,3,FALSE)</f>
        <v>After 5G</v>
      </c>
      <c r="AH1240" t="str">
        <f>VLOOKUP(AB1240,[1]dim_cities!$A$1:$B$16,2,FALSE)</f>
        <v>Gurgaon</v>
      </c>
    </row>
    <row r="1241" spans="27:34" x14ac:dyDescent="0.2">
      <c r="AA1241" s="1">
        <v>44805</v>
      </c>
      <c r="AB1241">
        <v>122001</v>
      </c>
      <c r="AC1241" t="s">
        <v>72</v>
      </c>
      <c r="AD1241">
        <v>0.43</v>
      </c>
      <c r="AE1241" t="str">
        <f>VLOOKUP(AC1241,[1]dim_plan!$A$1:$B$14,2,FALSE)</f>
        <v>Ultra Duo Data Pack (1.8GB / Day Combo For 55 days )</v>
      </c>
      <c r="AF1241" t="str">
        <f>VLOOKUP(AA1241,[1]dim_date!$A$1:$D$9,2,FALSE)</f>
        <v>Sep</v>
      </c>
      <c r="AG1241" t="str">
        <f>VLOOKUP(AA1241,[1]dim_date!$A$1:$D$9,3,FALSE)</f>
        <v>After 5G</v>
      </c>
      <c r="AH1241" t="str">
        <f>VLOOKUP(AB1241,[1]dim_cities!$A$1:$B$16,2,FALSE)</f>
        <v>Gurgaon</v>
      </c>
    </row>
    <row r="1242" spans="27:34" x14ac:dyDescent="0.2">
      <c r="AA1242" s="1">
        <v>44805</v>
      </c>
      <c r="AB1242">
        <v>122001</v>
      </c>
      <c r="AC1242" t="s">
        <v>71</v>
      </c>
      <c r="AD1242">
        <v>0.09</v>
      </c>
      <c r="AE1242" t="str">
        <f>VLOOKUP(AC1242,[1]dim_plan!$A$1:$B$14,2,FALSE)</f>
        <v>Mini Ultra Saver Pack (750 MB/Day for 28 Days)</v>
      </c>
      <c r="AF1242" t="str">
        <f>VLOOKUP(AA1242,[1]dim_date!$A$1:$D$9,2,FALSE)</f>
        <v>Sep</v>
      </c>
      <c r="AG1242" t="str">
        <f>VLOOKUP(AA1242,[1]dim_date!$A$1:$D$9,3,FALSE)</f>
        <v>After 5G</v>
      </c>
      <c r="AH1242" t="str">
        <f>VLOOKUP(AB1242,[1]dim_cities!$A$1:$B$16,2,FALSE)</f>
        <v>Gurgaon</v>
      </c>
    </row>
    <row r="1243" spans="27:34" x14ac:dyDescent="0.2">
      <c r="AA1243" s="1">
        <v>44805</v>
      </c>
      <c r="AB1243">
        <v>492001</v>
      </c>
      <c r="AC1243" t="s">
        <v>85</v>
      </c>
      <c r="AD1243">
        <v>0.48</v>
      </c>
      <c r="AE1243" t="str">
        <f>VLOOKUP(AC1243,[1]dim_plan!$A$1:$B$14,2,FALSE)</f>
        <v>Ultra Fast Mega Pack (3GB / Day Combo For 80 days)</v>
      </c>
      <c r="AF1243" t="str">
        <f>VLOOKUP(AA1243,[1]dim_date!$A$1:$D$9,2,FALSE)</f>
        <v>Sep</v>
      </c>
      <c r="AG1243" t="str">
        <f>VLOOKUP(AA1243,[1]dim_date!$A$1:$D$9,3,FALSE)</f>
        <v>After 5G</v>
      </c>
      <c r="AH1243" t="str">
        <f>VLOOKUP(AB1243,[1]dim_cities!$A$1:$B$16,2,FALSE)</f>
        <v>Raipur</v>
      </c>
    </row>
    <row r="1244" spans="27:34" x14ac:dyDescent="0.2">
      <c r="AA1244" s="1">
        <v>44805</v>
      </c>
      <c r="AB1244">
        <v>492001</v>
      </c>
      <c r="AC1244" t="s">
        <v>72</v>
      </c>
      <c r="AD1244">
        <v>0.28999999999999998</v>
      </c>
      <c r="AE1244" t="str">
        <f>VLOOKUP(AC1244,[1]dim_plan!$A$1:$B$14,2,FALSE)</f>
        <v>Ultra Duo Data Pack (1.8GB / Day Combo For 55 days )</v>
      </c>
      <c r="AF1244" t="str">
        <f>VLOOKUP(AA1244,[1]dim_date!$A$1:$D$9,2,FALSE)</f>
        <v>Sep</v>
      </c>
      <c r="AG1244" t="str">
        <f>VLOOKUP(AA1244,[1]dim_date!$A$1:$D$9,3,FALSE)</f>
        <v>After 5G</v>
      </c>
      <c r="AH1244" t="str">
        <f>VLOOKUP(AB1244,[1]dim_cities!$A$1:$B$16,2,FALSE)</f>
        <v>Raipur</v>
      </c>
    </row>
    <row r="1245" spans="27:34" x14ac:dyDescent="0.2">
      <c r="AA1245" s="1">
        <v>44805</v>
      </c>
      <c r="AB1245">
        <v>492001</v>
      </c>
      <c r="AC1245" t="s">
        <v>71</v>
      </c>
      <c r="AD1245">
        <v>0.08</v>
      </c>
      <c r="AE1245" t="str">
        <f>VLOOKUP(AC1245,[1]dim_plan!$A$1:$B$14,2,FALSE)</f>
        <v>Mini Ultra Saver Pack (750 MB/Day for 28 Days)</v>
      </c>
      <c r="AF1245" t="str">
        <f>VLOOKUP(AA1245,[1]dim_date!$A$1:$D$9,2,FALSE)</f>
        <v>Sep</v>
      </c>
      <c r="AG1245" t="str">
        <f>VLOOKUP(AA1245,[1]dim_date!$A$1:$D$9,3,FALSE)</f>
        <v>After 5G</v>
      </c>
      <c r="AH1245" t="str">
        <f>VLOOKUP(AB1245,[1]dim_cities!$A$1:$B$16,2,FALSE)</f>
        <v>Raipur</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0DB1B-837E-F84C-8F38-82E952F2DD21}">
  <dimension ref="A1:BP649"/>
  <sheetViews>
    <sheetView showGridLines="0" tabSelected="1" zoomScale="75" workbookViewId="0">
      <selection activeCell="H1" sqref="H1"/>
    </sheetView>
  </sheetViews>
  <sheetFormatPr baseColWidth="10" defaultRowHeight="16" x14ac:dyDescent="0.2"/>
  <cols>
    <col min="1" max="1" width="39.28515625" customWidth="1"/>
    <col min="2" max="2" width="2" customWidth="1"/>
    <col min="3" max="3" width="35.5703125" customWidth="1"/>
    <col min="4" max="4" width="1.5703125" customWidth="1"/>
    <col min="5" max="5" width="36.28515625" customWidth="1"/>
    <col min="6" max="6" width="1.85546875" customWidth="1"/>
    <col min="7" max="7" width="32.28515625" customWidth="1"/>
    <col min="8" max="8" width="13.7109375" bestFit="1" customWidth="1"/>
    <col min="45" max="45" width="12.140625" bestFit="1" customWidth="1"/>
    <col min="46" max="46" width="13.7109375" bestFit="1" customWidth="1"/>
    <col min="47" max="47" width="20.28515625" bestFit="1" customWidth="1"/>
    <col min="48" max="48" width="15.28515625" bestFit="1" customWidth="1"/>
    <col min="49" max="49" width="9" bestFit="1" customWidth="1"/>
    <col min="50" max="54" width="8" bestFit="1" customWidth="1"/>
    <col min="55" max="55" width="21.28515625" bestFit="1" customWidth="1"/>
    <col min="56" max="56" width="12.140625" bestFit="1" customWidth="1"/>
    <col min="57" max="57" width="13.7109375" bestFit="1" customWidth="1"/>
    <col min="58" max="58" width="9" bestFit="1" customWidth="1"/>
    <col min="59" max="59" width="10.85546875" bestFit="1" customWidth="1"/>
    <col min="60" max="61" width="9" bestFit="1" customWidth="1"/>
    <col min="62" max="62" width="11.140625" bestFit="1" customWidth="1"/>
    <col min="63" max="63" width="8" bestFit="1" customWidth="1"/>
    <col min="64" max="64" width="9" bestFit="1" customWidth="1"/>
    <col min="65" max="65" width="11.140625" bestFit="1" customWidth="1"/>
    <col min="66" max="66" width="10.85546875" bestFit="1" customWidth="1"/>
    <col min="67" max="67" width="8" bestFit="1" customWidth="1"/>
    <col min="68" max="68" width="11.140625" bestFit="1" customWidth="1"/>
    <col min="69" max="69" width="7" bestFit="1" customWidth="1"/>
    <col min="70" max="70" width="8.42578125" bestFit="1" customWidth="1"/>
    <col min="71" max="71" width="10.5703125" bestFit="1" customWidth="1"/>
    <col min="72" max="72" width="6.140625" bestFit="1" customWidth="1"/>
    <col min="73" max="73" width="7.42578125" bestFit="1" customWidth="1"/>
    <col min="74" max="74" width="8.42578125" bestFit="1" customWidth="1"/>
    <col min="75" max="75" width="7.85546875" bestFit="1" customWidth="1"/>
    <col min="76" max="77" width="6" bestFit="1" customWidth="1"/>
    <col min="78" max="78" width="6.28515625" bestFit="1" customWidth="1"/>
    <col min="79" max="79" width="9" bestFit="1" customWidth="1"/>
    <col min="80" max="80" width="11.7109375" bestFit="1" customWidth="1"/>
    <col min="81" max="81" width="9.7109375" bestFit="1" customWidth="1"/>
    <col min="82" max="82" width="10.85546875" bestFit="1" customWidth="1"/>
    <col min="83" max="83" width="8" bestFit="1" customWidth="1"/>
    <col min="84" max="84" width="11.140625" bestFit="1" customWidth="1"/>
    <col min="85" max="85" width="8" bestFit="1" customWidth="1"/>
    <col min="86" max="86" width="8.42578125" bestFit="1" customWidth="1"/>
    <col min="87" max="87" width="10.5703125" bestFit="1" customWidth="1"/>
    <col min="88" max="88" width="6.140625" bestFit="1" customWidth="1"/>
    <col min="89" max="89" width="8" bestFit="1" customWidth="1"/>
    <col min="90" max="90" width="8.42578125" bestFit="1" customWidth="1"/>
    <col min="91" max="91" width="8" bestFit="1" customWidth="1"/>
    <col min="92" max="92" width="6" bestFit="1" customWidth="1"/>
    <col min="93" max="93" width="7" bestFit="1" customWidth="1"/>
    <col min="94" max="94" width="6.28515625" bestFit="1" customWidth="1"/>
    <col min="95" max="95" width="8.7109375" bestFit="1" customWidth="1"/>
    <col min="96" max="96" width="11.7109375" bestFit="1" customWidth="1"/>
    <col min="97" max="97" width="9.7109375" bestFit="1" customWidth="1"/>
    <col min="98" max="98" width="10.85546875" bestFit="1" customWidth="1"/>
    <col min="99" max="99" width="8" bestFit="1" customWidth="1"/>
    <col min="100" max="100" width="11.140625" bestFit="1" customWidth="1"/>
    <col min="101" max="101" width="8" bestFit="1" customWidth="1"/>
    <col min="102" max="102" width="8.42578125" bestFit="1" customWidth="1"/>
    <col min="103" max="103" width="10.5703125" bestFit="1" customWidth="1"/>
    <col min="104" max="104" width="6.140625" bestFit="1" customWidth="1"/>
    <col min="105" max="105" width="8" bestFit="1" customWidth="1"/>
    <col min="106" max="106" width="8.42578125" bestFit="1" customWidth="1"/>
    <col min="107" max="107" width="7.85546875" bestFit="1" customWidth="1"/>
    <col min="108" max="109" width="6" bestFit="1" customWidth="1"/>
    <col min="110" max="110" width="6.28515625" bestFit="1" customWidth="1"/>
    <col min="111" max="111" width="8.42578125" bestFit="1" customWidth="1"/>
    <col min="112" max="112" width="11.7109375" bestFit="1" customWidth="1"/>
    <col min="113" max="113" width="9.7109375" bestFit="1" customWidth="1"/>
    <col min="114" max="114" width="10.85546875" bestFit="1" customWidth="1"/>
    <col min="115" max="115" width="8" bestFit="1" customWidth="1"/>
    <col min="116" max="116" width="11.140625" bestFit="1" customWidth="1"/>
    <col min="117" max="117" width="8" bestFit="1" customWidth="1"/>
    <col min="118" max="118" width="8.42578125" bestFit="1" customWidth="1"/>
    <col min="119" max="119" width="10.5703125" bestFit="1" customWidth="1"/>
    <col min="120" max="120" width="6.140625" bestFit="1" customWidth="1"/>
    <col min="121" max="121" width="7.42578125" bestFit="1" customWidth="1"/>
    <col min="122" max="122" width="8.42578125" bestFit="1" customWidth="1"/>
    <col min="123" max="123" width="7.85546875" bestFit="1" customWidth="1"/>
    <col min="124" max="124" width="6" bestFit="1" customWidth="1"/>
    <col min="125" max="125" width="7" bestFit="1" customWidth="1"/>
    <col min="126" max="126" width="6.28515625" bestFit="1" customWidth="1"/>
    <col min="127" max="127" width="8.28515625" bestFit="1" customWidth="1"/>
    <col min="128" max="128" width="11.7109375" bestFit="1" customWidth="1"/>
    <col min="129" max="129" width="9.7109375" bestFit="1" customWidth="1"/>
    <col min="130" max="130" width="10.85546875" bestFit="1" customWidth="1"/>
    <col min="131" max="131" width="8" bestFit="1" customWidth="1"/>
    <col min="132" max="132" width="11.140625" bestFit="1" customWidth="1"/>
    <col min="133" max="133" width="8" bestFit="1" customWidth="1"/>
    <col min="134" max="134" width="8.42578125" bestFit="1" customWidth="1"/>
    <col min="135" max="135" width="10.5703125" bestFit="1" customWidth="1"/>
    <col min="136" max="136" width="7" bestFit="1" customWidth="1"/>
    <col min="137" max="137" width="7.42578125" bestFit="1" customWidth="1"/>
    <col min="138" max="138" width="8.42578125" bestFit="1" customWidth="1"/>
    <col min="139" max="139" width="8" bestFit="1" customWidth="1"/>
    <col min="140" max="140" width="6" bestFit="1" customWidth="1"/>
    <col min="141" max="142" width="7" bestFit="1" customWidth="1"/>
    <col min="143" max="143" width="8" bestFit="1" customWidth="1"/>
    <col min="144" max="144" width="11.7109375" bestFit="1" customWidth="1"/>
    <col min="145" max="145" width="9.7109375" bestFit="1" customWidth="1"/>
    <col min="146" max="146" width="10.85546875" bestFit="1" customWidth="1"/>
    <col min="147" max="147" width="8" bestFit="1" customWidth="1"/>
    <col min="148" max="148" width="11.140625" bestFit="1" customWidth="1"/>
    <col min="149" max="149" width="8" bestFit="1" customWidth="1"/>
    <col min="150" max="150" width="8.42578125" bestFit="1" customWidth="1"/>
    <col min="151" max="151" width="10.5703125" bestFit="1" customWidth="1"/>
    <col min="152" max="152" width="6.140625" bestFit="1" customWidth="1"/>
    <col min="153" max="153" width="8" bestFit="1" customWidth="1"/>
    <col min="154" max="154" width="8.42578125" bestFit="1" customWidth="1"/>
    <col min="155" max="155" width="8" bestFit="1" customWidth="1"/>
    <col min="156" max="157" width="6" bestFit="1" customWidth="1"/>
    <col min="158" max="158" width="6.28515625" bestFit="1" customWidth="1"/>
    <col min="159" max="159" width="8.85546875" bestFit="1" customWidth="1"/>
    <col min="160" max="160" width="11.7109375" bestFit="1" customWidth="1"/>
    <col min="161" max="161" width="9.7109375" bestFit="1" customWidth="1"/>
    <col min="162" max="162" width="10.85546875" bestFit="1" customWidth="1"/>
    <col min="163" max="163" width="8" bestFit="1" customWidth="1"/>
    <col min="164" max="164" width="11.140625" bestFit="1" customWidth="1"/>
    <col min="165" max="165" width="8" bestFit="1" customWidth="1"/>
    <col min="166" max="166" width="8.42578125" bestFit="1" customWidth="1"/>
    <col min="167" max="167" width="10.5703125" bestFit="1" customWidth="1"/>
    <col min="168" max="168" width="6.140625" bestFit="1" customWidth="1"/>
    <col min="169" max="169" width="7.42578125" bestFit="1" customWidth="1"/>
    <col min="170" max="170" width="8.42578125" bestFit="1" customWidth="1"/>
    <col min="171" max="171" width="8" bestFit="1" customWidth="1"/>
    <col min="172" max="173" width="6" bestFit="1" customWidth="1"/>
    <col min="174" max="174" width="6.28515625" bestFit="1" customWidth="1"/>
    <col min="175" max="175" width="9" bestFit="1" customWidth="1"/>
  </cols>
  <sheetData>
    <row r="1" spans="1:22" ht="30" x14ac:dyDescent="0.3">
      <c r="A1" s="7" t="s">
        <v>43</v>
      </c>
      <c r="B1" s="8"/>
      <c r="C1" s="8"/>
      <c r="D1" s="8"/>
      <c r="E1" s="8"/>
      <c r="F1" s="8"/>
      <c r="G1" s="8"/>
      <c r="H1" s="8"/>
      <c r="I1" s="8"/>
      <c r="J1" s="8"/>
      <c r="K1" s="8"/>
      <c r="L1" s="8"/>
      <c r="M1" s="8"/>
      <c r="N1" s="8"/>
      <c r="O1" s="8"/>
      <c r="P1" s="8"/>
      <c r="Q1" s="8"/>
      <c r="R1" s="8"/>
      <c r="S1" s="8"/>
      <c r="T1" s="8"/>
      <c r="U1" s="8"/>
      <c r="V1" s="8"/>
    </row>
    <row r="2" spans="1:22" ht="28" customHeight="1" x14ac:dyDescent="0.2">
      <c r="A2" s="29" t="s">
        <v>95</v>
      </c>
      <c r="C2" s="29" t="s">
        <v>98</v>
      </c>
      <c r="E2" s="29" t="s">
        <v>96</v>
      </c>
      <c r="G2" s="29" t="s">
        <v>97</v>
      </c>
    </row>
    <row r="3" spans="1:22" ht="80" customHeight="1" x14ac:dyDescent="0.2">
      <c r="A3" s="30">
        <f>GETPIVOTDATA("Sum of tmv_city_crores",$BC$40)</f>
        <v>83039.250000000029</v>
      </c>
      <c r="C3" s="30">
        <f>GETPIVOTDATA("Sum of Atliqo_market_value",$BC$40)</f>
        <v>16607.850000000006</v>
      </c>
      <c r="E3" s="31">
        <f>GETPIVOTDATA("Sum of ms_pct",$BC$40)</f>
        <v>12000.030000000015</v>
      </c>
      <c r="G3" s="30">
        <f>GETPIVOTDATA("Sum of Atliqo_market_share",$BC$40)</f>
        <v>2347.1999999999998</v>
      </c>
      <c r="J3" s="9"/>
    </row>
    <row r="22" spans="1:13" x14ac:dyDescent="0.2">
      <c r="C22" s="10"/>
      <c r="D22" s="10"/>
      <c r="E22" s="10"/>
      <c r="F22" s="10"/>
      <c r="G22" s="10"/>
      <c r="L22" s="10"/>
      <c r="M22" s="10"/>
    </row>
    <row r="23" spans="1:13" x14ac:dyDescent="0.2">
      <c r="A23" s="10"/>
      <c r="D23" s="10"/>
      <c r="E23" s="10"/>
      <c r="F23" s="10"/>
      <c r="G23" s="10"/>
      <c r="H23" s="11"/>
      <c r="I23" s="11"/>
      <c r="J23" s="11"/>
      <c r="K23" s="11"/>
      <c r="L23" s="11"/>
      <c r="M23" s="10"/>
    </row>
    <row r="24" spans="1:13" x14ac:dyDescent="0.2">
      <c r="L24" s="10"/>
      <c r="M24" s="10"/>
    </row>
    <row r="25" spans="1:13" x14ac:dyDescent="0.2">
      <c r="G25" s="5" t="s">
        <v>47</v>
      </c>
      <c r="H25" t="s">
        <v>44</v>
      </c>
      <c r="L25" s="10"/>
      <c r="M25" s="10"/>
    </row>
    <row r="26" spans="1:13" x14ac:dyDescent="0.2">
      <c r="G26" t="s">
        <v>0</v>
      </c>
      <c r="H26">
        <v>2347.1999999999998</v>
      </c>
      <c r="L26" s="10"/>
      <c r="M26" s="10"/>
    </row>
    <row r="27" spans="1:13" x14ac:dyDescent="0.2">
      <c r="G27" t="s">
        <v>1</v>
      </c>
      <c r="H27">
        <v>3298.4500000000007</v>
      </c>
    </row>
    <row r="28" spans="1:13" x14ac:dyDescent="0.2">
      <c r="G28" t="s">
        <v>3</v>
      </c>
      <c r="H28">
        <v>1236.7399999999996</v>
      </c>
    </row>
    <row r="29" spans="1:13" x14ac:dyDescent="0.2">
      <c r="G29" t="s">
        <v>4</v>
      </c>
      <c r="H29">
        <v>867.79000000000019</v>
      </c>
    </row>
    <row r="30" spans="1:13" x14ac:dyDescent="0.2">
      <c r="G30" t="s">
        <v>2</v>
      </c>
      <c r="H30">
        <v>4249.8500000000004</v>
      </c>
    </row>
    <row r="31" spans="1:13" x14ac:dyDescent="0.2">
      <c r="G31" t="s">
        <v>38</v>
      </c>
      <c r="H31">
        <v>12000.03</v>
      </c>
    </row>
    <row r="39" spans="10:58" x14ac:dyDescent="0.2">
      <c r="J39" s="11"/>
      <c r="K39" s="11"/>
    </row>
    <row r="40" spans="10:58" x14ac:dyDescent="0.2">
      <c r="BC40" t="s">
        <v>90</v>
      </c>
      <c r="BD40" t="s">
        <v>93</v>
      </c>
      <c r="BE40" t="s">
        <v>44</v>
      </c>
      <c r="BF40" t="s">
        <v>99</v>
      </c>
    </row>
    <row r="41" spans="10:58" x14ac:dyDescent="0.2">
      <c r="BC41">
        <v>83039.250000000029</v>
      </c>
      <c r="BD41">
        <v>16607.850000000006</v>
      </c>
      <c r="BE41" s="2">
        <v>12000.030000000015</v>
      </c>
      <c r="BF41">
        <v>2347.1999999999998</v>
      </c>
    </row>
    <row r="49" spans="29:68" x14ac:dyDescent="0.2">
      <c r="AF49" t="s">
        <v>45</v>
      </c>
      <c r="AG49" t="s">
        <v>46</v>
      </c>
      <c r="AH49" t="s">
        <v>88</v>
      </c>
      <c r="AI49" t="s">
        <v>47</v>
      </c>
      <c r="AJ49" t="s">
        <v>89</v>
      </c>
      <c r="AK49" t="s">
        <v>52</v>
      </c>
      <c r="AL49" t="s">
        <v>53</v>
      </c>
      <c r="AM49" t="s">
        <v>55</v>
      </c>
      <c r="AN49" t="s">
        <v>91</v>
      </c>
      <c r="AO49" t="s">
        <v>92</v>
      </c>
    </row>
    <row r="50" spans="29:68" x14ac:dyDescent="0.2">
      <c r="AC50">
        <v>286.29000000000002</v>
      </c>
      <c r="AF50" s="1">
        <v>44562</v>
      </c>
      <c r="AG50">
        <v>400001</v>
      </c>
      <c r="AH50">
        <v>286.29000000000002</v>
      </c>
      <c r="AI50" t="s">
        <v>0</v>
      </c>
      <c r="AJ50">
        <v>21.2</v>
      </c>
      <c r="AK50" t="str">
        <f>VLOOKUP(AF50,[1]dim_date!$A$1:$D$9,2,FALSE)</f>
        <v>Jan</v>
      </c>
      <c r="AL50" t="str">
        <f>VLOOKUP(AF50,[1]dim_date!$A$1:$D$9,3,FALSE)</f>
        <v>Before 5G</v>
      </c>
      <c r="AM50" t="str">
        <f>VLOOKUP(AG50,[1]dim_cities!$A$1:$B$16,2,FALSE)</f>
        <v>Mumbai</v>
      </c>
      <c r="AN50">
        <v>286.29000000000002</v>
      </c>
      <c r="AO50">
        <v>21.2</v>
      </c>
    </row>
    <row r="51" spans="29:68" x14ac:dyDescent="0.2">
      <c r="AC51">
        <v>241.59</v>
      </c>
      <c r="AF51" s="1">
        <v>44562</v>
      </c>
      <c r="AG51">
        <v>110001</v>
      </c>
      <c r="AH51">
        <v>241.59</v>
      </c>
      <c r="AI51" t="s">
        <v>0</v>
      </c>
      <c r="AJ51">
        <v>17.68</v>
      </c>
      <c r="AK51" t="str">
        <f>VLOOKUP(AF51,[1]dim_date!$A$1:$D$9,2,FALSE)</f>
        <v>Jan</v>
      </c>
      <c r="AL51" t="str">
        <f>VLOOKUP(AF51,[1]dim_date!$A$1:$D$9,3,FALSE)</f>
        <v>Before 5G</v>
      </c>
      <c r="AM51" t="str">
        <f>VLOOKUP(AG51,[1]dim_cities!$A$1:$B$16,2,FALSE)</f>
        <v>Delhi</v>
      </c>
      <c r="AN51">
        <v>241.59</v>
      </c>
      <c r="AO51">
        <v>17.68</v>
      </c>
    </row>
    <row r="52" spans="29:68" x14ac:dyDescent="0.2">
      <c r="AC52">
        <v>222.19</v>
      </c>
      <c r="AF52" s="1">
        <v>44562</v>
      </c>
      <c r="AG52">
        <v>700001</v>
      </c>
      <c r="AH52">
        <v>222.19</v>
      </c>
      <c r="AI52" t="s">
        <v>0</v>
      </c>
      <c r="AJ52">
        <v>16.61</v>
      </c>
      <c r="AK52" t="str">
        <f>VLOOKUP(AF52,[1]dim_date!$A$1:$D$9,2,FALSE)</f>
        <v>Jan</v>
      </c>
      <c r="AL52" t="str">
        <f>VLOOKUP(AF52,[1]dim_date!$A$1:$D$9,3,FALSE)</f>
        <v>Before 5G</v>
      </c>
      <c r="AM52" t="str">
        <f>VLOOKUP(AG52,[1]dim_cities!$A$1:$B$16,2,FALSE)</f>
        <v>Kolkata</v>
      </c>
      <c r="AN52">
        <v>222.19</v>
      </c>
      <c r="AO52">
        <v>16.61</v>
      </c>
    </row>
    <row r="53" spans="29:68" x14ac:dyDescent="0.2">
      <c r="AC53">
        <v>195.41</v>
      </c>
      <c r="AF53" s="1">
        <v>44562</v>
      </c>
      <c r="AG53">
        <v>560001</v>
      </c>
      <c r="AH53">
        <v>195.41</v>
      </c>
      <c r="AI53" t="s">
        <v>0</v>
      </c>
      <c r="AJ53">
        <v>19.14</v>
      </c>
      <c r="AK53" t="str">
        <f>VLOOKUP(AF53,[1]dim_date!$A$1:$D$9,2,FALSE)</f>
        <v>Jan</v>
      </c>
      <c r="AL53" t="str">
        <f>VLOOKUP(AF53,[1]dim_date!$A$1:$D$9,3,FALSE)</f>
        <v>Before 5G</v>
      </c>
      <c r="AM53" t="str">
        <f>VLOOKUP(AG53,[1]dim_cities!$A$1:$B$16,2,FALSE)</f>
        <v>Bangalore</v>
      </c>
      <c r="AN53">
        <v>195.41</v>
      </c>
      <c r="AO53">
        <v>19.14</v>
      </c>
    </row>
    <row r="54" spans="29:68" x14ac:dyDescent="0.2">
      <c r="AC54">
        <v>166.78</v>
      </c>
      <c r="AF54" s="1">
        <v>44562</v>
      </c>
      <c r="AG54">
        <v>600001</v>
      </c>
      <c r="AH54">
        <v>166.78</v>
      </c>
      <c r="AI54" t="s">
        <v>0</v>
      </c>
      <c r="AJ54">
        <v>18.47</v>
      </c>
      <c r="AK54" t="str">
        <f>VLOOKUP(AF54,[1]dim_date!$A$1:$D$9,2,FALSE)</f>
        <v>Jan</v>
      </c>
      <c r="AL54" t="str">
        <f>VLOOKUP(AF54,[1]dim_date!$A$1:$D$9,3,FALSE)</f>
        <v>Before 5G</v>
      </c>
      <c r="AM54" t="str">
        <f>VLOOKUP(AG54,[1]dim_cities!$A$1:$B$16,2,FALSE)</f>
        <v>Chennai</v>
      </c>
      <c r="AN54">
        <v>166.78</v>
      </c>
      <c r="AO54">
        <v>18.47</v>
      </c>
    </row>
    <row r="55" spans="29:68" x14ac:dyDescent="0.2">
      <c r="AC55">
        <v>148.68</v>
      </c>
      <c r="AF55" s="1">
        <v>44562</v>
      </c>
      <c r="AG55">
        <v>500001</v>
      </c>
      <c r="AH55">
        <v>148.68</v>
      </c>
      <c r="AI55" t="s">
        <v>0</v>
      </c>
      <c r="AJ55">
        <v>19</v>
      </c>
      <c r="AK55" t="str">
        <f>VLOOKUP(AF55,[1]dim_date!$A$1:$D$9,2,FALSE)</f>
        <v>Jan</v>
      </c>
      <c r="AL55" t="str">
        <f>VLOOKUP(AF55,[1]dim_date!$A$1:$D$9,3,FALSE)</f>
        <v>Before 5G</v>
      </c>
      <c r="AM55" t="str">
        <f>VLOOKUP(AG55,[1]dim_cities!$A$1:$B$16,2,FALSE)</f>
        <v>Hyderabad</v>
      </c>
      <c r="AN55">
        <v>148.68</v>
      </c>
      <c r="AO55">
        <v>19</v>
      </c>
    </row>
    <row r="56" spans="29:68" x14ac:dyDescent="0.2">
      <c r="AC56">
        <v>141.30000000000001</v>
      </c>
      <c r="AF56" s="1">
        <v>44562</v>
      </c>
      <c r="AG56">
        <v>411001</v>
      </c>
      <c r="AH56">
        <v>141.30000000000001</v>
      </c>
      <c r="AI56" t="s">
        <v>0</v>
      </c>
      <c r="AJ56">
        <v>17.14</v>
      </c>
      <c r="AK56" t="str">
        <f>VLOOKUP(AF56,[1]dim_date!$A$1:$D$9,2,FALSE)</f>
        <v>Jan</v>
      </c>
      <c r="AL56" t="str">
        <f>VLOOKUP(AF56,[1]dim_date!$A$1:$D$9,3,FALSE)</f>
        <v>Before 5G</v>
      </c>
      <c r="AM56" t="str">
        <f>VLOOKUP(AG56,[1]dim_cities!$A$1:$B$16,2,FALSE)</f>
        <v>Pune</v>
      </c>
      <c r="AN56">
        <v>141.30000000000001</v>
      </c>
      <c r="AO56">
        <v>17.14</v>
      </c>
    </row>
    <row r="57" spans="29:68" x14ac:dyDescent="0.2">
      <c r="AC57">
        <v>110.08</v>
      </c>
      <c r="AF57" s="1">
        <v>44562</v>
      </c>
      <c r="AG57">
        <v>380001</v>
      </c>
      <c r="AH57">
        <v>110.08</v>
      </c>
      <c r="AI57" t="s">
        <v>0</v>
      </c>
      <c r="AJ57">
        <v>19.05</v>
      </c>
      <c r="AK57" t="str">
        <f>VLOOKUP(AF57,[1]dim_date!$A$1:$D$9,2,FALSE)</f>
        <v>Jan</v>
      </c>
      <c r="AL57" t="str">
        <f>VLOOKUP(AF57,[1]dim_date!$A$1:$D$9,3,FALSE)</f>
        <v>Before 5G</v>
      </c>
      <c r="AM57" t="str">
        <f>VLOOKUP(AG57,[1]dim_cities!$A$1:$B$16,2,FALSE)</f>
        <v>Ahmedabad</v>
      </c>
      <c r="AN57">
        <v>110.08</v>
      </c>
      <c r="AO57">
        <v>19.05</v>
      </c>
    </row>
    <row r="58" spans="29:68" x14ac:dyDescent="0.2">
      <c r="AC58">
        <v>79.05</v>
      </c>
      <c r="AF58" s="1">
        <v>44562</v>
      </c>
      <c r="AG58">
        <v>302001</v>
      </c>
      <c r="AH58">
        <v>79.05</v>
      </c>
      <c r="AI58" t="s">
        <v>0</v>
      </c>
      <c r="AJ58">
        <v>28.1</v>
      </c>
      <c r="AK58" t="str">
        <f>VLOOKUP(AF58,[1]dim_date!$A$1:$D$9,2,FALSE)</f>
        <v>Jan</v>
      </c>
      <c r="AL58" t="str">
        <f>VLOOKUP(AF58,[1]dim_date!$A$1:$D$9,3,FALSE)</f>
        <v>Before 5G</v>
      </c>
      <c r="AM58" t="str">
        <f>VLOOKUP(AG58,[1]dim_cities!$A$1:$B$16,2,FALSE)</f>
        <v>Jaipur</v>
      </c>
      <c r="AN58">
        <v>79.05</v>
      </c>
      <c r="AO58">
        <v>28.1</v>
      </c>
    </row>
    <row r="59" spans="29:68" x14ac:dyDescent="0.2">
      <c r="AC59">
        <v>67.599999999999994</v>
      </c>
      <c r="AF59" s="1">
        <v>44562</v>
      </c>
      <c r="AG59">
        <v>226001</v>
      </c>
      <c r="AH59">
        <v>67.599999999999994</v>
      </c>
      <c r="AI59" t="s">
        <v>0</v>
      </c>
      <c r="AJ59">
        <v>17.54</v>
      </c>
      <c r="AK59" t="str">
        <f>VLOOKUP(AF59,[1]dim_date!$A$1:$D$9,2,FALSE)</f>
        <v>Jan</v>
      </c>
      <c r="AL59" t="str">
        <f>VLOOKUP(AF59,[1]dim_date!$A$1:$D$9,3,FALSE)</f>
        <v>Before 5G</v>
      </c>
      <c r="AM59" t="str">
        <f>VLOOKUP(AG59,[1]dim_cities!$A$1:$B$16,2,FALSE)</f>
        <v>Lucknow</v>
      </c>
      <c r="AN59">
        <v>67.599999999999994</v>
      </c>
      <c r="AO59">
        <v>17.54</v>
      </c>
    </row>
    <row r="60" spans="29:68" x14ac:dyDescent="0.2">
      <c r="AC60">
        <v>55.78</v>
      </c>
      <c r="AF60" s="1">
        <v>44562</v>
      </c>
      <c r="AG60">
        <v>800008</v>
      </c>
      <c r="AH60">
        <v>55.78</v>
      </c>
      <c r="AI60" t="s">
        <v>0</v>
      </c>
      <c r="AJ60">
        <v>26.15</v>
      </c>
      <c r="AK60" t="str">
        <f>VLOOKUP(AF60,[1]dim_date!$A$1:$D$9,2,FALSE)</f>
        <v>Jan</v>
      </c>
      <c r="AL60" t="str">
        <f>VLOOKUP(AF60,[1]dim_date!$A$1:$D$9,3,FALSE)</f>
        <v>Before 5G</v>
      </c>
      <c r="AM60" t="str">
        <f>VLOOKUP(AG60,[1]dim_cities!$A$1:$B$16,2,FALSE)</f>
        <v>Patna</v>
      </c>
      <c r="AN60">
        <v>55.78</v>
      </c>
      <c r="AO60">
        <v>26.15</v>
      </c>
    </row>
    <row r="61" spans="29:68" x14ac:dyDescent="0.2">
      <c r="AC61">
        <v>50.24</v>
      </c>
      <c r="AF61" s="1">
        <v>44562</v>
      </c>
      <c r="AG61">
        <v>641001</v>
      </c>
      <c r="AH61">
        <v>50.24</v>
      </c>
      <c r="AI61" t="s">
        <v>0</v>
      </c>
      <c r="AJ61">
        <v>15.57</v>
      </c>
      <c r="AK61" t="str">
        <f>VLOOKUP(AF61,[1]dim_date!$A$1:$D$9,2,FALSE)</f>
        <v>Jan</v>
      </c>
      <c r="AL61" t="str">
        <f>VLOOKUP(AF61,[1]dim_date!$A$1:$D$9,3,FALSE)</f>
        <v>Before 5G</v>
      </c>
      <c r="AM61" t="str">
        <f>VLOOKUP(AG61,[1]dim_cities!$A$1:$B$16,2,FALSE)</f>
        <v>Coimbatore</v>
      </c>
      <c r="AN61">
        <v>50.24</v>
      </c>
      <c r="AO61">
        <v>15.57</v>
      </c>
    </row>
    <row r="62" spans="29:68" x14ac:dyDescent="0.2">
      <c r="AC62">
        <v>36.57</v>
      </c>
      <c r="AF62" s="1">
        <v>44562</v>
      </c>
      <c r="AG62">
        <v>160017</v>
      </c>
      <c r="AH62">
        <v>36.57</v>
      </c>
      <c r="AI62" t="s">
        <v>0</v>
      </c>
      <c r="AJ62">
        <v>17.36</v>
      </c>
      <c r="AK62" t="str">
        <f>VLOOKUP(AF62,[1]dim_date!$A$1:$D$9,2,FALSE)</f>
        <v>Jan</v>
      </c>
      <c r="AL62" t="str">
        <f>VLOOKUP(AF62,[1]dim_date!$A$1:$D$9,3,FALSE)</f>
        <v>Before 5G</v>
      </c>
      <c r="AM62" t="str">
        <f>VLOOKUP(AG62,[1]dim_cities!$A$1:$B$16,2,FALSE)</f>
        <v>Chandigarh</v>
      </c>
      <c r="AN62">
        <v>36.57</v>
      </c>
      <c r="AO62">
        <v>17.36</v>
      </c>
    </row>
    <row r="63" spans="29:68" x14ac:dyDescent="0.2">
      <c r="AC63">
        <v>27.89</v>
      </c>
      <c r="AF63" s="1">
        <v>44562</v>
      </c>
      <c r="AG63">
        <v>122001</v>
      </c>
      <c r="AH63">
        <v>27.89</v>
      </c>
      <c r="AI63" t="s">
        <v>0</v>
      </c>
      <c r="AJ63">
        <v>19.07</v>
      </c>
      <c r="AK63" t="str">
        <f>VLOOKUP(AF63,[1]dim_date!$A$1:$D$9,2,FALSE)</f>
        <v>Jan</v>
      </c>
      <c r="AL63" t="str">
        <f>VLOOKUP(AF63,[1]dim_date!$A$1:$D$9,3,FALSE)</f>
        <v>Before 5G</v>
      </c>
      <c r="AM63" t="str">
        <f>VLOOKUP(AG63,[1]dim_cities!$A$1:$B$16,2,FALSE)</f>
        <v>Gurgaon</v>
      </c>
      <c r="AN63">
        <v>27.89</v>
      </c>
      <c r="AO63">
        <v>19.07</v>
      </c>
    </row>
    <row r="64" spans="29:68" x14ac:dyDescent="0.2">
      <c r="AC64">
        <v>17.55</v>
      </c>
      <c r="AF64" s="1">
        <v>44562</v>
      </c>
      <c r="AG64">
        <v>492001</v>
      </c>
      <c r="AH64">
        <v>17.55</v>
      </c>
      <c r="AI64" t="s">
        <v>0</v>
      </c>
      <c r="AJ64">
        <v>24.35</v>
      </c>
      <c r="AK64" t="str">
        <f>VLOOKUP(AF64,[1]dim_date!$A$1:$D$9,2,FALSE)</f>
        <v>Jan</v>
      </c>
      <c r="AL64" t="str">
        <f>VLOOKUP(AF64,[1]dim_date!$A$1:$D$9,3,FALSE)</f>
        <v>Before 5G</v>
      </c>
      <c r="AM64" t="str">
        <f>VLOOKUP(AG64,[1]dim_cities!$A$1:$B$16,2,FALSE)</f>
        <v>Raipur</v>
      </c>
      <c r="AN64">
        <v>17.55</v>
      </c>
      <c r="AO64">
        <v>24.35</v>
      </c>
      <c r="BN64" s="17"/>
      <c r="BO64" s="18"/>
      <c r="BP64" s="19"/>
    </row>
    <row r="65" spans="29:68" x14ac:dyDescent="0.2">
      <c r="AC65">
        <v>328.6</v>
      </c>
      <c r="AF65" s="1">
        <v>44593</v>
      </c>
      <c r="AG65">
        <v>400001</v>
      </c>
      <c r="AH65">
        <v>328.6</v>
      </c>
      <c r="AI65" t="s">
        <v>0</v>
      </c>
      <c r="AJ65">
        <v>18.62</v>
      </c>
      <c r="AK65" t="str">
        <f>VLOOKUP(AF65,[1]dim_date!$A$1:$D$9,2,FALSE)</f>
        <v>Feb</v>
      </c>
      <c r="AL65" t="str">
        <f>VLOOKUP(AF65,[1]dim_date!$A$1:$D$9,3,FALSE)</f>
        <v>Before 5G</v>
      </c>
      <c r="AM65" t="str">
        <f>VLOOKUP(AG65,[1]dim_cities!$A$1:$B$16,2,FALSE)</f>
        <v>Mumbai</v>
      </c>
      <c r="AN65">
        <v>328.6</v>
      </c>
      <c r="AO65">
        <v>18.62</v>
      </c>
      <c r="BD65" s="5" t="s">
        <v>90</v>
      </c>
      <c r="BE65" s="5" t="s">
        <v>39</v>
      </c>
      <c r="BN65" s="20"/>
      <c r="BO65" s="21"/>
      <c r="BP65" s="22"/>
    </row>
    <row r="66" spans="29:68" x14ac:dyDescent="0.2">
      <c r="AC66">
        <v>277.3</v>
      </c>
      <c r="AF66" s="1">
        <v>44593</v>
      </c>
      <c r="AG66">
        <v>110001</v>
      </c>
      <c r="AH66">
        <v>277.3</v>
      </c>
      <c r="AI66" t="s">
        <v>0</v>
      </c>
      <c r="AJ66">
        <v>19.54</v>
      </c>
      <c r="AK66" t="str">
        <f>VLOOKUP(AF66,[1]dim_date!$A$1:$D$9,2,FALSE)</f>
        <v>Feb</v>
      </c>
      <c r="AL66" t="str">
        <f>VLOOKUP(AF66,[1]dim_date!$A$1:$D$9,3,FALSE)</f>
        <v>Before 5G</v>
      </c>
      <c r="AM66" t="str">
        <f>VLOOKUP(AG66,[1]dim_cities!$A$1:$B$16,2,FALSE)</f>
        <v>Delhi</v>
      </c>
      <c r="AN66">
        <v>277.3</v>
      </c>
      <c r="AO66">
        <v>19.54</v>
      </c>
      <c r="BD66" s="5" t="s">
        <v>37</v>
      </c>
      <c r="BE66" t="s">
        <v>0</v>
      </c>
      <c r="BF66" t="s">
        <v>1</v>
      </c>
      <c r="BG66" t="s">
        <v>3</v>
      </c>
      <c r="BH66" t="s">
        <v>4</v>
      </c>
      <c r="BI66" t="s">
        <v>2</v>
      </c>
      <c r="BJ66" t="s">
        <v>38</v>
      </c>
      <c r="BN66" s="20"/>
      <c r="BO66" s="21"/>
      <c r="BP66" s="22"/>
    </row>
    <row r="67" spans="29:68" x14ac:dyDescent="0.2">
      <c r="AC67">
        <v>255.04</v>
      </c>
      <c r="AF67" s="1">
        <v>44593</v>
      </c>
      <c r="AG67">
        <v>700001</v>
      </c>
      <c r="AH67">
        <v>255.04</v>
      </c>
      <c r="AI67" t="s">
        <v>0</v>
      </c>
      <c r="AJ67">
        <v>15.48</v>
      </c>
      <c r="AK67" t="str">
        <f>VLOOKUP(AF67,[1]dim_date!$A$1:$D$9,2,FALSE)</f>
        <v>Feb</v>
      </c>
      <c r="AL67" t="str">
        <f>VLOOKUP(AF67,[1]dim_date!$A$1:$D$9,3,FALSE)</f>
        <v>Before 5G</v>
      </c>
      <c r="AM67" t="str">
        <f>VLOOKUP(AG67,[1]dim_cities!$A$1:$B$16,2,FALSE)</f>
        <v>Kolkata</v>
      </c>
      <c r="AN67">
        <v>255.04</v>
      </c>
      <c r="AO67">
        <v>15.48</v>
      </c>
      <c r="BD67" s="6" t="s">
        <v>63</v>
      </c>
      <c r="BE67">
        <v>981.18999999999994</v>
      </c>
      <c r="BF67">
        <v>981.18999999999994</v>
      </c>
      <c r="BG67">
        <v>981.18999999999994</v>
      </c>
      <c r="BH67">
        <v>981.18999999999994</v>
      </c>
      <c r="BI67">
        <v>981.18999999999994</v>
      </c>
      <c r="BJ67">
        <v>4905.95</v>
      </c>
      <c r="BN67" s="20"/>
      <c r="BO67" s="21"/>
      <c r="BP67" s="22"/>
    </row>
    <row r="68" spans="29:68" x14ac:dyDescent="0.2">
      <c r="AC68">
        <v>224.3</v>
      </c>
      <c r="AF68" s="1">
        <v>44593</v>
      </c>
      <c r="AG68">
        <v>560001</v>
      </c>
      <c r="AH68">
        <v>224.3</v>
      </c>
      <c r="AI68" t="s">
        <v>0</v>
      </c>
      <c r="AJ68">
        <v>20.98</v>
      </c>
      <c r="AK68" t="str">
        <f>VLOOKUP(AF68,[1]dim_date!$A$1:$D$9,2,FALSE)</f>
        <v>Feb</v>
      </c>
      <c r="AL68" t="str">
        <f>VLOOKUP(AF68,[1]dim_date!$A$1:$D$9,3,FALSE)</f>
        <v>Before 5G</v>
      </c>
      <c r="AM68" t="str">
        <f>VLOOKUP(AG68,[1]dim_cities!$A$1:$B$16,2,FALSE)</f>
        <v>Bangalore</v>
      </c>
      <c r="AN68">
        <v>224.3</v>
      </c>
      <c r="AO68">
        <v>20.98</v>
      </c>
      <c r="AS68" s="5" t="s">
        <v>47</v>
      </c>
      <c r="AT68" t="s">
        <v>44</v>
      </c>
      <c r="BD68" s="6" t="s">
        <v>59</v>
      </c>
      <c r="BE68">
        <v>1769.01</v>
      </c>
      <c r="BF68">
        <v>1769.01</v>
      </c>
      <c r="BG68">
        <v>1769.01</v>
      </c>
      <c r="BH68">
        <v>1769.01</v>
      </c>
      <c r="BI68">
        <v>1769.01</v>
      </c>
      <c r="BJ68">
        <v>8845.0499999999993</v>
      </c>
      <c r="BN68" s="20"/>
      <c r="BO68" s="21"/>
      <c r="BP68" s="22"/>
    </row>
    <row r="69" spans="29:68" x14ac:dyDescent="0.2">
      <c r="AC69">
        <v>191.44</v>
      </c>
      <c r="AF69" s="1">
        <v>44593</v>
      </c>
      <c r="AG69">
        <v>600001</v>
      </c>
      <c r="AH69">
        <v>191.44</v>
      </c>
      <c r="AI69" t="s">
        <v>0</v>
      </c>
      <c r="AJ69">
        <v>29.2</v>
      </c>
      <c r="AK69" t="str">
        <f>VLOOKUP(AF69,[1]dim_date!$A$1:$D$9,2,FALSE)</f>
        <v>Feb</v>
      </c>
      <c r="AL69" t="str">
        <f>VLOOKUP(AF69,[1]dim_date!$A$1:$D$9,3,FALSE)</f>
        <v>Before 5G</v>
      </c>
      <c r="AM69" t="str">
        <f>VLOOKUP(AG69,[1]dim_cities!$A$1:$B$16,2,FALSE)</f>
        <v>Chennai</v>
      </c>
      <c r="AN69">
        <v>191.44</v>
      </c>
      <c r="AO69">
        <v>29.2</v>
      </c>
      <c r="AS69" t="s">
        <v>0</v>
      </c>
      <c r="AT69">
        <v>2347.1999999999998</v>
      </c>
      <c r="BD69" s="6" t="s">
        <v>68</v>
      </c>
      <c r="BE69">
        <v>328.82</v>
      </c>
      <c r="BF69">
        <v>328.82</v>
      </c>
      <c r="BG69">
        <v>328.82</v>
      </c>
      <c r="BH69">
        <v>328.82</v>
      </c>
      <c r="BI69">
        <v>328.82</v>
      </c>
      <c r="BJ69">
        <v>1644.1</v>
      </c>
      <c r="BN69" s="20"/>
      <c r="BO69" s="21"/>
      <c r="BP69" s="22"/>
    </row>
    <row r="70" spans="29:68" x14ac:dyDescent="0.2">
      <c r="AC70">
        <v>170.66</v>
      </c>
      <c r="AF70" s="1">
        <v>44593</v>
      </c>
      <c r="AG70">
        <v>500001</v>
      </c>
      <c r="AH70">
        <v>170.66</v>
      </c>
      <c r="AI70" t="s">
        <v>0</v>
      </c>
      <c r="AJ70">
        <v>20.2</v>
      </c>
      <c r="AK70" t="str">
        <f>VLOOKUP(AF70,[1]dim_date!$A$1:$D$9,2,FALSE)</f>
        <v>Feb</v>
      </c>
      <c r="AL70" t="str">
        <f>VLOOKUP(AF70,[1]dim_date!$A$1:$D$9,3,FALSE)</f>
        <v>Before 5G</v>
      </c>
      <c r="AM70" t="str">
        <f>VLOOKUP(AG70,[1]dim_cities!$A$1:$B$16,2,FALSE)</f>
        <v>Hyderabad</v>
      </c>
      <c r="AN70">
        <v>170.66</v>
      </c>
      <c r="AO70">
        <v>20.2</v>
      </c>
      <c r="AS70" t="s">
        <v>1</v>
      </c>
      <c r="AT70">
        <v>3298.4500000000007</v>
      </c>
      <c r="BD70" s="6" t="s">
        <v>60</v>
      </c>
      <c r="BE70">
        <v>1486.76</v>
      </c>
      <c r="BF70">
        <v>1486.76</v>
      </c>
      <c r="BG70">
        <v>1486.76</v>
      </c>
      <c r="BH70">
        <v>1486.76</v>
      </c>
      <c r="BI70">
        <v>1486.76</v>
      </c>
      <c r="BJ70">
        <v>7433.8</v>
      </c>
      <c r="BN70" s="20"/>
      <c r="BO70" s="21"/>
      <c r="BP70" s="22"/>
    </row>
    <row r="71" spans="29:68" x14ac:dyDescent="0.2">
      <c r="AC71">
        <v>162.18</v>
      </c>
      <c r="AF71" s="1">
        <v>44593</v>
      </c>
      <c r="AG71">
        <v>411001</v>
      </c>
      <c r="AH71">
        <v>162.18</v>
      </c>
      <c r="AI71" t="s">
        <v>0</v>
      </c>
      <c r="AJ71">
        <v>17.670000000000002</v>
      </c>
      <c r="AK71" t="str">
        <f>VLOOKUP(AF71,[1]dim_date!$A$1:$D$9,2,FALSE)</f>
        <v>Feb</v>
      </c>
      <c r="AL71" t="str">
        <f>VLOOKUP(AF71,[1]dim_date!$A$1:$D$9,3,FALSE)</f>
        <v>Before 5G</v>
      </c>
      <c r="AM71" t="str">
        <f>VLOOKUP(AG71,[1]dim_cities!$A$1:$B$16,2,FALSE)</f>
        <v>Pune</v>
      </c>
      <c r="AN71">
        <v>162.18</v>
      </c>
      <c r="AO71">
        <v>17.670000000000002</v>
      </c>
      <c r="AS71" t="s">
        <v>3</v>
      </c>
      <c r="AT71">
        <v>1236.7399999999996</v>
      </c>
      <c r="BD71" s="6" t="s">
        <v>67</v>
      </c>
      <c r="BE71">
        <v>451.70999999999992</v>
      </c>
      <c r="BF71">
        <v>451.70999999999992</v>
      </c>
      <c r="BG71">
        <v>451.70999999999992</v>
      </c>
      <c r="BH71">
        <v>451.70999999999992</v>
      </c>
      <c r="BI71">
        <v>451.70999999999992</v>
      </c>
      <c r="BJ71">
        <v>2258.5499999999997</v>
      </c>
      <c r="BN71" s="20"/>
      <c r="BO71" s="21"/>
      <c r="BP71" s="22"/>
    </row>
    <row r="72" spans="29:68" x14ac:dyDescent="0.2">
      <c r="AC72">
        <v>126.35</v>
      </c>
      <c r="AF72" s="1">
        <v>44593</v>
      </c>
      <c r="AG72">
        <v>380001</v>
      </c>
      <c r="AH72">
        <v>126.35</v>
      </c>
      <c r="AI72" t="s">
        <v>0</v>
      </c>
      <c r="AJ72">
        <v>16.329999999999998</v>
      </c>
      <c r="AK72" t="str">
        <f>VLOOKUP(AF72,[1]dim_date!$A$1:$D$9,2,FALSE)</f>
        <v>Feb</v>
      </c>
      <c r="AL72" t="str">
        <f>VLOOKUP(AF72,[1]dim_date!$A$1:$D$9,3,FALSE)</f>
        <v>Before 5G</v>
      </c>
      <c r="AM72" t="str">
        <f>VLOOKUP(AG72,[1]dim_cities!$A$1:$B$16,2,FALSE)</f>
        <v>Ahmedabad</v>
      </c>
      <c r="AN72">
        <v>126.35</v>
      </c>
      <c r="AO72">
        <v>16.329999999999998</v>
      </c>
      <c r="AS72" t="s">
        <v>4</v>
      </c>
      <c r="AT72">
        <v>867.79000000000019</v>
      </c>
      <c r="BD72" s="6" t="s">
        <v>57</v>
      </c>
      <c r="BE72">
        <v>2154.19</v>
      </c>
      <c r="BF72">
        <v>2154.19</v>
      </c>
      <c r="BG72">
        <v>2154.19</v>
      </c>
      <c r="BH72">
        <v>2154.19</v>
      </c>
      <c r="BI72">
        <v>2154.19</v>
      </c>
      <c r="BJ72">
        <v>10770.95</v>
      </c>
      <c r="BN72" s="20"/>
      <c r="BO72" s="21"/>
      <c r="BP72" s="22"/>
    </row>
    <row r="73" spans="29:68" x14ac:dyDescent="0.2">
      <c r="AC73">
        <v>90.74</v>
      </c>
      <c r="AF73" s="1">
        <v>44593</v>
      </c>
      <c r="AG73">
        <v>302001</v>
      </c>
      <c r="AH73">
        <v>90.74</v>
      </c>
      <c r="AI73" t="s">
        <v>0</v>
      </c>
      <c r="AJ73">
        <v>17.27</v>
      </c>
      <c r="AK73" t="str">
        <f>VLOOKUP(AF73,[1]dim_date!$A$1:$D$9,2,FALSE)</f>
        <v>Feb</v>
      </c>
      <c r="AL73" t="str">
        <f>VLOOKUP(AF73,[1]dim_date!$A$1:$D$9,3,FALSE)</f>
        <v>Before 5G</v>
      </c>
      <c r="AM73" t="str">
        <f>VLOOKUP(AG73,[1]dim_cities!$A$1:$B$16,2,FALSE)</f>
        <v>Jaipur</v>
      </c>
      <c r="AN73">
        <v>90.74</v>
      </c>
      <c r="AO73">
        <v>17.27</v>
      </c>
      <c r="AS73" t="s">
        <v>2</v>
      </c>
      <c r="AT73">
        <v>4249.8500000000004</v>
      </c>
      <c r="BD73" s="6" t="s">
        <v>69</v>
      </c>
      <c r="BE73">
        <v>253.32999999999998</v>
      </c>
      <c r="BF73">
        <v>253.32999999999998</v>
      </c>
      <c r="BG73">
        <v>253.32999999999998</v>
      </c>
      <c r="BH73">
        <v>253.32999999999998</v>
      </c>
      <c r="BI73">
        <v>253.32999999999998</v>
      </c>
      <c r="BJ73">
        <v>1266.6499999999999</v>
      </c>
      <c r="BN73" s="20"/>
      <c r="BO73" s="21"/>
      <c r="BP73" s="22"/>
    </row>
    <row r="74" spans="29:68" x14ac:dyDescent="0.2">
      <c r="AC74">
        <v>77.59</v>
      </c>
      <c r="AF74" s="1">
        <v>44593</v>
      </c>
      <c r="AG74">
        <v>226001</v>
      </c>
      <c r="AH74">
        <v>77.59</v>
      </c>
      <c r="AI74" t="s">
        <v>0</v>
      </c>
      <c r="AJ74">
        <v>31.93</v>
      </c>
      <c r="AK74" t="str">
        <f>VLOOKUP(AF74,[1]dim_date!$A$1:$D$9,2,FALSE)</f>
        <v>Feb</v>
      </c>
      <c r="AL74" t="str">
        <f>VLOOKUP(AF74,[1]dim_date!$A$1:$D$9,3,FALSE)</f>
        <v>Before 5G</v>
      </c>
      <c r="AM74" t="str">
        <f>VLOOKUP(AG74,[1]dim_cities!$A$1:$B$16,2,FALSE)</f>
        <v>Lucknow</v>
      </c>
      <c r="AN74">
        <v>77.59</v>
      </c>
      <c r="AO74">
        <v>31.93</v>
      </c>
      <c r="AS74" t="s">
        <v>38</v>
      </c>
      <c r="AT74">
        <v>12000.03</v>
      </c>
      <c r="BD74" s="6" t="s">
        <v>61</v>
      </c>
      <c r="BE74">
        <v>1332.58</v>
      </c>
      <c r="BF74">
        <v>1332.58</v>
      </c>
      <c r="BG74">
        <v>1332.58</v>
      </c>
      <c r="BH74">
        <v>1332.58</v>
      </c>
      <c r="BI74">
        <v>1332.58</v>
      </c>
      <c r="BJ74">
        <v>6662.9</v>
      </c>
      <c r="BN74" s="20"/>
      <c r="BO74" s="21"/>
      <c r="BP74" s="22"/>
    </row>
    <row r="75" spans="29:68" x14ac:dyDescent="0.2">
      <c r="AC75">
        <v>64.02</v>
      </c>
      <c r="AF75" s="1">
        <v>44593</v>
      </c>
      <c r="AG75">
        <v>800008</v>
      </c>
      <c r="AH75">
        <v>64.02</v>
      </c>
      <c r="AI75" t="s">
        <v>0</v>
      </c>
      <c r="AJ75">
        <v>18.3</v>
      </c>
      <c r="AK75" t="str">
        <f>VLOOKUP(AF75,[1]dim_date!$A$1:$D$9,2,FALSE)</f>
        <v>Feb</v>
      </c>
      <c r="AL75" t="str">
        <f>VLOOKUP(AF75,[1]dim_date!$A$1:$D$9,3,FALSE)</f>
        <v>Before 5G</v>
      </c>
      <c r="AM75" t="str">
        <f>VLOOKUP(AG75,[1]dim_cities!$A$1:$B$16,2,FALSE)</f>
        <v>Patna</v>
      </c>
      <c r="AN75">
        <v>64.02</v>
      </c>
      <c r="AO75">
        <v>18.3</v>
      </c>
      <c r="BD75" s="6" t="s">
        <v>64</v>
      </c>
      <c r="BE75">
        <v>716.78</v>
      </c>
      <c r="BF75">
        <v>716.78</v>
      </c>
      <c r="BG75">
        <v>716.78</v>
      </c>
      <c r="BH75">
        <v>716.78</v>
      </c>
      <c r="BI75">
        <v>716.78</v>
      </c>
      <c r="BJ75">
        <v>3583.8999999999996</v>
      </c>
      <c r="BN75" s="20"/>
      <c r="BO75" s="21"/>
      <c r="BP75" s="22"/>
    </row>
    <row r="76" spans="29:68" x14ac:dyDescent="0.2">
      <c r="AC76">
        <v>57.66</v>
      </c>
      <c r="AF76" s="1">
        <v>44593</v>
      </c>
      <c r="AG76">
        <v>641001</v>
      </c>
      <c r="AH76">
        <v>57.66</v>
      </c>
      <c r="AI76" t="s">
        <v>0</v>
      </c>
      <c r="AJ76">
        <v>20.71</v>
      </c>
      <c r="AK76" t="str">
        <f>VLOOKUP(AF76,[1]dim_date!$A$1:$D$9,2,FALSE)</f>
        <v>Feb</v>
      </c>
      <c r="AL76" t="str">
        <f>VLOOKUP(AF76,[1]dim_date!$A$1:$D$9,3,FALSE)</f>
        <v>Before 5G</v>
      </c>
      <c r="AM76" t="str">
        <f>VLOOKUP(AG76,[1]dim_cities!$A$1:$B$16,2,FALSE)</f>
        <v>Coimbatore</v>
      </c>
      <c r="AN76">
        <v>57.66</v>
      </c>
      <c r="AO76">
        <v>20.71</v>
      </c>
      <c r="BD76" s="6" t="s">
        <v>58</v>
      </c>
      <c r="BE76">
        <v>1992.6800000000003</v>
      </c>
      <c r="BF76">
        <v>1992.6800000000003</v>
      </c>
      <c r="BG76">
        <v>1992.6800000000003</v>
      </c>
      <c r="BH76">
        <v>1992.6800000000003</v>
      </c>
      <c r="BI76">
        <v>1992.6800000000003</v>
      </c>
      <c r="BJ76">
        <v>9963.4000000000015</v>
      </c>
      <c r="BN76" s="20"/>
      <c r="BO76" s="21"/>
      <c r="BP76" s="22"/>
    </row>
    <row r="77" spans="29:68" x14ac:dyDescent="0.2">
      <c r="AC77">
        <v>41.98</v>
      </c>
      <c r="AF77" s="1">
        <v>44593</v>
      </c>
      <c r="AG77">
        <v>160017</v>
      </c>
      <c r="AH77">
        <v>41.98</v>
      </c>
      <c r="AI77" t="s">
        <v>0</v>
      </c>
      <c r="AJ77">
        <v>15.11</v>
      </c>
      <c r="AK77" t="str">
        <f>VLOOKUP(AF77,[1]dim_date!$A$1:$D$9,2,FALSE)</f>
        <v>Feb</v>
      </c>
      <c r="AL77" t="str">
        <f>VLOOKUP(AF77,[1]dim_date!$A$1:$D$9,3,FALSE)</f>
        <v>Before 5G</v>
      </c>
      <c r="AM77" t="str">
        <f>VLOOKUP(AG77,[1]dim_cities!$A$1:$B$16,2,FALSE)</f>
        <v>Chandigarh</v>
      </c>
      <c r="AN77">
        <v>41.98</v>
      </c>
      <c r="AO77">
        <v>15.11</v>
      </c>
      <c r="BD77" s="6" t="s">
        <v>65</v>
      </c>
      <c r="BE77">
        <v>614.66999999999996</v>
      </c>
      <c r="BF77">
        <v>614.66999999999996</v>
      </c>
      <c r="BG77">
        <v>614.66999999999996</v>
      </c>
      <c r="BH77">
        <v>614.66999999999996</v>
      </c>
      <c r="BI77">
        <v>614.66999999999996</v>
      </c>
      <c r="BJ77">
        <v>3073.35</v>
      </c>
      <c r="BN77" s="20"/>
      <c r="BO77" s="21"/>
      <c r="BP77" s="22"/>
    </row>
    <row r="78" spans="29:68" x14ac:dyDescent="0.2">
      <c r="AC78">
        <v>32.01</v>
      </c>
      <c r="AF78" s="1">
        <v>44593</v>
      </c>
      <c r="AG78">
        <v>122001</v>
      </c>
      <c r="AH78">
        <v>32.01</v>
      </c>
      <c r="AI78" t="s">
        <v>0</v>
      </c>
      <c r="AJ78">
        <v>29.52</v>
      </c>
      <c r="AK78" t="str">
        <f>VLOOKUP(AF78,[1]dim_date!$A$1:$D$9,2,FALSE)</f>
        <v>Feb</v>
      </c>
      <c r="AL78" t="str">
        <f>VLOOKUP(AF78,[1]dim_date!$A$1:$D$9,3,FALSE)</f>
        <v>Before 5G</v>
      </c>
      <c r="AM78" t="str">
        <f>VLOOKUP(AG78,[1]dim_cities!$A$1:$B$16,2,FALSE)</f>
        <v>Gurgaon</v>
      </c>
      <c r="AN78">
        <v>32.01</v>
      </c>
      <c r="AO78">
        <v>29.52</v>
      </c>
      <c r="BD78" s="6" t="s">
        <v>56</v>
      </c>
      <c r="BE78">
        <v>2585.2299999999996</v>
      </c>
      <c r="BF78">
        <v>2585.2299999999996</v>
      </c>
      <c r="BG78">
        <v>2585.2299999999996</v>
      </c>
      <c r="BH78">
        <v>2585.2299999999996</v>
      </c>
      <c r="BI78">
        <v>2585.2299999999996</v>
      </c>
      <c r="BJ78">
        <v>12926.149999999998</v>
      </c>
      <c r="BN78" s="20"/>
      <c r="BO78" s="21"/>
      <c r="BP78" s="22"/>
    </row>
    <row r="79" spans="29:68" x14ac:dyDescent="0.2">
      <c r="AC79">
        <v>20.14</v>
      </c>
      <c r="AF79" s="1">
        <v>44593</v>
      </c>
      <c r="AG79">
        <v>492001</v>
      </c>
      <c r="AH79">
        <v>20.14</v>
      </c>
      <c r="AI79" t="s">
        <v>0</v>
      </c>
      <c r="AJ79">
        <v>20.99</v>
      </c>
      <c r="AK79" t="str">
        <f>VLOOKUP(AF79,[1]dim_date!$A$1:$D$9,2,FALSE)</f>
        <v>Feb</v>
      </c>
      <c r="AL79" t="str">
        <f>VLOOKUP(AF79,[1]dim_date!$A$1:$D$9,3,FALSE)</f>
        <v>Before 5G</v>
      </c>
      <c r="AM79" t="str">
        <f>VLOOKUP(AG79,[1]dim_cities!$A$1:$B$16,2,FALSE)</f>
        <v>Raipur</v>
      </c>
      <c r="AN79">
        <v>20.14</v>
      </c>
      <c r="AO79">
        <v>20.99</v>
      </c>
      <c r="BD79" s="6" t="s">
        <v>66</v>
      </c>
      <c r="BE79">
        <v>505.82</v>
      </c>
      <c r="BF79">
        <v>505.82</v>
      </c>
      <c r="BG79">
        <v>505.82</v>
      </c>
      <c r="BH79">
        <v>505.82</v>
      </c>
      <c r="BI79">
        <v>505.82</v>
      </c>
      <c r="BJ79">
        <v>2529.1</v>
      </c>
      <c r="BN79" s="20"/>
      <c r="BO79" s="21"/>
      <c r="BP79" s="22"/>
    </row>
    <row r="80" spans="29:68" x14ac:dyDescent="0.2">
      <c r="AC80">
        <v>305.81</v>
      </c>
      <c r="AF80" s="1">
        <v>44621</v>
      </c>
      <c r="AG80">
        <v>400001</v>
      </c>
      <c r="AH80">
        <v>305.81</v>
      </c>
      <c r="AI80" t="s">
        <v>0</v>
      </c>
      <c r="AJ80">
        <v>18.73</v>
      </c>
      <c r="AK80" t="str">
        <f>VLOOKUP(AF80,[1]dim_date!$A$1:$D$9,2,FALSE)</f>
        <v>Mar</v>
      </c>
      <c r="AL80" t="str">
        <f>VLOOKUP(AF80,[1]dim_date!$A$1:$D$9,3,FALSE)</f>
        <v>Before 5G</v>
      </c>
      <c r="AM80" t="str">
        <f>VLOOKUP(AG80,[1]dim_cities!$A$1:$B$16,2,FALSE)</f>
        <v>Mumbai</v>
      </c>
      <c r="AN80">
        <v>305.81</v>
      </c>
      <c r="AO80">
        <v>18.73</v>
      </c>
      <c r="BD80" s="6" t="s">
        <v>62</v>
      </c>
      <c r="BE80">
        <v>1276.4500000000003</v>
      </c>
      <c r="BF80">
        <v>1276.4500000000003</v>
      </c>
      <c r="BG80">
        <v>1276.4500000000003</v>
      </c>
      <c r="BH80">
        <v>1276.4500000000003</v>
      </c>
      <c r="BI80">
        <v>1276.4500000000003</v>
      </c>
      <c r="BJ80">
        <v>6382.2500000000018</v>
      </c>
      <c r="BN80" s="20"/>
      <c r="BO80" s="21"/>
      <c r="BP80" s="22"/>
    </row>
    <row r="81" spans="29:68" x14ac:dyDescent="0.2">
      <c r="AC81">
        <v>258.07</v>
      </c>
      <c r="AF81" s="1">
        <v>44621</v>
      </c>
      <c r="AG81">
        <v>110001</v>
      </c>
      <c r="AH81">
        <v>258.07</v>
      </c>
      <c r="AI81" t="s">
        <v>0</v>
      </c>
      <c r="AJ81">
        <v>18.98</v>
      </c>
      <c r="AK81" t="str">
        <f>VLOOKUP(AF81,[1]dim_date!$A$1:$D$9,2,FALSE)</f>
        <v>Mar</v>
      </c>
      <c r="AL81" t="str">
        <f>VLOOKUP(AF81,[1]dim_date!$A$1:$D$9,3,FALSE)</f>
        <v>Before 5G</v>
      </c>
      <c r="AM81" t="str">
        <f>VLOOKUP(AG81,[1]dim_cities!$A$1:$B$16,2,FALSE)</f>
        <v>Delhi</v>
      </c>
      <c r="AN81">
        <v>258.07</v>
      </c>
      <c r="AO81">
        <v>18.98</v>
      </c>
      <c r="BD81" s="6" t="s">
        <v>70</v>
      </c>
      <c r="BE81">
        <v>158.63</v>
      </c>
      <c r="BF81">
        <v>158.63</v>
      </c>
      <c r="BG81">
        <v>158.63</v>
      </c>
      <c r="BH81">
        <v>158.63</v>
      </c>
      <c r="BI81">
        <v>158.63</v>
      </c>
      <c r="BJ81">
        <v>793.15</v>
      </c>
      <c r="BN81" s="23"/>
      <c r="BO81" s="24"/>
      <c r="BP81" s="25"/>
    </row>
    <row r="82" spans="29:68" x14ac:dyDescent="0.2">
      <c r="AC82">
        <v>237.35</v>
      </c>
      <c r="AF82" s="1">
        <v>44621</v>
      </c>
      <c r="AG82">
        <v>700001</v>
      </c>
      <c r="AH82">
        <v>237.35</v>
      </c>
      <c r="AI82" t="s">
        <v>0</v>
      </c>
      <c r="AJ82">
        <v>28.36</v>
      </c>
      <c r="AK82" t="str">
        <f>VLOOKUP(AF82,[1]dim_date!$A$1:$D$9,2,FALSE)</f>
        <v>Mar</v>
      </c>
      <c r="AL82" t="str">
        <f>VLOOKUP(AF82,[1]dim_date!$A$1:$D$9,3,FALSE)</f>
        <v>Before 5G</v>
      </c>
      <c r="AM82" t="str">
        <f>VLOOKUP(AG82,[1]dim_cities!$A$1:$B$16,2,FALSE)</f>
        <v>Kolkata</v>
      </c>
      <c r="AN82">
        <v>237.35</v>
      </c>
      <c r="AO82">
        <v>28.36</v>
      </c>
      <c r="BD82" s="6" t="s">
        <v>38</v>
      </c>
      <c r="BE82">
        <v>16607.850000000002</v>
      </c>
      <c r="BF82">
        <v>16607.850000000002</v>
      </c>
      <c r="BG82">
        <v>16607.850000000002</v>
      </c>
      <c r="BH82">
        <v>16607.850000000002</v>
      </c>
      <c r="BI82">
        <v>16607.850000000002</v>
      </c>
      <c r="BJ82">
        <v>83039.25</v>
      </c>
    </row>
    <row r="83" spans="29:68" x14ac:dyDescent="0.2">
      <c r="AC83">
        <v>208.74</v>
      </c>
      <c r="AF83" s="1">
        <v>44621</v>
      </c>
      <c r="AG83">
        <v>560001</v>
      </c>
      <c r="AH83">
        <v>208.74</v>
      </c>
      <c r="AI83" t="s">
        <v>0</v>
      </c>
      <c r="AJ83">
        <v>20.059999999999999</v>
      </c>
      <c r="AK83" t="str">
        <f>VLOOKUP(AF83,[1]dim_date!$A$1:$D$9,2,FALSE)</f>
        <v>Mar</v>
      </c>
      <c r="AL83" t="str">
        <f>VLOOKUP(AF83,[1]dim_date!$A$1:$D$9,3,FALSE)</f>
        <v>Before 5G</v>
      </c>
      <c r="AM83" t="str">
        <f>VLOOKUP(AG83,[1]dim_cities!$A$1:$B$16,2,FALSE)</f>
        <v>Bangalore</v>
      </c>
      <c r="AN83">
        <v>208.74</v>
      </c>
      <c r="AO83">
        <v>20.059999999999999</v>
      </c>
    </row>
    <row r="84" spans="29:68" x14ac:dyDescent="0.2">
      <c r="AC84">
        <v>178.16</v>
      </c>
      <c r="AF84" s="1">
        <v>44621</v>
      </c>
      <c r="AG84">
        <v>600001</v>
      </c>
      <c r="AH84">
        <v>178.16</v>
      </c>
      <c r="AI84" t="s">
        <v>0</v>
      </c>
      <c r="AJ84">
        <v>17.12</v>
      </c>
      <c r="AK84" t="str">
        <f>VLOOKUP(AF84,[1]dim_date!$A$1:$D$9,2,FALSE)</f>
        <v>Mar</v>
      </c>
      <c r="AL84" t="str">
        <f>VLOOKUP(AF84,[1]dim_date!$A$1:$D$9,3,FALSE)</f>
        <v>Before 5G</v>
      </c>
      <c r="AM84" t="str">
        <f>VLOOKUP(AG84,[1]dim_cities!$A$1:$B$16,2,FALSE)</f>
        <v>Chennai</v>
      </c>
      <c r="AN84">
        <v>178.16</v>
      </c>
      <c r="AO84">
        <v>17.12</v>
      </c>
    </row>
    <row r="85" spans="29:68" x14ac:dyDescent="0.2">
      <c r="AC85">
        <v>158.83000000000001</v>
      </c>
      <c r="AF85" s="1">
        <v>44621</v>
      </c>
      <c r="AG85">
        <v>500001</v>
      </c>
      <c r="AH85">
        <v>158.83000000000001</v>
      </c>
      <c r="AI85" t="s">
        <v>0</v>
      </c>
      <c r="AJ85">
        <v>17.600000000000001</v>
      </c>
      <c r="AK85" t="str">
        <f>VLOOKUP(AF85,[1]dim_date!$A$1:$D$9,2,FALSE)</f>
        <v>Mar</v>
      </c>
      <c r="AL85" t="str">
        <f>VLOOKUP(AF85,[1]dim_date!$A$1:$D$9,3,FALSE)</f>
        <v>Before 5G</v>
      </c>
      <c r="AM85" t="str">
        <f>VLOOKUP(AG85,[1]dim_cities!$A$1:$B$16,2,FALSE)</f>
        <v>Hyderabad</v>
      </c>
      <c r="AN85">
        <v>158.83000000000001</v>
      </c>
      <c r="AO85">
        <v>17.600000000000001</v>
      </c>
    </row>
    <row r="86" spans="29:68" x14ac:dyDescent="0.2">
      <c r="AC86">
        <v>150.93</v>
      </c>
      <c r="AF86" s="1">
        <v>44621</v>
      </c>
      <c r="AG86">
        <v>411001</v>
      </c>
      <c r="AH86">
        <v>150.93</v>
      </c>
      <c r="AI86" t="s">
        <v>0</v>
      </c>
      <c r="AJ86">
        <v>20.43</v>
      </c>
      <c r="AK86" t="str">
        <f>VLOOKUP(AF86,[1]dim_date!$A$1:$D$9,2,FALSE)</f>
        <v>Mar</v>
      </c>
      <c r="AL86" t="str">
        <f>VLOOKUP(AF86,[1]dim_date!$A$1:$D$9,3,FALSE)</f>
        <v>Before 5G</v>
      </c>
      <c r="AM86" t="str">
        <f>VLOOKUP(AG86,[1]dim_cities!$A$1:$B$16,2,FALSE)</f>
        <v>Pune</v>
      </c>
      <c r="AN86">
        <v>150.93</v>
      </c>
      <c r="AO86">
        <v>20.43</v>
      </c>
    </row>
    <row r="87" spans="29:68" x14ac:dyDescent="0.2">
      <c r="AC87">
        <v>117.59</v>
      </c>
      <c r="AF87" s="1">
        <v>44621</v>
      </c>
      <c r="AG87">
        <v>380001</v>
      </c>
      <c r="AH87">
        <v>117.59</v>
      </c>
      <c r="AI87" t="s">
        <v>0</v>
      </c>
      <c r="AJ87">
        <v>24.62</v>
      </c>
      <c r="AK87" t="str">
        <f>VLOOKUP(AF87,[1]dim_date!$A$1:$D$9,2,FALSE)</f>
        <v>Mar</v>
      </c>
      <c r="AL87" t="str">
        <f>VLOOKUP(AF87,[1]dim_date!$A$1:$D$9,3,FALSE)</f>
        <v>Before 5G</v>
      </c>
      <c r="AM87" t="str">
        <f>VLOOKUP(AG87,[1]dim_cities!$A$1:$B$16,2,FALSE)</f>
        <v>Ahmedabad</v>
      </c>
      <c r="AN87">
        <v>117.59</v>
      </c>
      <c r="AO87">
        <v>24.62</v>
      </c>
    </row>
    <row r="88" spans="29:68" x14ac:dyDescent="0.2">
      <c r="AC88">
        <v>84.44</v>
      </c>
      <c r="AF88" s="1">
        <v>44621</v>
      </c>
      <c r="AG88">
        <v>302001</v>
      </c>
      <c r="AH88">
        <v>84.44</v>
      </c>
      <c r="AI88" t="s">
        <v>0</v>
      </c>
      <c r="AJ88">
        <v>20.25</v>
      </c>
      <c r="AK88" t="str">
        <f>VLOOKUP(AF88,[1]dim_date!$A$1:$D$9,2,FALSE)</f>
        <v>Mar</v>
      </c>
      <c r="AL88" t="str">
        <f>VLOOKUP(AF88,[1]dim_date!$A$1:$D$9,3,FALSE)</f>
        <v>Before 5G</v>
      </c>
      <c r="AM88" t="str">
        <f>VLOOKUP(AG88,[1]dim_cities!$A$1:$B$16,2,FALSE)</f>
        <v>Jaipur</v>
      </c>
      <c r="AN88">
        <v>84.44</v>
      </c>
      <c r="AO88">
        <v>20.25</v>
      </c>
    </row>
    <row r="89" spans="29:68" x14ac:dyDescent="0.2">
      <c r="AC89">
        <v>72.209999999999994</v>
      </c>
      <c r="AF89" s="1">
        <v>44621</v>
      </c>
      <c r="AG89">
        <v>226001</v>
      </c>
      <c r="AH89">
        <v>72.209999999999994</v>
      </c>
      <c r="AI89" t="s">
        <v>0</v>
      </c>
      <c r="AJ89">
        <v>20.68</v>
      </c>
      <c r="AK89" t="str">
        <f>VLOOKUP(AF89,[1]dim_date!$A$1:$D$9,2,FALSE)</f>
        <v>Mar</v>
      </c>
      <c r="AL89" t="str">
        <f>VLOOKUP(AF89,[1]dim_date!$A$1:$D$9,3,FALSE)</f>
        <v>Before 5G</v>
      </c>
      <c r="AM89" t="str">
        <f>VLOOKUP(AG89,[1]dim_cities!$A$1:$B$16,2,FALSE)</f>
        <v>Lucknow</v>
      </c>
      <c r="AN89">
        <v>72.209999999999994</v>
      </c>
      <c r="AO89">
        <v>20.68</v>
      </c>
    </row>
    <row r="90" spans="29:68" x14ac:dyDescent="0.2">
      <c r="AC90">
        <v>59.58</v>
      </c>
      <c r="AF90" s="1">
        <v>44621</v>
      </c>
      <c r="AG90">
        <v>800008</v>
      </c>
      <c r="AH90">
        <v>59.58</v>
      </c>
      <c r="AI90" t="s">
        <v>0</v>
      </c>
      <c r="AJ90">
        <v>17.829999999999998</v>
      </c>
      <c r="AK90" t="str">
        <f>VLOOKUP(AF90,[1]dim_date!$A$1:$D$9,2,FALSE)</f>
        <v>Mar</v>
      </c>
      <c r="AL90" t="str">
        <f>VLOOKUP(AF90,[1]dim_date!$A$1:$D$9,3,FALSE)</f>
        <v>Before 5G</v>
      </c>
      <c r="AM90" t="str">
        <f>VLOOKUP(AG90,[1]dim_cities!$A$1:$B$16,2,FALSE)</f>
        <v>Patna</v>
      </c>
      <c r="AN90">
        <v>59.58</v>
      </c>
      <c r="AO90">
        <v>17.829999999999998</v>
      </c>
    </row>
    <row r="91" spans="29:68" x14ac:dyDescent="0.2">
      <c r="AC91">
        <v>53.67</v>
      </c>
      <c r="AF91" s="1">
        <v>44621</v>
      </c>
      <c r="AG91">
        <v>641001</v>
      </c>
      <c r="AH91">
        <v>53.67</v>
      </c>
      <c r="AI91" t="s">
        <v>0</v>
      </c>
      <c r="AJ91">
        <v>31.89</v>
      </c>
      <c r="AK91" t="str">
        <f>VLOOKUP(AF91,[1]dim_date!$A$1:$D$9,2,FALSE)</f>
        <v>Mar</v>
      </c>
      <c r="AL91" t="str">
        <f>VLOOKUP(AF91,[1]dim_date!$A$1:$D$9,3,FALSE)</f>
        <v>Before 5G</v>
      </c>
      <c r="AM91" t="str">
        <f>VLOOKUP(AG91,[1]dim_cities!$A$1:$B$16,2,FALSE)</f>
        <v>Coimbatore</v>
      </c>
      <c r="AN91">
        <v>53.67</v>
      </c>
      <c r="AO91">
        <v>31.89</v>
      </c>
    </row>
    <row r="92" spans="29:68" x14ac:dyDescent="0.2">
      <c r="AC92">
        <v>39.07</v>
      </c>
      <c r="AF92" s="1">
        <v>44621</v>
      </c>
      <c r="AG92">
        <v>160017</v>
      </c>
      <c r="AH92">
        <v>39.07</v>
      </c>
      <c r="AI92" t="s">
        <v>0</v>
      </c>
      <c r="AJ92">
        <v>19.23</v>
      </c>
      <c r="AK92" t="str">
        <f>VLOOKUP(AF92,[1]dim_date!$A$1:$D$9,2,FALSE)</f>
        <v>Mar</v>
      </c>
      <c r="AL92" t="str">
        <f>VLOOKUP(AF92,[1]dim_date!$A$1:$D$9,3,FALSE)</f>
        <v>Before 5G</v>
      </c>
      <c r="AM92" t="str">
        <f>VLOOKUP(AG92,[1]dim_cities!$A$1:$B$16,2,FALSE)</f>
        <v>Chandigarh</v>
      </c>
      <c r="AN92">
        <v>39.07</v>
      </c>
      <c r="AO92">
        <v>19.23</v>
      </c>
    </row>
    <row r="93" spans="29:68" x14ac:dyDescent="0.2">
      <c r="AC93">
        <v>29.79</v>
      </c>
      <c r="AF93" s="1">
        <v>44621</v>
      </c>
      <c r="AG93">
        <v>122001</v>
      </c>
      <c r="AH93">
        <v>29.79</v>
      </c>
      <c r="AI93" t="s">
        <v>0</v>
      </c>
      <c r="AJ93">
        <v>20.260000000000002</v>
      </c>
      <c r="AK93" t="str">
        <f>VLOOKUP(AF93,[1]dim_date!$A$1:$D$9,2,FALSE)</f>
        <v>Mar</v>
      </c>
      <c r="AL93" t="str">
        <f>VLOOKUP(AF93,[1]dim_date!$A$1:$D$9,3,FALSE)</f>
        <v>Before 5G</v>
      </c>
      <c r="AM93" t="str">
        <f>VLOOKUP(AG93,[1]dim_cities!$A$1:$B$16,2,FALSE)</f>
        <v>Gurgaon</v>
      </c>
      <c r="AN93">
        <v>29.79</v>
      </c>
      <c r="AO93">
        <v>20.260000000000002</v>
      </c>
    </row>
    <row r="94" spans="29:68" x14ac:dyDescent="0.2">
      <c r="AC94">
        <v>18.739999999999998</v>
      </c>
      <c r="AF94" s="1">
        <v>44621</v>
      </c>
      <c r="AG94">
        <v>492001</v>
      </c>
      <c r="AH94">
        <v>18.739999999999998</v>
      </c>
      <c r="AI94" t="s">
        <v>0</v>
      </c>
      <c r="AJ94">
        <v>18.48</v>
      </c>
      <c r="AK94" t="str">
        <f>VLOOKUP(AF94,[1]dim_date!$A$1:$D$9,2,FALSE)</f>
        <v>Mar</v>
      </c>
      <c r="AL94" t="str">
        <f>VLOOKUP(AF94,[1]dim_date!$A$1:$D$9,3,FALSE)</f>
        <v>Before 5G</v>
      </c>
      <c r="AM94" t="str">
        <f>VLOOKUP(AG94,[1]dim_cities!$A$1:$B$16,2,FALSE)</f>
        <v>Raipur</v>
      </c>
      <c r="AN94">
        <v>18.739999999999998</v>
      </c>
      <c r="AO94">
        <v>18.48</v>
      </c>
    </row>
    <row r="95" spans="29:68" x14ac:dyDescent="0.2">
      <c r="AC95">
        <v>324.26</v>
      </c>
      <c r="AF95" s="1">
        <v>44652</v>
      </c>
      <c r="AG95">
        <v>400001</v>
      </c>
      <c r="AH95">
        <v>324.26</v>
      </c>
      <c r="AI95" t="s">
        <v>0</v>
      </c>
      <c r="AJ95">
        <v>20.12</v>
      </c>
      <c r="AK95" t="str">
        <f>VLOOKUP(AF95,[1]dim_date!$A$1:$D$9,2,FALSE)</f>
        <v>Apr</v>
      </c>
      <c r="AL95" t="str">
        <f>VLOOKUP(AF95,[1]dim_date!$A$1:$D$9,3,FALSE)</f>
        <v>Before 5G</v>
      </c>
      <c r="AM95" t="str">
        <f>VLOOKUP(AG95,[1]dim_cities!$A$1:$B$16,2,FALSE)</f>
        <v>Mumbai</v>
      </c>
      <c r="AN95">
        <v>324.26</v>
      </c>
      <c r="AO95">
        <v>20.12</v>
      </c>
    </row>
    <row r="96" spans="29:68" x14ac:dyDescent="0.2">
      <c r="AC96">
        <v>273.63</v>
      </c>
      <c r="AF96" s="1">
        <v>44652</v>
      </c>
      <c r="AG96">
        <v>110001</v>
      </c>
      <c r="AH96">
        <v>273.63</v>
      </c>
      <c r="AI96" t="s">
        <v>0</v>
      </c>
      <c r="AJ96">
        <v>18.46</v>
      </c>
      <c r="AK96" t="str">
        <f>VLOOKUP(AF96,[1]dim_date!$A$1:$D$9,2,FALSE)</f>
        <v>Apr</v>
      </c>
      <c r="AL96" t="str">
        <f>VLOOKUP(AF96,[1]dim_date!$A$1:$D$9,3,FALSE)</f>
        <v>Before 5G</v>
      </c>
      <c r="AM96" t="str">
        <f>VLOOKUP(AG96,[1]dim_cities!$A$1:$B$16,2,FALSE)</f>
        <v>Delhi</v>
      </c>
      <c r="AN96">
        <v>273.63</v>
      </c>
      <c r="AO96">
        <v>18.46</v>
      </c>
    </row>
    <row r="97" spans="29:56" x14ac:dyDescent="0.2">
      <c r="AC97">
        <v>251.67</v>
      </c>
      <c r="AF97" s="1">
        <v>44652</v>
      </c>
      <c r="AG97">
        <v>700001</v>
      </c>
      <c r="AH97">
        <v>251.67</v>
      </c>
      <c r="AI97" t="s">
        <v>0</v>
      </c>
      <c r="AJ97">
        <v>19.41</v>
      </c>
      <c r="AK97" t="str">
        <f>VLOOKUP(AF97,[1]dim_date!$A$1:$D$9,2,FALSE)</f>
        <v>Apr</v>
      </c>
      <c r="AL97" t="str">
        <f>VLOOKUP(AF97,[1]dim_date!$A$1:$D$9,3,FALSE)</f>
        <v>Before 5G</v>
      </c>
      <c r="AM97" t="str">
        <f>VLOOKUP(AG97,[1]dim_cities!$A$1:$B$16,2,FALSE)</f>
        <v>Kolkata</v>
      </c>
      <c r="AN97">
        <v>251.67</v>
      </c>
      <c r="AO97">
        <v>19.41</v>
      </c>
    </row>
    <row r="98" spans="29:56" x14ac:dyDescent="0.2">
      <c r="AC98">
        <v>221.33</v>
      </c>
      <c r="AF98" s="1">
        <v>44652</v>
      </c>
      <c r="AG98">
        <v>560001</v>
      </c>
      <c r="AH98">
        <v>221.33</v>
      </c>
      <c r="AI98" t="s">
        <v>0</v>
      </c>
      <c r="AJ98">
        <v>19.13</v>
      </c>
      <c r="AK98" t="str">
        <f>VLOOKUP(AF98,[1]dim_date!$A$1:$D$9,2,FALSE)</f>
        <v>Apr</v>
      </c>
      <c r="AL98" t="str">
        <f>VLOOKUP(AF98,[1]dim_date!$A$1:$D$9,3,FALSE)</f>
        <v>Before 5G</v>
      </c>
      <c r="AM98" t="str">
        <f>VLOOKUP(AG98,[1]dim_cities!$A$1:$B$16,2,FALSE)</f>
        <v>Bangalore</v>
      </c>
      <c r="AN98">
        <v>221.33</v>
      </c>
      <c r="AO98">
        <v>19.13</v>
      </c>
    </row>
    <row r="99" spans="29:56" x14ac:dyDescent="0.2">
      <c r="AC99">
        <v>188.91</v>
      </c>
      <c r="AF99" s="1">
        <v>44652</v>
      </c>
      <c r="AG99">
        <v>600001</v>
      </c>
      <c r="AH99">
        <v>188.91</v>
      </c>
      <c r="AI99" t="s">
        <v>0</v>
      </c>
      <c r="AJ99">
        <v>17.43</v>
      </c>
      <c r="AK99" t="str">
        <f>VLOOKUP(AF99,[1]dim_date!$A$1:$D$9,2,FALSE)</f>
        <v>Apr</v>
      </c>
      <c r="AL99" t="str">
        <f>VLOOKUP(AF99,[1]dim_date!$A$1:$D$9,3,FALSE)</f>
        <v>Before 5G</v>
      </c>
      <c r="AM99" t="str">
        <f>VLOOKUP(AG99,[1]dim_cities!$A$1:$B$16,2,FALSE)</f>
        <v>Chennai</v>
      </c>
      <c r="AN99">
        <v>188.91</v>
      </c>
      <c r="AO99">
        <v>17.43</v>
      </c>
      <c r="AU99" s="5" t="s">
        <v>90</v>
      </c>
      <c r="AV99" s="5" t="s">
        <v>39</v>
      </c>
    </row>
    <row r="100" spans="29:56" x14ac:dyDescent="0.2">
      <c r="AC100">
        <v>168.41</v>
      </c>
      <c r="AF100" s="1">
        <v>44652</v>
      </c>
      <c r="AG100">
        <v>500001</v>
      </c>
      <c r="AH100">
        <v>168.41</v>
      </c>
      <c r="AI100" t="s">
        <v>0</v>
      </c>
      <c r="AJ100">
        <v>16.600000000000001</v>
      </c>
      <c r="AK100" t="str">
        <f>VLOOKUP(AF100,[1]dim_date!$A$1:$D$9,2,FALSE)</f>
        <v>Apr</v>
      </c>
      <c r="AL100" t="str">
        <f>VLOOKUP(AF100,[1]dim_date!$A$1:$D$9,3,FALSE)</f>
        <v>Before 5G</v>
      </c>
      <c r="AM100" t="str">
        <f>VLOOKUP(AG100,[1]dim_cities!$A$1:$B$16,2,FALSE)</f>
        <v>Hyderabad</v>
      </c>
      <c r="AN100">
        <v>168.41</v>
      </c>
      <c r="AO100">
        <v>16.600000000000001</v>
      </c>
      <c r="AU100" s="5" t="s">
        <v>37</v>
      </c>
      <c r="AV100" t="s">
        <v>19</v>
      </c>
      <c r="AW100" t="s">
        <v>21</v>
      </c>
      <c r="AX100" t="s">
        <v>22</v>
      </c>
      <c r="AY100" t="s">
        <v>23</v>
      </c>
      <c r="AZ100" t="s">
        <v>24</v>
      </c>
      <c r="BA100" t="s">
        <v>26</v>
      </c>
      <c r="BB100" t="s">
        <v>27</v>
      </c>
      <c r="BC100" t="s">
        <v>28</v>
      </c>
      <c r="BD100" t="s">
        <v>38</v>
      </c>
    </row>
    <row r="101" spans="29:56" x14ac:dyDescent="0.2">
      <c r="AC101">
        <v>160.04</v>
      </c>
      <c r="AF101" s="1">
        <v>44652</v>
      </c>
      <c r="AG101">
        <v>411001</v>
      </c>
      <c r="AH101">
        <v>160.04</v>
      </c>
      <c r="AI101" t="s">
        <v>0</v>
      </c>
      <c r="AJ101">
        <v>28.7</v>
      </c>
      <c r="AK101" t="str">
        <f>VLOOKUP(AF101,[1]dim_date!$A$1:$D$9,2,FALSE)</f>
        <v>Apr</v>
      </c>
      <c r="AL101" t="str">
        <f>VLOOKUP(AF101,[1]dim_date!$A$1:$D$9,3,FALSE)</f>
        <v>Before 5G</v>
      </c>
      <c r="AM101" t="str">
        <f>VLOOKUP(AG101,[1]dim_cities!$A$1:$B$16,2,FALSE)</f>
        <v>Pune</v>
      </c>
      <c r="AN101">
        <v>160.04</v>
      </c>
      <c r="AO101">
        <v>28.7</v>
      </c>
      <c r="AU101" s="6" t="s">
        <v>63</v>
      </c>
      <c r="AV101">
        <v>550.4</v>
      </c>
      <c r="AW101">
        <v>631.75</v>
      </c>
      <c r="AX101">
        <v>587.95000000000005</v>
      </c>
      <c r="AY101">
        <v>623.40000000000009</v>
      </c>
      <c r="AZ101">
        <v>577.35</v>
      </c>
      <c r="BA101">
        <v>653.94999999999993</v>
      </c>
      <c r="BB101">
        <v>625.1</v>
      </c>
      <c r="BC101">
        <v>656.05000000000007</v>
      </c>
      <c r="BD101">
        <v>4905.95</v>
      </c>
    </row>
    <row r="102" spans="29:56" x14ac:dyDescent="0.2">
      <c r="AC102">
        <v>124.68</v>
      </c>
      <c r="AF102" s="1">
        <v>44652</v>
      </c>
      <c r="AG102">
        <v>380001</v>
      </c>
      <c r="AH102">
        <v>124.68</v>
      </c>
      <c r="AI102" t="s">
        <v>0</v>
      </c>
      <c r="AJ102">
        <v>19.2</v>
      </c>
      <c r="AK102" t="str">
        <f>VLOOKUP(AF102,[1]dim_date!$A$1:$D$9,2,FALSE)</f>
        <v>Apr</v>
      </c>
      <c r="AL102" t="str">
        <f>VLOOKUP(AF102,[1]dim_date!$A$1:$D$9,3,FALSE)</f>
        <v>Before 5G</v>
      </c>
      <c r="AM102" t="str">
        <f>VLOOKUP(AG102,[1]dim_cities!$A$1:$B$16,2,FALSE)</f>
        <v>Ahmedabad</v>
      </c>
      <c r="AN102">
        <v>124.68</v>
      </c>
      <c r="AO102">
        <v>19.2</v>
      </c>
      <c r="AU102" s="6" t="s">
        <v>59</v>
      </c>
      <c r="AV102">
        <v>977.05</v>
      </c>
      <c r="AW102">
        <v>1121.5</v>
      </c>
      <c r="AX102">
        <v>1043.7</v>
      </c>
      <c r="AY102">
        <v>1106.6500000000001</v>
      </c>
      <c r="AZ102">
        <v>1056.2</v>
      </c>
      <c r="BA102">
        <v>1196.3</v>
      </c>
      <c r="BB102">
        <v>1143.5</v>
      </c>
      <c r="BC102">
        <v>1200.1500000000001</v>
      </c>
      <c r="BD102">
        <v>8845.0499999999993</v>
      </c>
    </row>
    <row r="103" spans="29:56" x14ac:dyDescent="0.2">
      <c r="AC103">
        <v>89.54</v>
      </c>
      <c r="AF103" s="1">
        <v>44652</v>
      </c>
      <c r="AG103">
        <v>302001</v>
      </c>
      <c r="AH103">
        <v>89.54</v>
      </c>
      <c r="AI103" t="s">
        <v>0</v>
      </c>
      <c r="AJ103">
        <v>16.87</v>
      </c>
      <c r="AK103" t="str">
        <f>VLOOKUP(AF103,[1]dim_date!$A$1:$D$9,2,FALSE)</f>
        <v>Apr</v>
      </c>
      <c r="AL103" t="str">
        <f>VLOOKUP(AF103,[1]dim_date!$A$1:$D$9,3,FALSE)</f>
        <v>Before 5G</v>
      </c>
      <c r="AM103" t="str">
        <f>VLOOKUP(AG103,[1]dim_cities!$A$1:$B$16,2,FALSE)</f>
        <v>Jaipur</v>
      </c>
      <c r="AN103">
        <v>89.54</v>
      </c>
      <c r="AO103">
        <v>16.87</v>
      </c>
      <c r="AU103" s="6" t="s">
        <v>68</v>
      </c>
      <c r="AV103">
        <v>182.85</v>
      </c>
      <c r="AW103">
        <v>209.89999999999998</v>
      </c>
      <c r="AX103">
        <v>195.35</v>
      </c>
      <c r="AY103">
        <v>207.10000000000002</v>
      </c>
      <c r="AZ103">
        <v>195.10000000000002</v>
      </c>
      <c r="BA103">
        <v>220.95</v>
      </c>
      <c r="BB103">
        <v>211.20000000000002</v>
      </c>
      <c r="BC103">
        <v>221.64999999999998</v>
      </c>
      <c r="BD103">
        <v>1644.1</v>
      </c>
    </row>
    <row r="104" spans="29:56" x14ac:dyDescent="0.2">
      <c r="AC104">
        <v>76.569999999999993</v>
      </c>
      <c r="AF104" s="1">
        <v>44652</v>
      </c>
      <c r="AG104">
        <v>226001</v>
      </c>
      <c r="AH104">
        <v>76.569999999999993</v>
      </c>
      <c r="AI104" t="s">
        <v>0</v>
      </c>
      <c r="AJ104">
        <v>17.329999999999998</v>
      </c>
      <c r="AK104" t="str">
        <f>VLOOKUP(AF104,[1]dim_date!$A$1:$D$9,2,FALSE)</f>
        <v>Apr</v>
      </c>
      <c r="AL104" t="str">
        <f>VLOOKUP(AF104,[1]dim_date!$A$1:$D$9,3,FALSE)</f>
        <v>Before 5G</v>
      </c>
      <c r="AM104" t="str">
        <f>VLOOKUP(AG104,[1]dim_cities!$A$1:$B$16,2,FALSE)</f>
        <v>Lucknow</v>
      </c>
      <c r="AN104">
        <v>76.569999999999993</v>
      </c>
      <c r="AO104">
        <v>17.329999999999998</v>
      </c>
      <c r="AU104" s="6" t="s">
        <v>60</v>
      </c>
      <c r="AV104">
        <v>833.9</v>
      </c>
      <c r="AW104">
        <v>957.2</v>
      </c>
      <c r="AX104">
        <v>890.8</v>
      </c>
      <c r="AY104">
        <v>944.55</v>
      </c>
      <c r="AZ104">
        <v>874.95</v>
      </c>
      <c r="BA104">
        <v>991</v>
      </c>
      <c r="BB104">
        <v>947.25</v>
      </c>
      <c r="BC104">
        <v>994.15000000000009</v>
      </c>
      <c r="BD104">
        <v>7433.7999999999993</v>
      </c>
    </row>
    <row r="105" spans="29:56" x14ac:dyDescent="0.2">
      <c r="AC105">
        <v>63.18</v>
      </c>
      <c r="AF105" s="1">
        <v>44652</v>
      </c>
      <c r="AG105">
        <v>800008</v>
      </c>
      <c r="AH105">
        <v>63.18</v>
      </c>
      <c r="AI105" t="s">
        <v>0</v>
      </c>
      <c r="AJ105">
        <v>18.690000000000001</v>
      </c>
      <c r="AK105" t="str">
        <f>VLOOKUP(AF105,[1]dim_date!$A$1:$D$9,2,FALSE)</f>
        <v>Apr</v>
      </c>
      <c r="AL105" t="str">
        <f>VLOOKUP(AF105,[1]dim_date!$A$1:$D$9,3,FALSE)</f>
        <v>Before 5G</v>
      </c>
      <c r="AM105" t="str">
        <f>VLOOKUP(AG105,[1]dim_cities!$A$1:$B$16,2,FALSE)</f>
        <v>Patna</v>
      </c>
      <c r="AN105">
        <v>63.18</v>
      </c>
      <c r="AO105">
        <v>18.690000000000001</v>
      </c>
      <c r="AU105" s="6" t="s">
        <v>67</v>
      </c>
      <c r="AV105">
        <v>251.20000000000002</v>
      </c>
      <c r="AW105">
        <v>288.29999999999995</v>
      </c>
      <c r="AX105">
        <v>268.35000000000002</v>
      </c>
      <c r="AY105">
        <v>284.5</v>
      </c>
      <c r="AZ105">
        <v>268</v>
      </c>
      <c r="BA105">
        <v>303.55</v>
      </c>
      <c r="BB105">
        <v>290.14999999999998</v>
      </c>
      <c r="BC105">
        <v>304.5</v>
      </c>
      <c r="BD105">
        <v>2258.5499999999997</v>
      </c>
    </row>
    <row r="106" spans="29:56" x14ac:dyDescent="0.2">
      <c r="AC106">
        <v>56.9</v>
      </c>
      <c r="AF106" s="1">
        <v>44652</v>
      </c>
      <c r="AG106">
        <v>641001</v>
      </c>
      <c r="AH106">
        <v>56.9</v>
      </c>
      <c r="AI106" t="s">
        <v>0</v>
      </c>
      <c r="AJ106">
        <v>15.45</v>
      </c>
      <c r="AK106" t="str">
        <f>VLOOKUP(AF106,[1]dim_date!$A$1:$D$9,2,FALSE)</f>
        <v>Apr</v>
      </c>
      <c r="AL106" t="str">
        <f>VLOOKUP(AF106,[1]dim_date!$A$1:$D$9,3,FALSE)</f>
        <v>Before 5G</v>
      </c>
      <c r="AM106" t="str">
        <f>VLOOKUP(AG106,[1]dim_cities!$A$1:$B$16,2,FALSE)</f>
        <v>Coimbatore</v>
      </c>
      <c r="AN106">
        <v>56.9</v>
      </c>
      <c r="AO106">
        <v>15.45</v>
      </c>
      <c r="AU106" s="6" t="s">
        <v>57</v>
      </c>
      <c r="AV106">
        <v>1207.95</v>
      </c>
      <c r="AW106">
        <v>1386.5</v>
      </c>
      <c r="AX106">
        <v>1290.3499999999999</v>
      </c>
      <c r="AY106">
        <v>1368.15</v>
      </c>
      <c r="AZ106">
        <v>1268.0500000000002</v>
      </c>
      <c r="BA106">
        <v>1436.25</v>
      </c>
      <c r="BB106">
        <v>1372.85</v>
      </c>
      <c r="BC106">
        <v>1440.8500000000001</v>
      </c>
      <c r="BD106">
        <v>10770.95</v>
      </c>
    </row>
    <row r="107" spans="29:56" x14ac:dyDescent="0.2">
      <c r="AC107">
        <v>41.42</v>
      </c>
      <c r="AF107" s="1">
        <v>44652</v>
      </c>
      <c r="AG107">
        <v>160017</v>
      </c>
      <c r="AH107">
        <v>41.42</v>
      </c>
      <c r="AI107" t="s">
        <v>0</v>
      </c>
      <c r="AJ107">
        <v>25.31</v>
      </c>
      <c r="AK107" t="str">
        <f>VLOOKUP(AF107,[1]dim_date!$A$1:$D$9,2,FALSE)</f>
        <v>Apr</v>
      </c>
      <c r="AL107" t="str">
        <f>VLOOKUP(AF107,[1]dim_date!$A$1:$D$9,3,FALSE)</f>
        <v>Before 5G</v>
      </c>
      <c r="AM107" t="str">
        <f>VLOOKUP(AG107,[1]dim_cities!$A$1:$B$16,2,FALSE)</f>
        <v>Chandigarh</v>
      </c>
      <c r="AN107">
        <v>41.42</v>
      </c>
      <c r="AO107">
        <v>25.31</v>
      </c>
      <c r="AU107" s="6" t="s">
        <v>69</v>
      </c>
      <c r="AV107">
        <v>139.44999999999999</v>
      </c>
      <c r="AW107">
        <v>160.04999999999998</v>
      </c>
      <c r="AX107">
        <v>148.94999999999999</v>
      </c>
      <c r="AY107">
        <v>157.94999999999999</v>
      </c>
      <c r="AZ107">
        <v>151.75</v>
      </c>
      <c r="BA107">
        <v>171.85</v>
      </c>
      <c r="BB107">
        <v>164.25</v>
      </c>
      <c r="BC107">
        <v>172.39999999999998</v>
      </c>
      <c r="BD107">
        <v>1266.6500000000001</v>
      </c>
    </row>
    <row r="108" spans="29:56" x14ac:dyDescent="0.2">
      <c r="AC108">
        <v>31.59</v>
      </c>
      <c r="AF108" s="1">
        <v>44652</v>
      </c>
      <c r="AG108">
        <v>122001</v>
      </c>
      <c r="AH108">
        <v>31.59</v>
      </c>
      <c r="AI108" t="s">
        <v>0</v>
      </c>
      <c r="AJ108">
        <v>19.989999999999998</v>
      </c>
      <c r="AK108" t="str">
        <f>VLOOKUP(AF108,[1]dim_date!$A$1:$D$9,2,FALSE)</f>
        <v>Apr</v>
      </c>
      <c r="AL108" t="str">
        <f>VLOOKUP(AF108,[1]dim_date!$A$1:$D$9,3,FALSE)</f>
        <v>Before 5G</v>
      </c>
      <c r="AM108" t="str">
        <f>VLOOKUP(AG108,[1]dim_cities!$A$1:$B$16,2,FALSE)</f>
        <v>Gurgaon</v>
      </c>
      <c r="AN108">
        <v>31.59</v>
      </c>
      <c r="AO108">
        <v>19.989999999999998</v>
      </c>
      <c r="AU108" s="6" t="s">
        <v>61</v>
      </c>
      <c r="AV108">
        <v>743.40000000000009</v>
      </c>
      <c r="AW108">
        <v>853.3</v>
      </c>
      <c r="AX108">
        <v>794.15000000000009</v>
      </c>
      <c r="AY108">
        <v>842.05</v>
      </c>
      <c r="AZ108">
        <v>788.19999999999993</v>
      </c>
      <c r="BA108">
        <v>892.8</v>
      </c>
      <c r="BB108">
        <v>853.34999999999991</v>
      </c>
      <c r="BC108">
        <v>895.65</v>
      </c>
      <c r="BD108">
        <v>6662.9</v>
      </c>
    </row>
    <row r="109" spans="29:56" x14ac:dyDescent="0.2">
      <c r="AC109">
        <v>19.87</v>
      </c>
      <c r="AF109" s="1">
        <v>44652</v>
      </c>
      <c r="AG109">
        <v>492001</v>
      </c>
      <c r="AH109">
        <v>19.87</v>
      </c>
      <c r="AI109" t="s">
        <v>0</v>
      </c>
      <c r="AJ109">
        <v>18.739999999999998</v>
      </c>
      <c r="AK109" t="str">
        <f>VLOOKUP(AF109,[1]dim_date!$A$1:$D$9,2,FALSE)</f>
        <v>Apr</v>
      </c>
      <c r="AL109" t="str">
        <f>VLOOKUP(AF109,[1]dim_date!$A$1:$D$9,3,FALSE)</f>
        <v>Before 5G</v>
      </c>
      <c r="AM109" t="str">
        <f>VLOOKUP(AG109,[1]dim_cities!$A$1:$B$16,2,FALSE)</f>
        <v>Raipur</v>
      </c>
      <c r="AN109">
        <v>19.87</v>
      </c>
      <c r="AO109">
        <v>18.739999999999998</v>
      </c>
      <c r="AU109" s="6" t="s">
        <v>64</v>
      </c>
      <c r="AV109">
        <v>395.25</v>
      </c>
      <c r="AW109">
        <v>453.7</v>
      </c>
      <c r="AX109">
        <v>422.2</v>
      </c>
      <c r="AY109">
        <v>447.70000000000005</v>
      </c>
      <c r="AZ109">
        <v>428.6</v>
      </c>
      <c r="BA109">
        <v>485.45000000000005</v>
      </c>
      <c r="BB109">
        <v>464</v>
      </c>
      <c r="BC109">
        <v>487</v>
      </c>
      <c r="BD109">
        <v>3583.9000000000005</v>
      </c>
    </row>
    <row r="110" spans="29:56" x14ac:dyDescent="0.2">
      <c r="AC110">
        <v>286.29000000000002</v>
      </c>
      <c r="AF110" s="1">
        <v>44713</v>
      </c>
      <c r="AG110">
        <v>400001</v>
      </c>
      <c r="AH110">
        <v>308</v>
      </c>
      <c r="AI110" t="s">
        <v>0</v>
      </c>
      <c r="AJ110">
        <v>20.16</v>
      </c>
      <c r="AK110" t="str">
        <f>VLOOKUP(AF110,[1]dim_date!$A$1:$D$9,2,FALSE)</f>
        <v>Jun</v>
      </c>
      <c r="AL110" t="str">
        <f>VLOOKUP(AF110,[1]dim_date!$A$1:$D$9,3,FALSE)</f>
        <v>After 5G</v>
      </c>
      <c r="AM110" t="str">
        <f>VLOOKUP(AG110,[1]dim_cities!$A$1:$B$16,2,FALSE)</f>
        <v>Mumbai</v>
      </c>
      <c r="AN110">
        <v>308</v>
      </c>
      <c r="AO110">
        <v>20.16</v>
      </c>
      <c r="AU110" s="6" t="s">
        <v>58</v>
      </c>
      <c r="AV110">
        <v>1110.95</v>
      </c>
      <c r="AW110">
        <v>1275.2</v>
      </c>
      <c r="AX110">
        <v>1186.75</v>
      </c>
      <c r="AY110">
        <v>1258.3499999999999</v>
      </c>
      <c r="AZ110">
        <v>1179.4000000000001</v>
      </c>
      <c r="BA110">
        <v>1335.8000000000002</v>
      </c>
      <c r="BB110">
        <v>1276.8499999999999</v>
      </c>
      <c r="BC110">
        <v>1340.1</v>
      </c>
      <c r="BD110">
        <v>9963.4</v>
      </c>
    </row>
    <row r="111" spans="29:56" x14ac:dyDescent="0.2">
      <c r="AC111">
        <v>241.59</v>
      </c>
      <c r="AF111" s="1">
        <v>44713</v>
      </c>
      <c r="AG111">
        <v>110001</v>
      </c>
      <c r="AH111">
        <v>253.61</v>
      </c>
      <c r="AI111" t="s">
        <v>0</v>
      </c>
      <c r="AJ111">
        <v>16.61</v>
      </c>
      <c r="AK111" t="str">
        <f>VLOOKUP(AF111,[1]dim_date!$A$1:$D$9,2,FALSE)</f>
        <v>Jun</v>
      </c>
      <c r="AL111" t="str">
        <f>VLOOKUP(AF111,[1]dim_date!$A$1:$D$9,3,FALSE)</f>
        <v>After 5G</v>
      </c>
      <c r="AM111" t="str">
        <f>VLOOKUP(AG111,[1]dim_cities!$A$1:$B$16,2,FALSE)</f>
        <v>Delhi</v>
      </c>
      <c r="AN111">
        <v>253.61</v>
      </c>
      <c r="AO111">
        <v>16.61</v>
      </c>
      <c r="AU111" s="6" t="s">
        <v>65</v>
      </c>
      <c r="AV111">
        <v>338</v>
      </c>
      <c r="AW111">
        <v>387.95000000000005</v>
      </c>
      <c r="AX111">
        <v>361.04999999999995</v>
      </c>
      <c r="AY111">
        <v>382.84999999999997</v>
      </c>
      <c r="AZ111">
        <v>368.5</v>
      </c>
      <c r="BA111">
        <v>417.35</v>
      </c>
      <c r="BB111">
        <v>398.95000000000005</v>
      </c>
      <c r="BC111">
        <v>418.7</v>
      </c>
      <c r="BD111">
        <v>3073.3499999999995</v>
      </c>
    </row>
    <row r="112" spans="29:56" x14ac:dyDescent="0.2">
      <c r="AC112">
        <v>222.19</v>
      </c>
      <c r="AF112" s="1">
        <v>44713</v>
      </c>
      <c r="AG112">
        <v>700001</v>
      </c>
      <c r="AH112">
        <v>235.88</v>
      </c>
      <c r="AI112" t="s">
        <v>0</v>
      </c>
      <c r="AJ112">
        <v>15.59</v>
      </c>
      <c r="AK112" t="str">
        <f>VLOOKUP(AF112,[1]dim_date!$A$1:$D$9,2,FALSE)</f>
        <v>Jun</v>
      </c>
      <c r="AL112" t="str">
        <f>VLOOKUP(AF112,[1]dim_date!$A$1:$D$9,3,FALSE)</f>
        <v>After 5G</v>
      </c>
      <c r="AM112" t="str">
        <f>VLOOKUP(AG112,[1]dim_cities!$A$1:$B$16,2,FALSE)</f>
        <v>Kolkata</v>
      </c>
      <c r="AN112">
        <v>235.88</v>
      </c>
      <c r="AO112">
        <v>15.59</v>
      </c>
      <c r="AU112" s="6" t="s">
        <v>56</v>
      </c>
      <c r="AV112">
        <v>1431.45</v>
      </c>
      <c r="AW112">
        <v>1643</v>
      </c>
      <c r="AX112">
        <v>1529.05</v>
      </c>
      <c r="AY112">
        <v>1621.3</v>
      </c>
      <c r="AZ112">
        <v>1540</v>
      </c>
      <c r="BA112">
        <v>1744.25</v>
      </c>
      <c r="BB112">
        <v>1667.25</v>
      </c>
      <c r="BC112">
        <v>1749.8500000000001</v>
      </c>
      <c r="BD112">
        <v>12926.15</v>
      </c>
    </row>
    <row r="113" spans="29:56" x14ac:dyDescent="0.2">
      <c r="AC113">
        <v>195.41</v>
      </c>
      <c r="AF113" s="1">
        <v>44713</v>
      </c>
      <c r="AG113">
        <v>560001</v>
      </c>
      <c r="AH113">
        <v>211.24</v>
      </c>
      <c r="AI113" t="s">
        <v>0</v>
      </c>
      <c r="AJ113">
        <v>18</v>
      </c>
      <c r="AK113" t="str">
        <f>VLOOKUP(AF113,[1]dim_date!$A$1:$D$9,2,FALSE)</f>
        <v>Jun</v>
      </c>
      <c r="AL113" t="str">
        <f>VLOOKUP(AF113,[1]dim_date!$A$1:$D$9,3,FALSE)</f>
        <v>After 5G</v>
      </c>
      <c r="AM113" t="str">
        <f>VLOOKUP(AG113,[1]dim_cities!$A$1:$B$16,2,FALSE)</f>
        <v>Bangalore</v>
      </c>
      <c r="AN113">
        <v>211.24</v>
      </c>
      <c r="AO113">
        <v>18</v>
      </c>
      <c r="AU113" s="6" t="s">
        <v>66</v>
      </c>
      <c r="AV113">
        <v>278.89999999999998</v>
      </c>
      <c r="AW113">
        <v>320.09999999999997</v>
      </c>
      <c r="AX113">
        <v>297.89999999999998</v>
      </c>
      <c r="AY113">
        <v>315.89999999999998</v>
      </c>
      <c r="AZ113">
        <v>302.5</v>
      </c>
      <c r="BA113">
        <v>342.59999999999997</v>
      </c>
      <c r="BB113">
        <v>327.5</v>
      </c>
      <c r="BC113">
        <v>343.7</v>
      </c>
      <c r="BD113">
        <v>2529.0999999999995</v>
      </c>
    </row>
    <row r="114" spans="29:56" x14ac:dyDescent="0.2">
      <c r="AC114">
        <v>166.78</v>
      </c>
      <c r="AF114" s="1">
        <v>44713</v>
      </c>
      <c r="AG114">
        <v>600001</v>
      </c>
      <c r="AH114">
        <v>174.99</v>
      </c>
      <c r="AI114" t="s">
        <v>0</v>
      </c>
      <c r="AJ114">
        <v>17.46</v>
      </c>
      <c r="AK114" t="str">
        <f>VLOOKUP(AF114,[1]dim_date!$A$1:$D$9,2,FALSE)</f>
        <v>Jun</v>
      </c>
      <c r="AL114" t="str">
        <f>VLOOKUP(AF114,[1]dim_date!$A$1:$D$9,3,FALSE)</f>
        <v>After 5G</v>
      </c>
      <c r="AM114" t="str">
        <f>VLOOKUP(AG114,[1]dim_cities!$A$1:$B$16,2,FALSE)</f>
        <v>Chennai</v>
      </c>
      <c r="AN114">
        <v>174.99</v>
      </c>
      <c r="AO114">
        <v>17.46</v>
      </c>
      <c r="AU114" s="6" t="s">
        <v>62</v>
      </c>
      <c r="AV114">
        <v>706.5</v>
      </c>
      <c r="AW114">
        <v>810.90000000000009</v>
      </c>
      <c r="AX114">
        <v>754.65000000000009</v>
      </c>
      <c r="AY114">
        <v>800.19999999999993</v>
      </c>
      <c r="AZ114">
        <v>760.65</v>
      </c>
      <c r="BA114">
        <v>861.55</v>
      </c>
      <c r="BB114">
        <v>823.5</v>
      </c>
      <c r="BC114">
        <v>864.30000000000007</v>
      </c>
      <c r="BD114">
        <v>6382.25</v>
      </c>
    </row>
    <row r="115" spans="29:56" x14ac:dyDescent="0.2">
      <c r="AC115">
        <v>148.68</v>
      </c>
      <c r="AF115" s="1">
        <v>44713</v>
      </c>
      <c r="AG115">
        <v>500001</v>
      </c>
      <c r="AH115">
        <v>157.63999999999999</v>
      </c>
      <c r="AI115" t="s">
        <v>0</v>
      </c>
      <c r="AJ115">
        <v>17.82</v>
      </c>
      <c r="AK115" t="str">
        <f>VLOOKUP(AF115,[1]dim_date!$A$1:$D$9,2,FALSE)</f>
        <v>Jun</v>
      </c>
      <c r="AL115" t="str">
        <f>VLOOKUP(AF115,[1]dim_date!$A$1:$D$9,3,FALSE)</f>
        <v>After 5G</v>
      </c>
      <c r="AM115" t="str">
        <f>VLOOKUP(AG115,[1]dim_cities!$A$1:$B$16,2,FALSE)</f>
        <v>Hyderabad</v>
      </c>
      <c r="AN115">
        <v>157.63999999999999</v>
      </c>
      <c r="AO115">
        <v>17.82</v>
      </c>
      <c r="AU115" s="6" t="s">
        <v>70</v>
      </c>
      <c r="AV115">
        <v>87.75</v>
      </c>
      <c r="AW115">
        <v>100.7</v>
      </c>
      <c r="AX115">
        <v>93.699999999999989</v>
      </c>
      <c r="AY115">
        <v>99.350000000000009</v>
      </c>
      <c r="AZ115">
        <v>94.600000000000009</v>
      </c>
      <c r="BA115">
        <v>107.15</v>
      </c>
      <c r="BB115">
        <v>102.4</v>
      </c>
      <c r="BC115">
        <v>107.5</v>
      </c>
      <c r="BD115">
        <v>793.15</v>
      </c>
    </row>
    <row r="116" spans="29:56" x14ac:dyDescent="0.2">
      <c r="AC116">
        <v>141.30000000000001</v>
      </c>
      <c r="AF116" s="1">
        <v>44713</v>
      </c>
      <c r="AG116">
        <v>411001</v>
      </c>
      <c r="AH116">
        <v>152.13</v>
      </c>
      <c r="AI116" t="s">
        <v>0</v>
      </c>
      <c r="AJ116">
        <v>16.23</v>
      </c>
      <c r="AK116" t="str">
        <f>VLOOKUP(AF116,[1]dim_date!$A$1:$D$9,2,FALSE)</f>
        <v>Jun</v>
      </c>
      <c r="AL116" t="str">
        <f>VLOOKUP(AF116,[1]dim_date!$A$1:$D$9,3,FALSE)</f>
        <v>After 5G</v>
      </c>
      <c r="AM116" t="str">
        <f>VLOOKUP(AG116,[1]dim_cities!$A$1:$B$16,2,FALSE)</f>
        <v>Pune</v>
      </c>
      <c r="AN116">
        <v>152.13</v>
      </c>
      <c r="AO116">
        <v>16.23</v>
      </c>
      <c r="AU116" s="6" t="s">
        <v>38</v>
      </c>
      <c r="AV116">
        <v>9234.9999999999982</v>
      </c>
      <c r="AW116">
        <v>10600.050000000001</v>
      </c>
      <c r="AX116">
        <v>9864.9</v>
      </c>
      <c r="AY116">
        <v>10460</v>
      </c>
      <c r="AZ116">
        <v>9853.85</v>
      </c>
      <c r="BA116">
        <v>11160.8</v>
      </c>
      <c r="BB116">
        <v>10668.1</v>
      </c>
      <c r="BC116">
        <v>11196.55</v>
      </c>
      <c r="BD116">
        <v>83039.25</v>
      </c>
    </row>
    <row r="117" spans="29:56" x14ac:dyDescent="0.2">
      <c r="AC117">
        <v>110.08</v>
      </c>
      <c r="AF117" s="1">
        <v>44713</v>
      </c>
      <c r="AG117">
        <v>380001</v>
      </c>
      <c r="AH117">
        <v>115.47</v>
      </c>
      <c r="AI117" t="s">
        <v>0</v>
      </c>
      <c r="AJ117">
        <v>18.05</v>
      </c>
      <c r="AK117" t="str">
        <f>VLOOKUP(AF117,[1]dim_date!$A$1:$D$9,2,FALSE)</f>
        <v>Jun</v>
      </c>
      <c r="AL117" t="str">
        <f>VLOOKUP(AF117,[1]dim_date!$A$1:$D$9,3,FALSE)</f>
        <v>After 5G</v>
      </c>
      <c r="AM117" t="str">
        <f>VLOOKUP(AG117,[1]dim_cities!$A$1:$B$16,2,FALSE)</f>
        <v>Ahmedabad</v>
      </c>
      <c r="AN117">
        <v>115.47</v>
      </c>
      <c r="AO117">
        <v>18.05</v>
      </c>
    </row>
    <row r="118" spans="29:56" x14ac:dyDescent="0.2">
      <c r="AC118">
        <v>79.05</v>
      </c>
      <c r="AF118" s="1">
        <v>44713</v>
      </c>
      <c r="AG118">
        <v>302001</v>
      </c>
      <c r="AH118">
        <v>85.72</v>
      </c>
      <c r="AI118" t="s">
        <v>0</v>
      </c>
      <c r="AJ118">
        <v>26.66</v>
      </c>
      <c r="AK118" t="str">
        <f>VLOOKUP(AF118,[1]dim_date!$A$1:$D$9,2,FALSE)</f>
        <v>Jun</v>
      </c>
      <c r="AL118" t="str">
        <f>VLOOKUP(AF118,[1]dim_date!$A$1:$D$9,3,FALSE)</f>
        <v>After 5G</v>
      </c>
      <c r="AM118" t="str">
        <f>VLOOKUP(AG118,[1]dim_cities!$A$1:$B$16,2,FALSE)</f>
        <v>Jaipur</v>
      </c>
      <c r="AN118">
        <v>85.72</v>
      </c>
      <c r="AO118">
        <v>26.66</v>
      </c>
    </row>
    <row r="119" spans="29:56" x14ac:dyDescent="0.2">
      <c r="AC119">
        <v>67.599999999999994</v>
      </c>
      <c r="AF119" s="1">
        <v>44713</v>
      </c>
      <c r="AG119">
        <v>226001</v>
      </c>
      <c r="AH119">
        <v>73.7</v>
      </c>
      <c r="AI119" t="s">
        <v>0</v>
      </c>
      <c r="AJ119">
        <v>16.68</v>
      </c>
      <c r="AK119" t="str">
        <f>VLOOKUP(AF119,[1]dim_date!$A$1:$D$9,2,FALSE)</f>
        <v>Jun</v>
      </c>
      <c r="AL119" t="str">
        <f>VLOOKUP(AF119,[1]dim_date!$A$1:$D$9,3,FALSE)</f>
        <v>After 5G</v>
      </c>
      <c r="AM119" t="str">
        <f>VLOOKUP(AG119,[1]dim_cities!$A$1:$B$16,2,FALSE)</f>
        <v>Lucknow</v>
      </c>
      <c r="AN119">
        <v>73.7</v>
      </c>
      <c r="AO119">
        <v>16.68</v>
      </c>
    </row>
    <row r="120" spans="29:56" x14ac:dyDescent="0.2">
      <c r="AC120">
        <v>55.78</v>
      </c>
      <c r="AF120" s="1">
        <v>44713</v>
      </c>
      <c r="AG120">
        <v>800008</v>
      </c>
      <c r="AH120">
        <v>60.5</v>
      </c>
      <c r="AI120" t="s">
        <v>0</v>
      </c>
      <c r="AJ120">
        <v>24.91</v>
      </c>
      <c r="AK120" t="str">
        <f>VLOOKUP(AF120,[1]dim_date!$A$1:$D$9,2,FALSE)</f>
        <v>Jun</v>
      </c>
      <c r="AL120" t="str">
        <f>VLOOKUP(AF120,[1]dim_date!$A$1:$D$9,3,FALSE)</f>
        <v>After 5G</v>
      </c>
      <c r="AM120" t="str">
        <f>VLOOKUP(AG120,[1]dim_cities!$A$1:$B$16,2,FALSE)</f>
        <v>Patna</v>
      </c>
      <c r="AN120">
        <v>60.5</v>
      </c>
      <c r="AO120">
        <v>24.91</v>
      </c>
    </row>
    <row r="121" spans="29:56" x14ac:dyDescent="0.2">
      <c r="AC121">
        <v>50.24</v>
      </c>
      <c r="AF121" s="1">
        <v>44713</v>
      </c>
      <c r="AG121">
        <v>641001</v>
      </c>
      <c r="AH121">
        <v>53.6</v>
      </c>
      <c r="AI121" t="s">
        <v>0</v>
      </c>
      <c r="AJ121">
        <v>14.73</v>
      </c>
      <c r="AK121" t="str">
        <f>VLOOKUP(AF121,[1]dim_date!$A$1:$D$9,2,FALSE)</f>
        <v>Jun</v>
      </c>
      <c r="AL121" t="str">
        <f>VLOOKUP(AF121,[1]dim_date!$A$1:$D$9,3,FALSE)</f>
        <v>After 5G</v>
      </c>
      <c r="AM121" t="str">
        <f>VLOOKUP(AG121,[1]dim_cities!$A$1:$B$16,2,FALSE)</f>
        <v>Coimbatore</v>
      </c>
      <c r="AN121">
        <v>53.6</v>
      </c>
      <c r="AO121">
        <v>14.73</v>
      </c>
    </row>
    <row r="122" spans="29:56" x14ac:dyDescent="0.2">
      <c r="AC122">
        <v>36.57</v>
      </c>
      <c r="AF122" s="1">
        <v>44713</v>
      </c>
      <c r="AG122">
        <v>160017</v>
      </c>
      <c r="AH122">
        <v>39.020000000000003</v>
      </c>
      <c r="AI122" t="s">
        <v>0</v>
      </c>
      <c r="AJ122">
        <v>16.420000000000002</v>
      </c>
      <c r="AK122" t="str">
        <f>VLOOKUP(AF122,[1]dim_date!$A$1:$D$9,2,FALSE)</f>
        <v>Jun</v>
      </c>
      <c r="AL122" t="str">
        <f>VLOOKUP(AF122,[1]dim_date!$A$1:$D$9,3,FALSE)</f>
        <v>After 5G</v>
      </c>
      <c r="AM122" t="str">
        <f>VLOOKUP(AG122,[1]dim_cities!$A$1:$B$16,2,FALSE)</f>
        <v>Chandigarh</v>
      </c>
      <c r="AN122">
        <v>39.020000000000003</v>
      </c>
      <c r="AO122">
        <v>16.420000000000002</v>
      </c>
    </row>
    <row r="123" spans="29:56" x14ac:dyDescent="0.2">
      <c r="AC123">
        <v>27.89</v>
      </c>
      <c r="AF123" s="1">
        <v>44713</v>
      </c>
      <c r="AG123">
        <v>122001</v>
      </c>
      <c r="AH123">
        <v>30.35</v>
      </c>
      <c r="AI123" t="s">
        <v>0</v>
      </c>
      <c r="AJ123">
        <v>18.13</v>
      </c>
      <c r="AK123" t="str">
        <f>VLOOKUP(AF123,[1]dim_date!$A$1:$D$9,2,FALSE)</f>
        <v>Jun</v>
      </c>
      <c r="AL123" t="str">
        <f>VLOOKUP(AF123,[1]dim_date!$A$1:$D$9,3,FALSE)</f>
        <v>After 5G</v>
      </c>
      <c r="AM123" t="str">
        <f>VLOOKUP(AG123,[1]dim_cities!$A$1:$B$16,2,FALSE)</f>
        <v>Gurgaon</v>
      </c>
      <c r="AN123">
        <v>30.35</v>
      </c>
      <c r="AO123">
        <v>18.13</v>
      </c>
    </row>
    <row r="124" spans="29:56" x14ac:dyDescent="0.2">
      <c r="AC124">
        <v>17.55</v>
      </c>
      <c r="AF124" s="1">
        <v>44713</v>
      </c>
      <c r="AG124">
        <v>492001</v>
      </c>
      <c r="AH124">
        <v>18.920000000000002</v>
      </c>
      <c r="AI124" t="s">
        <v>0</v>
      </c>
      <c r="AJ124">
        <v>23.1</v>
      </c>
      <c r="AK124" t="str">
        <f>VLOOKUP(AF124,[1]dim_date!$A$1:$D$9,2,FALSE)</f>
        <v>Jun</v>
      </c>
      <c r="AL124" t="str">
        <f>VLOOKUP(AF124,[1]dim_date!$A$1:$D$9,3,FALSE)</f>
        <v>After 5G</v>
      </c>
      <c r="AM124" t="str">
        <f>VLOOKUP(AG124,[1]dim_cities!$A$1:$B$16,2,FALSE)</f>
        <v>Raipur</v>
      </c>
      <c r="AN124">
        <v>18.920000000000002</v>
      </c>
      <c r="AO124">
        <v>23.1</v>
      </c>
    </row>
    <row r="125" spans="29:56" x14ac:dyDescent="0.2">
      <c r="AC125">
        <v>328.6</v>
      </c>
      <c r="AF125" s="1">
        <v>44743</v>
      </c>
      <c r="AG125">
        <v>400001</v>
      </c>
      <c r="AH125">
        <v>348.85</v>
      </c>
      <c r="AI125" t="s">
        <v>0</v>
      </c>
      <c r="AJ125">
        <v>17.170000000000002</v>
      </c>
      <c r="AK125" t="str">
        <f>VLOOKUP(AF125,[1]dim_date!$A$1:$D$9,2,FALSE)</f>
        <v>Jul</v>
      </c>
      <c r="AL125" t="str">
        <f>VLOOKUP(AF125,[1]dim_date!$A$1:$D$9,3,FALSE)</f>
        <v>After 5G</v>
      </c>
      <c r="AM125" t="str">
        <f>VLOOKUP(AG125,[1]dim_cities!$A$1:$B$16,2,FALSE)</f>
        <v>Mumbai</v>
      </c>
      <c r="AN125">
        <v>348.85</v>
      </c>
      <c r="AO125">
        <v>17.170000000000002</v>
      </c>
    </row>
    <row r="126" spans="29:56" x14ac:dyDescent="0.2">
      <c r="AC126">
        <v>277.3</v>
      </c>
      <c r="AF126" s="1">
        <v>44743</v>
      </c>
      <c r="AG126">
        <v>110001</v>
      </c>
      <c r="AH126">
        <v>287.25</v>
      </c>
      <c r="AI126" t="s">
        <v>0</v>
      </c>
      <c r="AJ126">
        <v>17.86</v>
      </c>
      <c r="AK126" t="str">
        <f>VLOOKUP(AF126,[1]dim_date!$A$1:$D$9,2,FALSE)</f>
        <v>Jul</v>
      </c>
      <c r="AL126" t="str">
        <f>VLOOKUP(AF126,[1]dim_date!$A$1:$D$9,3,FALSE)</f>
        <v>After 5G</v>
      </c>
      <c r="AM126" t="str">
        <f>VLOOKUP(AG126,[1]dim_cities!$A$1:$B$16,2,FALSE)</f>
        <v>Delhi</v>
      </c>
      <c r="AN126">
        <v>287.25</v>
      </c>
      <c r="AO126">
        <v>17.86</v>
      </c>
    </row>
    <row r="127" spans="29:56" x14ac:dyDescent="0.2">
      <c r="AC127">
        <v>255.04</v>
      </c>
      <c r="AF127" s="1">
        <v>44743</v>
      </c>
      <c r="AG127">
        <v>700001</v>
      </c>
      <c r="AH127">
        <v>267.16000000000003</v>
      </c>
      <c r="AI127" t="s">
        <v>0</v>
      </c>
      <c r="AJ127">
        <v>14.27</v>
      </c>
      <c r="AK127" t="str">
        <f>VLOOKUP(AF127,[1]dim_date!$A$1:$D$9,2,FALSE)</f>
        <v>Jul</v>
      </c>
      <c r="AL127" t="str">
        <f>VLOOKUP(AF127,[1]dim_date!$A$1:$D$9,3,FALSE)</f>
        <v>After 5G</v>
      </c>
      <c r="AM127" t="str">
        <f>VLOOKUP(AG127,[1]dim_cities!$A$1:$B$16,2,FALSE)</f>
        <v>Kolkata</v>
      </c>
      <c r="AN127">
        <v>267.16000000000003</v>
      </c>
      <c r="AO127">
        <v>14.27</v>
      </c>
    </row>
    <row r="128" spans="29:56" x14ac:dyDescent="0.2">
      <c r="AC128">
        <v>224.3</v>
      </c>
      <c r="AF128" s="1">
        <v>44743</v>
      </c>
      <c r="AG128">
        <v>560001</v>
      </c>
      <c r="AH128">
        <v>239.26</v>
      </c>
      <c r="AI128" t="s">
        <v>0</v>
      </c>
      <c r="AJ128">
        <v>19.27</v>
      </c>
      <c r="AK128" t="str">
        <f>VLOOKUP(AF128,[1]dim_date!$A$1:$D$9,2,FALSE)</f>
        <v>Jul</v>
      </c>
      <c r="AL128" t="str">
        <f>VLOOKUP(AF128,[1]dim_date!$A$1:$D$9,3,FALSE)</f>
        <v>After 5G</v>
      </c>
      <c r="AM128" t="str">
        <f>VLOOKUP(AG128,[1]dim_cities!$A$1:$B$16,2,FALSE)</f>
        <v>Bangalore</v>
      </c>
      <c r="AN128">
        <v>239.26</v>
      </c>
      <c r="AO128">
        <v>19.27</v>
      </c>
    </row>
    <row r="129" spans="29:57" x14ac:dyDescent="0.2">
      <c r="AC129">
        <v>191.44</v>
      </c>
      <c r="AF129" s="1">
        <v>44743</v>
      </c>
      <c r="AG129">
        <v>600001</v>
      </c>
      <c r="AH129">
        <v>198.2</v>
      </c>
      <c r="AI129" t="s">
        <v>0</v>
      </c>
      <c r="AJ129">
        <v>27.18</v>
      </c>
      <c r="AK129" t="str">
        <f>VLOOKUP(AF129,[1]dim_date!$A$1:$D$9,2,FALSE)</f>
        <v>Jul</v>
      </c>
      <c r="AL129" t="str">
        <f>VLOOKUP(AF129,[1]dim_date!$A$1:$D$9,3,FALSE)</f>
        <v>After 5G</v>
      </c>
      <c r="AM129" t="str">
        <f>VLOOKUP(AG129,[1]dim_cities!$A$1:$B$16,2,FALSE)</f>
        <v>Chennai</v>
      </c>
      <c r="AN129">
        <v>198.2</v>
      </c>
      <c r="AO129">
        <v>27.18</v>
      </c>
    </row>
    <row r="130" spans="29:57" x14ac:dyDescent="0.2">
      <c r="AC130">
        <v>170.66</v>
      </c>
      <c r="AF130" s="1">
        <v>44743</v>
      </c>
      <c r="AG130">
        <v>500001</v>
      </c>
      <c r="AH130">
        <v>178.56</v>
      </c>
      <c r="AI130" t="s">
        <v>0</v>
      </c>
      <c r="AJ130">
        <v>18.66</v>
      </c>
      <c r="AK130" t="str">
        <f>VLOOKUP(AF130,[1]dim_date!$A$1:$D$9,2,FALSE)</f>
        <v>Jul</v>
      </c>
      <c r="AL130" t="str">
        <f>VLOOKUP(AF130,[1]dim_date!$A$1:$D$9,3,FALSE)</f>
        <v>After 5G</v>
      </c>
      <c r="AM130" t="str">
        <f>VLOOKUP(AG130,[1]dim_cities!$A$1:$B$16,2,FALSE)</f>
        <v>Hyderabad</v>
      </c>
      <c r="AN130">
        <v>178.56</v>
      </c>
      <c r="AO130">
        <v>18.66</v>
      </c>
    </row>
    <row r="131" spans="29:57" x14ac:dyDescent="0.2">
      <c r="AC131">
        <v>162.18</v>
      </c>
      <c r="AF131" s="1">
        <v>44743</v>
      </c>
      <c r="AG131">
        <v>411001</v>
      </c>
      <c r="AH131">
        <v>172.31</v>
      </c>
      <c r="AI131" t="s">
        <v>0</v>
      </c>
      <c r="AJ131">
        <v>16.239999999999998</v>
      </c>
      <c r="AK131" t="str">
        <f>VLOOKUP(AF131,[1]dim_date!$A$1:$D$9,2,FALSE)</f>
        <v>Jul</v>
      </c>
      <c r="AL131" t="str">
        <f>VLOOKUP(AF131,[1]dim_date!$A$1:$D$9,3,FALSE)</f>
        <v>After 5G</v>
      </c>
      <c r="AM131" t="str">
        <f>VLOOKUP(AG131,[1]dim_cities!$A$1:$B$16,2,FALSE)</f>
        <v>Pune</v>
      </c>
      <c r="AN131">
        <v>172.31</v>
      </c>
      <c r="AO131">
        <v>16.239999999999998</v>
      </c>
    </row>
    <row r="132" spans="29:57" x14ac:dyDescent="0.2">
      <c r="AC132">
        <v>126.35</v>
      </c>
      <c r="AF132" s="1">
        <v>44743</v>
      </c>
      <c r="AG132">
        <v>380001</v>
      </c>
      <c r="AH132">
        <v>130.79</v>
      </c>
      <c r="AI132" t="s">
        <v>0</v>
      </c>
      <c r="AJ132">
        <v>14.86</v>
      </c>
      <c r="AK132" t="str">
        <f>VLOOKUP(AF132,[1]dim_date!$A$1:$D$9,2,FALSE)</f>
        <v>Jul</v>
      </c>
      <c r="AL132" t="str">
        <f>VLOOKUP(AF132,[1]dim_date!$A$1:$D$9,3,FALSE)</f>
        <v>After 5G</v>
      </c>
      <c r="AM132" t="str">
        <f>VLOOKUP(AG132,[1]dim_cities!$A$1:$B$16,2,FALSE)</f>
        <v>Ahmedabad</v>
      </c>
      <c r="AN132">
        <v>130.79</v>
      </c>
      <c r="AO132">
        <v>14.86</v>
      </c>
    </row>
    <row r="133" spans="29:57" x14ac:dyDescent="0.2">
      <c r="AC133">
        <v>90.74</v>
      </c>
      <c r="AF133" s="1">
        <v>44743</v>
      </c>
      <c r="AG133">
        <v>302001</v>
      </c>
      <c r="AH133">
        <v>97.09</v>
      </c>
      <c r="AI133" t="s">
        <v>0</v>
      </c>
      <c r="AJ133">
        <v>15.75</v>
      </c>
      <c r="AK133" t="str">
        <f>VLOOKUP(AF133,[1]dim_date!$A$1:$D$9,2,FALSE)</f>
        <v>Jul</v>
      </c>
      <c r="AL133" t="str">
        <f>VLOOKUP(AF133,[1]dim_date!$A$1:$D$9,3,FALSE)</f>
        <v>After 5G</v>
      </c>
      <c r="AM133" t="str">
        <f>VLOOKUP(AG133,[1]dim_cities!$A$1:$B$16,2,FALSE)</f>
        <v>Jaipur</v>
      </c>
      <c r="AN133">
        <v>97.09</v>
      </c>
      <c r="AO133">
        <v>15.75</v>
      </c>
    </row>
    <row r="134" spans="29:57" x14ac:dyDescent="0.2">
      <c r="AC134">
        <v>77.59</v>
      </c>
      <c r="AF134" s="1">
        <v>44743</v>
      </c>
      <c r="AG134">
        <v>226001</v>
      </c>
      <c r="AH134">
        <v>83.47</v>
      </c>
      <c r="AI134" t="s">
        <v>0</v>
      </c>
      <c r="AJ134">
        <v>29.67</v>
      </c>
      <c r="AK134" t="str">
        <f>VLOOKUP(AF134,[1]dim_date!$A$1:$D$9,2,FALSE)</f>
        <v>Jul</v>
      </c>
      <c r="AL134" t="str">
        <f>VLOOKUP(AF134,[1]dim_date!$A$1:$D$9,3,FALSE)</f>
        <v>After 5G</v>
      </c>
      <c r="AM134" t="str">
        <f>VLOOKUP(AG134,[1]dim_cities!$A$1:$B$16,2,FALSE)</f>
        <v>Lucknow</v>
      </c>
      <c r="AN134">
        <v>83.47</v>
      </c>
      <c r="AO134">
        <v>29.67</v>
      </c>
      <c r="BD134" s="5" t="s">
        <v>47</v>
      </c>
      <c r="BE134" t="s">
        <v>44</v>
      </c>
    </row>
    <row r="135" spans="29:57" x14ac:dyDescent="0.2">
      <c r="AC135">
        <v>64.02</v>
      </c>
      <c r="AF135" s="1">
        <v>44743</v>
      </c>
      <c r="AG135">
        <v>800008</v>
      </c>
      <c r="AH135">
        <v>68.52</v>
      </c>
      <c r="AI135" t="s">
        <v>0</v>
      </c>
      <c r="AJ135">
        <v>16.75</v>
      </c>
      <c r="AK135" t="str">
        <f>VLOOKUP(AF135,[1]dim_date!$A$1:$D$9,2,FALSE)</f>
        <v>Jul</v>
      </c>
      <c r="AL135" t="str">
        <f>VLOOKUP(AF135,[1]dim_date!$A$1:$D$9,3,FALSE)</f>
        <v>After 5G</v>
      </c>
      <c r="AM135" t="str">
        <f>VLOOKUP(AG135,[1]dim_cities!$A$1:$B$16,2,FALSE)</f>
        <v>Patna</v>
      </c>
      <c r="AN135">
        <v>68.52</v>
      </c>
      <c r="AO135">
        <v>16.75</v>
      </c>
      <c r="BD135" t="s">
        <v>0</v>
      </c>
      <c r="BE135">
        <v>2347.1999999999998</v>
      </c>
    </row>
    <row r="136" spans="29:57" x14ac:dyDescent="0.2">
      <c r="AC136">
        <v>57.66</v>
      </c>
      <c r="AF136" s="1">
        <v>44743</v>
      </c>
      <c r="AG136">
        <v>641001</v>
      </c>
      <c r="AH136">
        <v>60.71</v>
      </c>
      <c r="AI136" t="s">
        <v>0</v>
      </c>
      <c r="AJ136">
        <v>19</v>
      </c>
      <c r="AK136" t="str">
        <f>VLOOKUP(AF136,[1]dim_date!$A$1:$D$9,2,FALSE)</f>
        <v>Jul</v>
      </c>
      <c r="AL136" t="str">
        <f>VLOOKUP(AF136,[1]dim_date!$A$1:$D$9,3,FALSE)</f>
        <v>After 5G</v>
      </c>
      <c r="AM136" t="str">
        <f>VLOOKUP(AG136,[1]dim_cities!$A$1:$B$16,2,FALSE)</f>
        <v>Coimbatore</v>
      </c>
      <c r="AN136">
        <v>60.71</v>
      </c>
      <c r="AO136">
        <v>19</v>
      </c>
      <c r="BD136" t="s">
        <v>1</v>
      </c>
      <c r="BE136">
        <v>3298.4500000000007</v>
      </c>
    </row>
    <row r="137" spans="29:57" x14ac:dyDescent="0.2">
      <c r="AC137">
        <v>41.98</v>
      </c>
      <c r="AF137" s="1">
        <v>44743</v>
      </c>
      <c r="AG137">
        <v>160017</v>
      </c>
      <c r="AH137">
        <v>44.19</v>
      </c>
      <c r="AI137" t="s">
        <v>0</v>
      </c>
      <c r="AJ137">
        <v>13.83</v>
      </c>
      <c r="AK137" t="str">
        <f>VLOOKUP(AF137,[1]dim_date!$A$1:$D$9,2,FALSE)</f>
        <v>Jul</v>
      </c>
      <c r="AL137" t="str">
        <f>VLOOKUP(AF137,[1]dim_date!$A$1:$D$9,3,FALSE)</f>
        <v>After 5G</v>
      </c>
      <c r="AM137" t="str">
        <f>VLOOKUP(AG137,[1]dim_cities!$A$1:$B$16,2,FALSE)</f>
        <v>Chandigarh</v>
      </c>
      <c r="AN137">
        <v>44.19</v>
      </c>
      <c r="AO137">
        <v>13.83</v>
      </c>
      <c r="BD137" t="s">
        <v>3</v>
      </c>
      <c r="BE137">
        <v>1236.7399999999996</v>
      </c>
    </row>
    <row r="138" spans="29:57" x14ac:dyDescent="0.2">
      <c r="AC138">
        <v>32.01</v>
      </c>
      <c r="AF138" s="1">
        <v>44743</v>
      </c>
      <c r="AG138">
        <v>122001</v>
      </c>
      <c r="AH138">
        <v>34.369999999999997</v>
      </c>
      <c r="AI138" t="s">
        <v>0</v>
      </c>
      <c r="AJ138">
        <v>27.26</v>
      </c>
      <c r="AK138" t="str">
        <f>VLOOKUP(AF138,[1]dim_date!$A$1:$D$9,2,FALSE)</f>
        <v>Jul</v>
      </c>
      <c r="AL138" t="str">
        <f>VLOOKUP(AF138,[1]dim_date!$A$1:$D$9,3,FALSE)</f>
        <v>After 5G</v>
      </c>
      <c r="AM138" t="str">
        <f>VLOOKUP(AG138,[1]dim_cities!$A$1:$B$16,2,FALSE)</f>
        <v>Gurgaon</v>
      </c>
      <c r="AN138">
        <v>34.369999999999997</v>
      </c>
      <c r="AO138">
        <v>27.26</v>
      </c>
      <c r="BD138" t="s">
        <v>4</v>
      </c>
      <c r="BE138">
        <v>867.79000000000019</v>
      </c>
    </row>
    <row r="139" spans="29:57" x14ac:dyDescent="0.2">
      <c r="AC139">
        <v>20.14</v>
      </c>
      <c r="AF139" s="1">
        <v>44743</v>
      </c>
      <c r="AG139">
        <v>492001</v>
      </c>
      <c r="AH139">
        <v>21.43</v>
      </c>
      <c r="AI139" t="s">
        <v>0</v>
      </c>
      <c r="AJ139">
        <v>19.48</v>
      </c>
      <c r="AK139" t="str">
        <f>VLOOKUP(AF139,[1]dim_date!$A$1:$D$9,2,FALSE)</f>
        <v>Jul</v>
      </c>
      <c r="AL139" t="str">
        <f>VLOOKUP(AF139,[1]dim_date!$A$1:$D$9,3,FALSE)</f>
        <v>After 5G</v>
      </c>
      <c r="AM139" t="str">
        <f>VLOOKUP(AG139,[1]dim_cities!$A$1:$B$16,2,FALSE)</f>
        <v>Raipur</v>
      </c>
      <c r="AN139">
        <v>21.43</v>
      </c>
      <c r="AO139">
        <v>19.48</v>
      </c>
      <c r="BD139" t="s">
        <v>2</v>
      </c>
      <c r="BE139">
        <v>4249.8500000000004</v>
      </c>
    </row>
    <row r="140" spans="29:57" x14ac:dyDescent="0.2">
      <c r="AC140">
        <v>305.81</v>
      </c>
      <c r="AF140" s="1">
        <v>44774</v>
      </c>
      <c r="AG140">
        <v>400001</v>
      </c>
      <c r="AH140">
        <v>333.45</v>
      </c>
      <c r="AI140" t="s">
        <v>0</v>
      </c>
      <c r="AJ140">
        <v>17.5</v>
      </c>
      <c r="AK140" t="str">
        <f>VLOOKUP(AF140,[1]dim_date!$A$1:$D$9,2,FALSE)</f>
        <v>Aug</v>
      </c>
      <c r="AL140" t="str">
        <f>VLOOKUP(AF140,[1]dim_date!$A$1:$D$9,3,FALSE)</f>
        <v>After 5G</v>
      </c>
      <c r="AM140" t="str">
        <f>VLOOKUP(AG140,[1]dim_cities!$A$1:$B$16,2,FALSE)</f>
        <v>Mumbai</v>
      </c>
      <c r="AN140">
        <v>333.45</v>
      </c>
      <c r="AO140">
        <v>17.5</v>
      </c>
      <c r="BD140" t="s">
        <v>38</v>
      </c>
      <c r="BE140">
        <v>12000.03</v>
      </c>
    </row>
    <row r="141" spans="29:57" x14ac:dyDescent="0.2">
      <c r="AC141">
        <v>258.07</v>
      </c>
      <c r="AF141" s="1">
        <v>44774</v>
      </c>
      <c r="AG141">
        <v>110001</v>
      </c>
      <c r="AH141">
        <v>274.57</v>
      </c>
      <c r="AI141" t="s">
        <v>0</v>
      </c>
      <c r="AJ141">
        <v>17.82</v>
      </c>
      <c r="AK141" t="str">
        <f>VLOOKUP(AF141,[1]dim_date!$A$1:$D$9,2,FALSE)</f>
        <v>Aug</v>
      </c>
      <c r="AL141" t="str">
        <f>VLOOKUP(AF141,[1]dim_date!$A$1:$D$9,3,FALSE)</f>
        <v>After 5G</v>
      </c>
      <c r="AM141" t="str">
        <f>VLOOKUP(AG141,[1]dim_cities!$A$1:$B$16,2,FALSE)</f>
        <v>Delhi</v>
      </c>
      <c r="AN141">
        <v>274.57</v>
      </c>
      <c r="AO141">
        <v>17.82</v>
      </c>
    </row>
    <row r="142" spans="29:57" x14ac:dyDescent="0.2">
      <c r="AC142">
        <v>237.35</v>
      </c>
      <c r="AF142" s="1">
        <v>44774</v>
      </c>
      <c r="AG142">
        <v>700001</v>
      </c>
      <c r="AH142">
        <v>255.37</v>
      </c>
      <c r="AI142" t="s">
        <v>0</v>
      </c>
      <c r="AJ142">
        <v>27.02</v>
      </c>
      <c r="AK142" t="str">
        <f>VLOOKUP(AF142,[1]dim_date!$A$1:$D$9,2,FALSE)</f>
        <v>Aug</v>
      </c>
      <c r="AL142" t="str">
        <f>VLOOKUP(AF142,[1]dim_date!$A$1:$D$9,3,FALSE)</f>
        <v>After 5G</v>
      </c>
      <c r="AM142" t="str">
        <f>VLOOKUP(AG142,[1]dim_cities!$A$1:$B$16,2,FALSE)</f>
        <v>Kolkata</v>
      </c>
      <c r="AN142">
        <v>255.37</v>
      </c>
      <c r="AO142">
        <v>27.02</v>
      </c>
    </row>
    <row r="143" spans="29:57" x14ac:dyDescent="0.2">
      <c r="AC143">
        <v>208.74</v>
      </c>
      <c r="AF143" s="1">
        <v>44774</v>
      </c>
      <c r="AG143">
        <v>560001</v>
      </c>
      <c r="AH143">
        <v>228.7</v>
      </c>
      <c r="AI143" t="s">
        <v>0</v>
      </c>
      <c r="AJ143">
        <v>19.059999999999999</v>
      </c>
      <c r="AK143" t="str">
        <f>VLOOKUP(AF143,[1]dim_date!$A$1:$D$9,2,FALSE)</f>
        <v>Aug</v>
      </c>
      <c r="AL143" t="str">
        <f>VLOOKUP(AF143,[1]dim_date!$A$1:$D$9,3,FALSE)</f>
        <v>After 5G</v>
      </c>
      <c r="AM143" t="str">
        <f>VLOOKUP(AG143,[1]dim_cities!$A$1:$B$16,2,FALSE)</f>
        <v>Bangalore</v>
      </c>
      <c r="AN143">
        <v>228.7</v>
      </c>
      <c r="AO143">
        <v>19.059999999999999</v>
      </c>
    </row>
    <row r="144" spans="29:57" x14ac:dyDescent="0.2">
      <c r="AC144">
        <v>178.16</v>
      </c>
      <c r="AF144" s="1">
        <v>44774</v>
      </c>
      <c r="AG144">
        <v>600001</v>
      </c>
      <c r="AH144">
        <v>189.45</v>
      </c>
      <c r="AI144" t="s">
        <v>0</v>
      </c>
      <c r="AJ144">
        <v>15.98</v>
      </c>
      <c r="AK144" t="str">
        <f>VLOOKUP(AF144,[1]dim_date!$A$1:$D$9,2,FALSE)</f>
        <v>Aug</v>
      </c>
      <c r="AL144" t="str">
        <f>VLOOKUP(AF144,[1]dim_date!$A$1:$D$9,3,FALSE)</f>
        <v>After 5G</v>
      </c>
      <c r="AM144" t="str">
        <f>VLOOKUP(AG144,[1]dim_cities!$A$1:$B$16,2,FALSE)</f>
        <v>Chennai</v>
      </c>
      <c r="AN144">
        <v>189.45</v>
      </c>
      <c r="AO144">
        <v>15.98</v>
      </c>
    </row>
    <row r="145" spans="29:41" x14ac:dyDescent="0.2">
      <c r="AC145">
        <v>158.83000000000001</v>
      </c>
      <c r="AF145" s="1">
        <v>44774</v>
      </c>
      <c r="AG145">
        <v>500001</v>
      </c>
      <c r="AH145">
        <v>170.67</v>
      </c>
      <c r="AI145" t="s">
        <v>0</v>
      </c>
      <c r="AJ145">
        <v>16.61</v>
      </c>
      <c r="AK145" t="str">
        <f>VLOOKUP(AF145,[1]dim_date!$A$1:$D$9,2,FALSE)</f>
        <v>Aug</v>
      </c>
      <c r="AL145" t="str">
        <f>VLOOKUP(AF145,[1]dim_date!$A$1:$D$9,3,FALSE)</f>
        <v>After 5G</v>
      </c>
      <c r="AM145" t="str">
        <f>VLOOKUP(AG145,[1]dim_cities!$A$1:$B$16,2,FALSE)</f>
        <v>Hyderabad</v>
      </c>
      <c r="AN145">
        <v>170.67</v>
      </c>
      <c r="AO145">
        <v>16.61</v>
      </c>
    </row>
    <row r="146" spans="29:41" x14ac:dyDescent="0.2">
      <c r="AC146">
        <v>150.93</v>
      </c>
      <c r="AF146" s="1">
        <v>44774</v>
      </c>
      <c r="AG146">
        <v>411001</v>
      </c>
      <c r="AH146">
        <v>164.7</v>
      </c>
      <c r="AI146" t="s">
        <v>0</v>
      </c>
      <c r="AJ146">
        <v>19.22</v>
      </c>
      <c r="AK146" t="str">
        <f>VLOOKUP(AF146,[1]dim_date!$A$1:$D$9,2,FALSE)</f>
        <v>Aug</v>
      </c>
      <c r="AL146" t="str">
        <f>VLOOKUP(AF146,[1]dim_date!$A$1:$D$9,3,FALSE)</f>
        <v>After 5G</v>
      </c>
      <c r="AM146" t="str">
        <f>VLOOKUP(AG146,[1]dim_cities!$A$1:$B$16,2,FALSE)</f>
        <v>Pune</v>
      </c>
      <c r="AN146">
        <v>164.7</v>
      </c>
      <c r="AO146">
        <v>19.22</v>
      </c>
    </row>
    <row r="147" spans="29:41" x14ac:dyDescent="0.2">
      <c r="AC147">
        <v>117.59</v>
      </c>
      <c r="AF147" s="1">
        <v>44774</v>
      </c>
      <c r="AG147">
        <v>380001</v>
      </c>
      <c r="AH147">
        <v>125.02</v>
      </c>
      <c r="AI147" t="s">
        <v>0</v>
      </c>
      <c r="AJ147">
        <v>23.38</v>
      </c>
      <c r="AK147" t="str">
        <f>VLOOKUP(AF147,[1]dim_date!$A$1:$D$9,2,FALSE)</f>
        <v>Aug</v>
      </c>
      <c r="AL147" t="str">
        <f>VLOOKUP(AF147,[1]dim_date!$A$1:$D$9,3,FALSE)</f>
        <v>After 5G</v>
      </c>
      <c r="AM147" t="str">
        <f>VLOOKUP(AG147,[1]dim_cities!$A$1:$B$16,2,FALSE)</f>
        <v>Ahmedabad</v>
      </c>
      <c r="AN147">
        <v>125.02</v>
      </c>
      <c r="AO147">
        <v>23.38</v>
      </c>
    </row>
    <row r="148" spans="29:41" x14ac:dyDescent="0.2">
      <c r="AC148">
        <v>84.44</v>
      </c>
      <c r="AF148" s="1">
        <v>44774</v>
      </c>
      <c r="AG148">
        <v>302001</v>
      </c>
      <c r="AH148">
        <v>92.8</v>
      </c>
      <c r="AI148" t="s">
        <v>0</v>
      </c>
      <c r="AJ148">
        <v>19.079999999999998</v>
      </c>
      <c r="AK148" t="str">
        <f>VLOOKUP(AF148,[1]dim_date!$A$1:$D$9,2,FALSE)</f>
        <v>Aug</v>
      </c>
      <c r="AL148" t="str">
        <f>VLOOKUP(AF148,[1]dim_date!$A$1:$D$9,3,FALSE)</f>
        <v>After 5G</v>
      </c>
      <c r="AM148" t="str">
        <f>VLOOKUP(AG148,[1]dim_cities!$A$1:$B$16,2,FALSE)</f>
        <v>Jaipur</v>
      </c>
      <c r="AN148">
        <v>92.8</v>
      </c>
      <c r="AO148">
        <v>19.079999999999998</v>
      </c>
    </row>
    <row r="149" spans="29:41" x14ac:dyDescent="0.2">
      <c r="AC149">
        <v>72.209999999999994</v>
      </c>
      <c r="AF149" s="1">
        <v>44774</v>
      </c>
      <c r="AG149">
        <v>226001</v>
      </c>
      <c r="AH149">
        <v>79.790000000000006</v>
      </c>
      <c r="AI149" t="s">
        <v>0</v>
      </c>
      <c r="AJ149">
        <v>19.64</v>
      </c>
      <c r="AK149" t="str">
        <f>VLOOKUP(AF149,[1]dim_date!$A$1:$D$9,2,FALSE)</f>
        <v>Aug</v>
      </c>
      <c r="AL149" t="str">
        <f>VLOOKUP(AF149,[1]dim_date!$A$1:$D$9,3,FALSE)</f>
        <v>After 5G</v>
      </c>
      <c r="AM149" t="str">
        <f>VLOOKUP(AG149,[1]dim_cities!$A$1:$B$16,2,FALSE)</f>
        <v>Lucknow</v>
      </c>
      <c r="AN149">
        <v>79.790000000000006</v>
      </c>
      <c r="AO149">
        <v>19.64</v>
      </c>
    </row>
    <row r="150" spans="29:41" x14ac:dyDescent="0.2">
      <c r="AC150">
        <v>59.58</v>
      </c>
      <c r="AF150" s="1">
        <v>44774</v>
      </c>
      <c r="AG150">
        <v>800008</v>
      </c>
      <c r="AH150">
        <v>65.5</v>
      </c>
      <c r="AI150" t="s">
        <v>0</v>
      </c>
      <c r="AJ150">
        <v>16.87</v>
      </c>
      <c r="AK150" t="str">
        <f>VLOOKUP(AF150,[1]dim_date!$A$1:$D$9,2,FALSE)</f>
        <v>Aug</v>
      </c>
      <c r="AL150" t="str">
        <f>VLOOKUP(AF150,[1]dim_date!$A$1:$D$9,3,FALSE)</f>
        <v>After 5G</v>
      </c>
      <c r="AM150" t="str">
        <f>VLOOKUP(AG150,[1]dim_cities!$A$1:$B$16,2,FALSE)</f>
        <v>Patna</v>
      </c>
      <c r="AN150">
        <v>65.5</v>
      </c>
      <c r="AO150">
        <v>16.87</v>
      </c>
    </row>
    <row r="151" spans="29:41" x14ac:dyDescent="0.2">
      <c r="AC151">
        <v>53.67</v>
      </c>
      <c r="AF151" s="1">
        <v>44774</v>
      </c>
      <c r="AG151">
        <v>641001</v>
      </c>
      <c r="AH151">
        <v>58.03</v>
      </c>
      <c r="AI151" t="s">
        <v>0</v>
      </c>
      <c r="AJ151">
        <v>30.5</v>
      </c>
      <c r="AK151" t="str">
        <f>VLOOKUP(AF151,[1]dim_date!$A$1:$D$9,2,FALSE)</f>
        <v>Aug</v>
      </c>
      <c r="AL151" t="str">
        <f>VLOOKUP(AF151,[1]dim_date!$A$1:$D$9,3,FALSE)</f>
        <v>After 5G</v>
      </c>
      <c r="AM151" t="str">
        <f>VLOOKUP(AG151,[1]dim_cities!$A$1:$B$16,2,FALSE)</f>
        <v>Coimbatore</v>
      </c>
      <c r="AN151">
        <v>58.03</v>
      </c>
      <c r="AO151">
        <v>30.5</v>
      </c>
    </row>
    <row r="152" spans="29:41" x14ac:dyDescent="0.2">
      <c r="AC152">
        <v>39.07</v>
      </c>
      <c r="AF152" s="1">
        <v>44774</v>
      </c>
      <c r="AG152">
        <v>160017</v>
      </c>
      <c r="AH152">
        <v>42.24</v>
      </c>
      <c r="AI152" t="s">
        <v>0</v>
      </c>
      <c r="AJ152">
        <v>18.149999999999999</v>
      </c>
      <c r="AK152" t="str">
        <f>VLOOKUP(AF152,[1]dim_date!$A$1:$D$9,2,FALSE)</f>
        <v>Aug</v>
      </c>
      <c r="AL152" t="str">
        <f>VLOOKUP(AF152,[1]dim_date!$A$1:$D$9,3,FALSE)</f>
        <v>After 5G</v>
      </c>
      <c r="AM152" t="str">
        <f>VLOOKUP(AG152,[1]dim_cities!$A$1:$B$16,2,FALSE)</f>
        <v>Chandigarh</v>
      </c>
      <c r="AN152">
        <v>42.24</v>
      </c>
      <c r="AO152">
        <v>18.149999999999999</v>
      </c>
    </row>
    <row r="153" spans="29:41" x14ac:dyDescent="0.2">
      <c r="AC153">
        <v>29.79</v>
      </c>
      <c r="AF153" s="1">
        <v>44774</v>
      </c>
      <c r="AG153">
        <v>122001</v>
      </c>
      <c r="AH153">
        <v>32.85</v>
      </c>
      <c r="AI153" t="s">
        <v>0</v>
      </c>
      <c r="AJ153">
        <v>19.2</v>
      </c>
      <c r="AK153" t="str">
        <f>VLOOKUP(AF153,[1]dim_date!$A$1:$D$9,2,FALSE)</f>
        <v>Aug</v>
      </c>
      <c r="AL153" t="str">
        <f>VLOOKUP(AF153,[1]dim_date!$A$1:$D$9,3,FALSE)</f>
        <v>After 5G</v>
      </c>
      <c r="AM153" t="str">
        <f>VLOOKUP(AG153,[1]dim_cities!$A$1:$B$16,2,FALSE)</f>
        <v>Gurgaon</v>
      </c>
      <c r="AN153">
        <v>32.85</v>
      </c>
      <c r="AO153">
        <v>19.2</v>
      </c>
    </row>
    <row r="154" spans="29:41" x14ac:dyDescent="0.2">
      <c r="AC154">
        <v>18.739999999999998</v>
      </c>
      <c r="AF154" s="1">
        <v>44774</v>
      </c>
      <c r="AG154">
        <v>492001</v>
      </c>
      <c r="AH154">
        <v>20.48</v>
      </c>
      <c r="AI154" t="s">
        <v>0</v>
      </c>
      <c r="AJ154">
        <v>17.54</v>
      </c>
      <c r="AK154" t="str">
        <f>VLOOKUP(AF154,[1]dim_date!$A$1:$D$9,2,FALSE)</f>
        <v>Aug</v>
      </c>
      <c r="AL154" t="str">
        <f>VLOOKUP(AF154,[1]dim_date!$A$1:$D$9,3,FALSE)</f>
        <v>After 5G</v>
      </c>
      <c r="AM154" t="str">
        <f>VLOOKUP(AG154,[1]dim_cities!$A$1:$B$16,2,FALSE)</f>
        <v>Raipur</v>
      </c>
      <c r="AN154">
        <v>20.48</v>
      </c>
      <c r="AO154">
        <v>17.54</v>
      </c>
    </row>
    <row r="155" spans="29:41" x14ac:dyDescent="0.2">
      <c r="AC155">
        <v>324.26</v>
      </c>
      <c r="AF155" s="1">
        <v>44805</v>
      </c>
      <c r="AG155">
        <v>400001</v>
      </c>
      <c r="AH155">
        <v>349.97</v>
      </c>
      <c r="AI155" t="s">
        <v>0</v>
      </c>
      <c r="AJ155">
        <v>18.52</v>
      </c>
      <c r="AK155" t="str">
        <f>VLOOKUP(AF155,[1]dim_date!$A$1:$D$9,2,FALSE)</f>
        <v>Sep</v>
      </c>
      <c r="AL155" t="str">
        <f>VLOOKUP(AF155,[1]dim_date!$A$1:$D$9,3,FALSE)</f>
        <v>After 5G</v>
      </c>
      <c r="AM155" t="str">
        <f>VLOOKUP(AG155,[1]dim_cities!$A$1:$B$16,2,FALSE)</f>
        <v>Mumbai</v>
      </c>
      <c r="AN155">
        <v>349.97</v>
      </c>
      <c r="AO155">
        <v>18.52</v>
      </c>
    </row>
    <row r="156" spans="29:41" x14ac:dyDescent="0.2">
      <c r="AC156">
        <v>273.63</v>
      </c>
      <c r="AF156" s="1">
        <v>44805</v>
      </c>
      <c r="AG156">
        <v>110001</v>
      </c>
      <c r="AH156">
        <v>288.17</v>
      </c>
      <c r="AI156" t="s">
        <v>0</v>
      </c>
      <c r="AJ156">
        <v>16.82</v>
      </c>
      <c r="AK156" t="str">
        <f>VLOOKUP(AF156,[1]dim_date!$A$1:$D$9,2,FALSE)</f>
        <v>Sep</v>
      </c>
      <c r="AL156" t="str">
        <f>VLOOKUP(AF156,[1]dim_date!$A$1:$D$9,3,FALSE)</f>
        <v>After 5G</v>
      </c>
      <c r="AM156" t="str">
        <f>VLOOKUP(AG156,[1]dim_cities!$A$1:$B$16,2,FALSE)</f>
        <v>Delhi</v>
      </c>
      <c r="AN156">
        <v>288.17</v>
      </c>
      <c r="AO156">
        <v>16.82</v>
      </c>
    </row>
    <row r="157" spans="29:41" x14ac:dyDescent="0.2">
      <c r="AC157">
        <v>251.67</v>
      </c>
      <c r="AF157" s="1">
        <v>44805</v>
      </c>
      <c r="AG157">
        <v>700001</v>
      </c>
      <c r="AH157">
        <v>268.02</v>
      </c>
      <c r="AI157" t="s">
        <v>0</v>
      </c>
      <c r="AJ157">
        <v>17.89</v>
      </c>
      <c r="AK157" t="str">
        <f>VLOOKUP(AF157,[1]dim_date!$A$1:$D$9,2,FALSE)</f>
        <v>Sep</v>
      </c>
      <c r="AL157" t="str">
        <f>VLOOKUP(AF157,[1]dim_date!$A$1:$D$9,3,FALSE)</f>
        <v>After 5G</v>
      </c>
      <c r="AM157" t="str">
        <f>VLOOKUP(AG157,[1]dim_cities!$A$1:$B$16,2,FALSE)</f>
        <v>Kolkata</v>
      </c>
      <c r="AN157">
        <v>268.02</v>
      </c>
      <c r="AO157">
        <v>17.89</v>
      </c>
    </row>
    <row r="158" spans="29:41" x14ac:dyDescent="0.2">
      <c r="AC158">
        <v>221.33</v>
      </c>
      <c r="AF158" s="1">
        <v>44805</v>
      </c>
      <c r="AG158">
        <v>560001</v>
      </c>
      <c r="AH158">
        <v>240.03</v>
      </c>
      <c r="AI158" t="s">
        <v>0</v>
      </c>
      <c r="AJ158">
        <v>17.59</v>
      </c>
      <c r="AK158" t="str">
        <f>VLOOKUP(AF158,[1]dim_date!$A$1:$D$9,2,FALSE)</f>
        <v>Sep</v>
      </c>
      <c r="AL158" t="str">
        <f>VLOOKUP(AF158,[1]dim_date!$A$1:$D$9,3,FALSE)</f>
        <v>After 5G</v>
      </c>
      <c r="AM158" t="str">
        <f>VLOOKUP(AG158,[1]dim_cities!$A$1:$B$16,2,FALSE)</f>
        <v>Bangalore</v>
      </c>
      <c r="AN158">
        <v>240.03</v>
      </c>
      <c r="AO158">
        <v>17.59</v>
      </c>
    </row>
    <row r="159" spans="29:41" x14ac:dyDescent="0.2">
      <c r="AC159">
        <v>188.91</v>
      </c>
      <c r="AF159" s="1">
        <v>44805</v>
      </c>
      <c r="AG159">
        <v>600001</v>
      </c>
      <c r="AH159">
        <v>198.83</v>
      </c>
      <c r="AI159" t="s">
        <v>0</v>
      </c>
      <c r="AJ159">
        <v>15.87</v>
      </c>
      <c r="AK159" t="str">
        <f>VLOOKUP(AF159,[1]dim_date!$A$1:$D$9,2,FALSE)</f>
        <v>Sep</v>
      </c>
      <c r="AL159" t="str">
        <f>VLOOKUP(AF159,[1]dim_date!$A$1:$D$9,3,FALSE)</f>
        <v>After 5G</v>
      </c>
      <c r="AM159" t="str">
        <f>VLOOKUP(AG159,[1]dim_cities!$A$1:$B$16,2,FALSE)</f>
        <v>Chennai</v>
      </c>
      <c r="AN159">
        <v>198.83</v>
      </c>
      <c r="AO159">
        <v>15.87</v>
      </c>
    </row>
    <row r="160" spans="29:41" x14ac:dyDescent="0.2">
      <c r="AC160">
        <v>168.41</v>
      </c>
      <c r="AF160" s="1">
        <v>44805</v>
      </c>
      <c r="AG160">
        <v>500001</v>
      </c>
      <c r="AH160">
        <v>179.13</v>
      </c>
      <c r="AI160" t="s">
        <v>0</v>
      </c>
      <c r="AJ160">
        <v>15.26</v>
      </c>
      <c r="AK160" t="str">
        <f>VLOOKUP(AF160,[1]dim_date!$A$1:$D$9,2,FALSE)</f>
        <v>Sep</v>
      </c>
      <c r="AL160" t="str">
        <f>VLOOKUP(AF160,[1]dim_date!$A$1:$D$9,3,FALSE)</f>
        <v>After 5G</v>
      </c>
      <c r="AM160" t="str">
        <f>VLOOKUP(AG160,[1]dim_cities!$A$1:$B$16,2,FALSE)</f>
        <v>Hyderabad</v>
      </c>
      <c r="AN160">
        <v>179.13</v>
      </c>
      <c r="AO160">
        <v>15.26</v>
      </c>
    </row>
    <row r="161" spans="29:41" x14ac:dyDescent="0.2">
      <c r="AC161">
        <v>160.04</v>
      </c>
      <c r="AF161" s="1">
        <v>44805</v>
      </c>
      <c r="AG161">
        <v>411001</v>
      </c>
      <c r="AH161">
        <v>172.86</v>
      </c>
      <c r="AI161" t="s">
        <v>0</v>
      </c>
      <c r="AJ161">
        <v>26.49</v>
      </c>
      <c r="AK161" t="str">
        <f>VLOOKUP(AF161,[1]dim_date!$A$1:$D$9,2,FALSE)</f>
        <v>Sep</v>
      </c>
      <c r="AL161" t="str">
        <f>VLOOKUP(AF161,[1]dim_date!$A$1:$D$9,3,FALSE)</f>
        <v>After 5G</v>
      </c>
      <c r="AM161" t="str">
        <f>VLOOKUP(AG161,[1]dim_cities!$A$1:$B$16,2,FALSE)</f>
        <v>Pune</v>
      </c>
      <c r="AN161">
        <v>172.86</v>
      </c>
      <c r="AO161">
        <v>26.49</v>
      </c>
    </row>
    <row r="162" spans="29:41" x14ac:dyDescent="0.2">
      <c r="AC162">
        <v>124.68</v>
      </c>
      <c r="AF162" s="1">
        <v>44805</v>
      </c>
      <c r="AG162">
        <v>380001</v>
      </c>
      <c r="AH162">
        <v>131.21</v>
      </c>
      <c r="AI162" t="s">
        <v>0</v>
      </c>
      <c r="AJ162">
        <v>17.579999999999998</v>
      </c>
      <c r="AK162" t="str">
        <f>VLOOKUP(AF162,[1]dim_date!$A$1:$D$9,2,FALSE)</f>
        <v>Sep</v>
      </c>
      <c r="AL162" t="str">
        <f>VLOOKUP(AF162,[1]dim_date!$A$1:$D$9,3,FALSE)</f>
        <v>After 5G</v>
      </c>
      <c r="AM162" t="str">
        <f>VLOOKUP(AG162,[1]dim_cities!$A$1:$B$16,2,FALSE)</f>
        <v>Ahmedabad</v>
      </c>
      <c r="AN162">
        <v>131.21</v>
      </c>
      <c r="AO162">
        <v>17.579999999999998</v>
      </c>
    </row>
    <row r="163" spans="29:41" x14ac:dyDescent="0.2">
      <c r="AC163">
        <v>89.54</v>
      </c>
      <c r="AF163" s="1">
        <v>44805</v>
      </c>
      <c r="AG163">
        <v>302001</v>
      </c>
      <c r="AH163">
        <v>97.4</v>
      </c>
      <c r="AI163" t="s">
        <v>0</v>
      </c>
      <c r="AJ163">
        <v>15.33</v>
      </c>
      <c r="AK163" t="str">
        <f>VLOOKUP(AF163,[1]dim_date!$A$1:$D$9,2,FALSE)</f>
        <v>Sep</v>
      </c>
      <c r="AL163" t="str">
        <f>VLOOKUP(AF163,[1]dim_date!$A$1:$D$9,3,FALSE)</f>
        <v>After 5G</v>
      </c>
      <c r="AM163" t="str">
        <f>VLOOKUP(AG163,[1]dim_cities!$A$1:$B$16,2,FALSE)</f>
        <v>Jaipur</v>
      </c>
      <c r="AN163">
        <v>97.4</v>
      </c>
      <c r="AO163">
        <v>15.33</v>
      </c>
    </row>
    <row r="164" spans="29:41" x14ac:dyDescent="0.2">
      <c r="AC164">
        <v>76.569999999999993</v>
      </c>
      <c r="AF164" s="1">
        <v>44805</v>
      </c>
      <c r="AG164">
        <v>226001</v>
      </c>
      <c r="AH164">
        <v>83.74</v>
      </c>
      <c r="AI164" t="s">
        <v>0</v>
      </c>
      <c r="AJ164">
        <v>15.86</v>
      </c>
      <c r="AK164" t="str">
        <f>VLOOKUP(AF164,[1]dim_date!$A$1:$D$9,2,FALSE)</f>
        <v>Sep</v>
      </c>
      <c r="AL164" t="str">
        <f>VLOOKUP(AF164,[1]dim_date!$A$1:$D$9,3,FALSE)</f>
        <v>After 5G</v>
      </c>
      <c r="AM164" t="str">
        <f>VLOOKUP(AG164,[1]dim_cities!$A$1:$B$16,2,FALSE)</f>
        <v>Lucknow</v>
      </c>
      <c r="AN164">
        <v>83.74</v>
      </c>
      <c r="AO164">
        <v>15.86</v>
      </c>
    </row>
    <row r="165" spans="29:41" x14ac:dyDescent="0.2">
      <c r="AC165">
        <v>63.18</v>
      </c>
      <c r="AF165" s="1">
        <v>44805</v>
      </c>
      <c r="AG165">
        <v>800008</v>
      </c>
      <c r="AH165">
        <v>68.739999999999995</v>
      </c>
      <c r="AI165" t="s">
        <v>0</v>
      </c>
      <c r="AJ165">
        <v>17.25</v>
      </c>
      <c r="AK165" t="str">
        <f>VLOOKUP(AF165,[1]dim_date!$A$1:$D$9,2,FALSE)</f>
        <v>Sep</v>
      </c>
      <c r="AL165" t="str">
        <f>VLOOKUP(AF165,[1]dim_date!$A$1:$D$9,3,FALSE)</f>
        <v>After 5G</v>
      </c>
      <c r="AM165" t="str">
        <f>VLOOKUP(AG165,[1]dim_cities!$A$1:$B$16,2,FALSE)</f>
        <v>Patna</v>
      </c>
      <c r="AN165">
        <v>68.739999999999995</v>
      </c>
      <c r="AO165">
        <v>17.25</v>
      </c>
    </row>
    <row r="166" spans="29:41" x14ac:dyDescent="0.2">
      <c r="AC166">
        <v>56.9</v>
      </c>
      <c r="AF166" s="1">
        <v>44805</v>
      </c>
      <c r="AG166">
        <v>641001</v>
      </c>
      <c r="AH166">
        <v>60.9</v>
      </c>
      <c r="AI166" t="s">
        <v>0</v>
      </c>
      <c r="AJ166">
        <v>14.1</v>
      </c>
      <c r="AK166" t="str">
        <f>VLOOKUP(AF166,[1]dim_date!$A$1:$D$9,2,FALSE)</f>
        <v>Sep</v>
      </c>
      <c r="AL166" t="str">
        <f>VLOOKUP(AF166,[1]dim_date!$A$1:$D$9,3,FALSE)</f>
        <v>After 5G</v>
      </c>
      <c r="AM166" t="str">
        <f>VLOOKUP(AG166,[1]dim_cities!$A$1:$B$16,2,FALSE)</f>
        <v>Coimbatore</v>
      </c>
      <c r="AN166">
        <v>60.9</v>
      </c>
      <c r="AO166">
        <v>14.1</v>
      </c>
    </row>
    <row r="167" spans="29:41" x14ac:dyDescent="0.2">
      <c r="AC167">
        <v>41.42</v>
      </c>
      <c r="AF167" s="1">
        <v>44805</v>
      </c>
      <c r="AG167">
        <v>160017</v>
      </c>
      <c r="AH167">
        <v>44.33</v>
      </c>
      <c r="AI167" t="s">
        <v>0</v>
      </c>
      <c r="AJ167">
        <v>23.29</v>
      </c>
      <c r="AK167" t="str">
        <f>VLOOKUP(AF167,[1]dim_date!$A$1:$D$9,2,FALSE)</f>
        <v>Sep</v>
      </c>
      <c r="AL167" t="str">
        <f>VLOOKUP(AF167,[1]dim_date!$A$1:$D$9,3,FALSE)</f>
        <v>After 5G</v>
      </c>
      <c r="AM167" t="str">
        <f>VLOOKUP(AG167,[1]dim_cities!$A$1:$B$16,2,FALSE)</f>
        <v>Chandigarh</v>
      </c>
      <c r="AN167">
        <v>44.33</v>
      </c>
      <c r="AO167">
        <v>23.29</v>
      </c>
    </row>
    <row r="168" spans="29:41" x14ac:dyDescent="0.2">
      <c r="AC168">
        <v>31.59</v>
      </c>
      <c r="AF168" s="1">
        <v>44805</v>
      </c>
      <c r="AG168">
        <v>122001</v>
      </c>
      <c r="AH168">
        <v>34.479999999999997</v>
      </c>
      <c r="AI168" t="s">
        <v>0</v>
      </c>
      <c r="AJ168">
        <v>18.420000000000002</v>
      </c>
      <c r="AK168" t="str">
        <f>VLOOKUP(AF168,[1]dim_date!$A$1:$D$9,2,FALSE)</f>
        <v>Sep</v>
      </c>
      <c r="AL168" t="str">
        <f>VLOOKUP(AF168,[1]dim_date!$A$1:$D$9,3,FALSE)</f>
        <v>After 5G</v>
      </c>
      <c r="AM168" t="str">
        <f>VLOOKUP(AG168,[1]dim_cities!$A$1:$B$16,2,FALSE)</f>
        <v>Gurgaon</v>
      </c>
      <c r="AN168">
        <v>34.479999999999997</v>
      </c>
      <c r="AO168">
        <v>18.420000000000002</v>
      </c>
    </row>
    <row r="169" spans="29:41" x14ac:dyDescent="0.2">
      <c r="AC169">
        <v>19.87</v>
      </c>
      <c r="AF169" s="1">
        <v>44805</v>
      </c>
      <c r="AG169">
        <v>492001</v>
      </c>
      <c r="AH169">
        <v>21.5</v>
      </c>
      <c r="AI169" t="s">
        <v>0</v>
      </c>
      <c r="AJ169">
        <v>17.329999999999998</v>
      </c>
      <c r="AK169" t="str">
        <f>VLOOKUP(AF169,[1]dim_date!$A$1:$D$9,2,FALSE)</f>
        <v>Sep</v>
      </c>
      <c r="AL169" t="str">
        <f>VLOOKUP(AF169,[1]dim_date!$A$1:$D$9,3,FALSE)</f>
        <v>After 5G</v>
      </c>
      <c r="AM169" t="str">
        <f>VLOOKUP(AG169,[1]dim_cities!$A$1:$B$16,2,FALSE)</f>
        <v>Raipur</v>
      </c>
      <c r="AN169">
        <v>21.5</v>
      </c>
      <c r="AO169">
        <v>17.329999999999998</v>
      </c>
    </row>
    <row r="170" spans="29:41" x14ac:dyDescent="0.2">
      <c r="AC170">
        <v>286.29000000000002</v>
      </c>
      <c r="AF170" s="1">
        <v>44562</v>
      </c>
      <c r="AG170">
        <v>400001</v>
      </c>
      <c r="AH170">
        <v>286.29000000000002</v>
      </c>
      <c r="AI170" t="s">
        <v>1</v>
      </c>
      <c r="AJ170">
        <v>25.45</v>
      </c>
      <c r="AK170" t="str">
        <f>VLOOKUP(AF170,[1]dim_date!$A$1:$D$9,2,FALSE)</f>
        <v>Jan</v>
      </c>
      <c r="AL170" t="str">
        <f>VLOOKUP(AF170,[1]dim_date!$A$1:$D$9,3,FALSE)</f>
        <v>Before 5G</v>
      </c>
      <c r="AM170" t="str">
        <f>VLOOKUP(AG170,[1]dim_cities!$A$1:$B$16,2,FALSE)</f>
        <v>Mumbai</v>
      </c>
    </row>
    <row r="171" spans="29:41" x14ac:dyDescent="0.2">
      <c r="AC171">
        <v>241.59</v>
      </c>
      <c r="AF171" s="1">
        <v>44562</v>
      </c>
      <c r="AG171">
        <v>110001</v>
      </c>
      <c r="AH171">
        <v>241.59</v>
      </c>
      <c r="AI171" t="s">
        <v>1</v>
      </c>
      <c r="AJ171">
        <v>29.34</v>
      </c>
      <c r="AK171" t="str">
        <f>VLOOKUP(AF171,[1]dim_date!$A$1:$D$9,2,FALSE)</f>
        <v>Jan</v>
      </c>
      <c r="AL171" t="str">
        <f>VLOOKUP(AF171,[1]dim_date!$A$1:$D$9,3,FALSE)</f>
        <v>Before 5G</v>
      </c>
      <c r="AM171" t="str">
        <f>VLOOKUP(AG171,[1]dim_cities!$A$1:$B$16,2,FALSE)</f>
        <v>Delhi</v>
      </c>
    </row>
    <row r="172" spans="29:41" x14ac:dyDescent="0.2">
      <c r="AC172">
        <v>222.19</v>
      </c>
      <c r="AF172" s="1">
        <v>44562</v>
      </c>
      <c r="AG172">
        <v>700001</v>
      </c>
      <c r="AH172">
        <v>222.19</v>
      </c>
      <c r="AI172" t="s">
        <v>1</v>
      </c>
      <c r="AJ172">
        <v>27.85</v>
      </c>
      <c r="AK172" t="str">
        <f>VLOOKUP(AF172,[1]dim_date!$A$1:$D$9,2,FALSE)</f>
        <v>Jan</v>
      </c>
      <c r="AL172" t="str">
        <f>VLOOKUP(AF172,[1]dim_date!$A$1:$D$9,3,FALSE)</f>
        <v>Before 5G</v>
      </c>
      <c r="AM172" t="str">
        <f>VLOOKUP(AG172,[1]dim_cities!$A$1:$B$16,2,FALSE)</f>
        <v>Kolkata</v>
      </c>
    </row>
    <row r="173" spans="29:41" x14ac:dyDescent="0.2">
      <c r="AC173">
        <v>195.41</v>
      </c>
      <c r="AF173" s="1">
        <v>44562</v>
      </c>
      <c r="AG173">
        <v>560001</v>
      </c>
      <c r="AH173">
        <v>195.41</v>
      </c>
      <c r="AI173" t="s">
        <v>1</v>
      </c>
      <c r="AJ173">
        <v>33.97</v>
      </c>
      <c r="AK173" t="str">
        <f>VLOOKUP(AF173,[1]dim_date!$A$1:$D$9,2,FALSE)</f>
        <v>Jan</v>
      </c>
      <c r="AL173" t="str">
        <f>VLOOKUP(AF173,[1]dim_date!$A$1:$D$9,3,FALSE)</f>
        <v>Before 5G</v>
      </c>
      <c r="AM173" t="str">
        <f>VLOOKUP(AG173,[1]dim_cities!$A$1:$B$16,2,FALSE)</f>
        <v>Bangalore</v>
      </c>
    </row>
    <row r="174" spans="29:41" x14ac:dyDescent="0.2">
      <c r="AC174">
        <v>166.78</v>
      </c>
      <c r="AF174" s="1">
        <v>44562</v>
      </c>
      <c r="AG174">
        <v>600001</v>
      </c>
      <c r="AH174">
        <v>166.78</v>
      </c>
      <c r="AI174" t="s">
        <v>1</v>
      </c>
      <c r="AJ174">
        <v>31.44</v>
      </c>
      <c r="AK174" t="str">
        <f>VLOOKUP(AF174,[1]dim_date!$A$1:$D$9,2,FALSE)</f>
        <v>Jan</v>
      </c>
      <c r="AL174" t="str">
        <f>VLOOKUP(AF174,[1]dim_date!$A$1:$D$9,3,FALSE)</f>
        <v>Before 5G</v>
      </c>
      <c r="AM174" t="str">
        <f>VLOOKUP(AG174,[1]dim_cities!$A$1:$B$16,2,FALSE)</f>
        <v>Chennai</v>
      </c>
    </row>
    <row r="175" spans="29:41" x14ac:dyDescent="0.2">
      <c r="AC175">
        <v>148.68</v>
      </c>
      <c r="AF175" s="1">
        <v>44562</v>
      </c>
      <c r="AG175">
        <v>500001</v>
      </c>
      <c r="AH175">
        <v>148.68</v>
      </c>
      <c r="AI175" t="s">
        <v>1</v>
      </c>
      <c r="AJ175">
        <v>30.93</v>
      </c>
      <c r="AK175" t="str">
        <f>VLOOKUP(AF175,[1]dim_date!$A$1:$D$9,2,FALSE)</f>
        <v>Jan</v>
      </c>
      <c r="AL175" t="str">
        <f>VLOOKUP(AF175,[1]dim_date!$A$1:$D$9,3,FALSE)</f>
        <v>Before 5G</v>
      </c>
      <c r="AM175" t="str">
        <f>VLOOKUP(AG175,[1]dim_cities!$A$1:$B$16,2,FALSE)</f>
        <v>Hyderabad</v>
      </c>
    </row>
    <row r="176" spans="29:41" x14ac:dyDescent="0.2">
      <c r="AC176">
        <v>141.30000000000001</v>
      </c>
      <c r="AF176" s="1">
        <v>44562</v>
      </c>
      <c r="AG176">
        <v>411001</v>
      </c>
      <c r="AH176">
        <v>141.30000000000001</v>
      </c>
      <c r="AI176" t="s">
        <v>1</v>
      </c>
      <c r="AJ176">
        <v>34.31</v>
      </c>
      <c r="AK176" t="str">
        <f>VLOOKUP(AF176,[1]dim_date!$A$1:$D$9,2,FALSE)</f>
        <v>Jan</v>
      </c>
      <c r="AL176" t="str">
        <f>VLOOKUP(AF176,[1]dim_date!$A$1:$D$9,3,FALSE)</f>
        <v>Before 5G</v>
      </c>
      <c r="AM176" t="str">
        <f>VLOOKUP(AG176,[1]dim_cities!$A$1:$B$16,2,FALSE)</f>
        <v>Pune</v>
      </c>
    </row>
    <row r="177" spans="29:39" x14ac:dyDescent="0.2">
      <c r="AC177">
        <v>110.08</v>
      </c>
      <c r="AF177" s="1">
        <v>44562</v>
      </c>
      <c r="AG177">
        <v>380001</v>
      </c>
      <c r="AH177">
        <v>110.08</v>
      </c>
      <c r="AI177" t="s">
        <v>1</v>
      </c>
      <c r="AJ177">
        <v>30.45</v>
      </c>
      <c r="AK177" t="str">
        <f>VLOOKUP(AF177,[1]dim_date!$A$1:$D$9,2,FALSE)</f>
        <v>Jan</v>
      </c>
      <c r="AL177" t="str">
        <f>VLOOKUP(AF177,[1]dim_date!$A$1:$D$9,3,FALSE)</f>
        <v>Before 5G</v>
      </c>
      <c r="AM177" t="str">
        <f>VLOOKUP(AG177,[1]dim_cities!$A$1:$B$16,2,FALSE)</f>
        <v>Ahmedabad</v>
      </c>
    </row>
    <row r="178" spans="29:39" x14ac:dyDescent="0.2">
      <c r="AC178">
        <v>79.05</v>
      </c>
      <c r="AF178" s="1">
        <v>44562</v>
      </c>
      <c r="AG178">
        <v>302001</v>
      </c>
      <c r="AH178">
        <v>79.05</v>
      </c>
      <c r="AI178" t="s">
        <v>1</v>
      </c>
      <c r="AJ178">
        <v>18.47</v>
      </c>
      <c r="AK178" t="str">
        <f>VLOOKUP(AF178,[1]dim_date!$A$1:$D$9,2,FALSE)</f>
        <v>Jan</v>
      </c>
      <c r="AL178" t="str">
        <f>VLOOKUP(AF178,[1]dim_date!$A$1:$D$9,3,FALSE)</f>
        <v>Before 5G</v>
      </c>
      <c r="AM178" t="str">
        <f>VLOOKUP(AG178,[1]dim_cities!$A$1:$B$16,2,FALSE)</f>
        <v>Jaipur</v>
      </c>
    </row>
    <row r="179" spans="29:39" x14ac:dyDescent="0.2">
      <c r="AC179">
        <v>67.599999999999994</v>
      </c>
      <c r="AF179" s="1">
        <v>44562</v>
      </c>
      <c r="AG179">
        <v>226001</v>
      </c>
      <c r="AH179">
        <v>67.599999999999994</v>
      </c>
      <c r="AI179" t="s">
        <v>1</v>
      </c>
      <c r="AJ179">
        <v>32.71</v>
      </c>
      <c r="AK179" t="str">
        <f>VLOOKUP(AF179,[1]dim_date!$A$1:$D$9,2,FALSE)</f>
        <v>Jan</v>
      </c>
      <c r="AL179" t="str">
        <f>VLOOKUP(AF179,[1]dim_date!$A$1:$D$9,3,FALSE)</f>
        <v>Before 5G</v>
      </c>
      <c r="AM179" t="str">
        <f>VLOOKUP(AG179,[1]dim_cities!$A$1:$B$16,2,FALSE)</f>
        <v>Lucknow</v>
      </c>
    </row>
    <row r="180" spans="29:39" x14ac:dyDescent="0.2">
      <c r="AC180">
        <v>55.78</v>
      </c>
      <c r="AF180" s="1">
        <v>44562</v>
      </c>
      <c r="AG180">
        <v>800008</v>
      </c>
      <c r="AH180">
        <v>55.78</v>
      </c>
      <c r="AI180" t="s">
        <v>1</v>
      </c>
      <c r="AJ180">
        <v>20.170000000000002</v>
      </c>
      <c r="AK180" t="str">
        <f>VLOOKUP(AF180,[1]dim_date!$A$1:$D$9,2,FALSE)</f>
        <v>Jan</v>
      </c>
      <c r="AL180" t="str">
        <f>VLOOKUP(AF180,[1]dim_date!$A$1:$D$9,3,FALSE)</f>
        <v>Before 5G</v>
      </c>
      <c r="AM180" t="str">
        <f>VLOOKUP(AG180,[1]dim_cities!$A$1:$B$16,2,FALSE)</f>
        <v>Patna</v>
      </c>
    </row>
    <row r="181" spans="29:39" x14ac:dyDescent="0.2">
      <c r="AC181">
        <v>50.24</v>
      </c>
      <c r="AF181" s="1">
        <v>44562</v>
      </c>
      <c r="AG181">
        <v>641001</v>
      </c>
      <c r="AH181">
        <v>50.24</v>
      </c>
      <c r="AI181" t="s">
        <v>1</v>
      </c>
      <c r="AJ181">
        <v>30.53</v>
      </c>
      <c r="AK181" t="str">
        <f>VLOOKUP(AF181,[1]dim_date!$A$1:$D$9,2,FALSE)</f>
        <v>Jan</v>
      </c>
      <c r="AL181" t="str">
        <f>VLOOKUP(AF181,[1]dim_date!$A$1:$D$9,3,FALSE)</f>
        <v>Before 5G</v>
      </c>
      <c r="AM181" t="str">
        <f>VLOOKUP(AG181,[1]dim_cities!$A$1:$B$16,2,FALSE)</f>
        <v>Coimbatore</v>
      </c>
    </row>
    <row r="182" spans="29:39" x14ac:dyDescent="0.2">
      <c r="AC182">
        <v>36.57</v>
      </c>
      <c r="AF182" s="1">
        <v>44562</v>
      </c>
      <c r="AG182">
        <v>160017</v>
      </c>
      <c r="AH182">
        <v>36.57</v>
      </c>
      <c r="AI182" t="s">
        <v>1</v>
      </c>
      <c r="AJ182">
        <v>32.97</v>
      </c>
      <c r="AK182" t="str">
        <f>VLOOKUP(AF182,[1]dim_date!$A$1:$D$9,2,FALSE)</f>
        <v>Jan</v>
      </c>
      <c r="AL182" t="str">
        <f>VLOOKUP(AF182,[1]dim_date!$A$1:$D$9,3,FALSE)</f>
        <v>Before 5G</v>
      </c>
      <c r="AM182" t="str">
        <f>VLOOKUP(AG182,[1]dim_cities!$A$1:$B$16,2,FALSE)</f>
        <v>Chandigarh</v>
      </c>
    </row>
    <row r="183" spans="29:39" x14ac:dyDescent="0.2">
      <c r="AC183">
        <v>27.89</v>
      </c>
      <c r="AF183" s="1">
        <v>44562</v>
      </c>
      <c r="AG183">
        <v>122001</v>
      </c>
      <c r="AH183">
        <v>27.89</v>
      </c>
      <c r="AI183" t="s">
        <v>1</v>
      </c>
      <c r="AJ183">
        <v>27.41</v>
      </c>
      <c r="AK183" t="str">
        <f>VLOOKUP(AF183,[1]dim_date!$A$1:$D$9,2,FALSE)</f>
        <v>Jan</v>
      </c>
      <c r="AL183" t="str">
        <f>VLOOKUP(AF183,[1]dim_date!$A$1:$D$9,3,FALSE)</f>
        <v>Before 5G</v>
      </c>
      <c r="AM183" t="str">
        <f>VLOOKUP(AG183,[1]dim_cities!$A$1:$B$16,2,FALSE)</f>
        <v>Gurgaon</v>
      </c>
    </row>
    <row r="184" spans="29:39" x14ac:dyDescent="0.2">
      <c r="AC184">
        <v>17.55</v>
      </c>
      <c r="AF184" s="1">
        <v>44562</v>
      </c>
      <c r="AG184">
        <v>492001</v>
      </c>
      <c r="AH184">
        <v>17.55</v>
      </c>
      <c r="AI184" t="s">
        <v>1</v>
      </c>
      <c r="AJ184">
        <v>20.309999999999999</v>
      </c>
      <c r="AK184" t="str">
        <f>VLOOKUP(AF184,[1]dim_date!$A$1:$D$9,2,FALSE)</f>
        <v>Jan</v>
      </c>
      <c r="AL184" t="str">
        <f>VLOOKUP(AF184,[1]dim_date!$A$1:$D$9,3,FALSE)</f>
        <v>Before 5G</v>
      </c>
      <c r="AM184" t="str">
        <f>VLOOKUP(AG184,[1]dim_cities!$A$1:$B$16,2,FALSE)</f>
        <v>Raipur</v>
      </c>
    </row>
    <row r="185" spans="29:39" x14ac:dyDescent="0.2">
      <c r="AC185">
        <v>328.6</v>
      </c>
      <c r="AF185" s="1">
        <v>44593</v>
      </c>
      <c r="AG185">
        <v>400001</v>
      </c>
      <c r="AH185">
        <v>328.6</v>
      </c>
      <c r="AI185" t="s">
        <v>1</v>
      </c>
      <c r="AJ185">
        <v>27.42</v>
      </c>
      <c r="AK185" t="str">
        <f>VLOOKUP(AF185,[1]dim_date!$A$1:$D$9,2,FALSE)</f>
        <v>Feb</v>
      </c>
      <c r="AL185" t="str">
        <f>VLOOKUP(AF185,[1]dim_date!$A$1:$D$9,3,FALSE)</f>
        <v>Before 5G</v>
      </c>
      <c r="AM185" t="str">
        <f>VLOOKUP(AG185,[1]dim_cities!$A$1:$B$16,2,FALSE)</f>
        <v>Mumbai</v>
      </c>
    </row>
    <row r="186" spans="29:39" x14ac:dyDescent="0.2">
      <c r="AC186">
        <v>277.3</v>
      </c>
      <c r="AF186" s="1">
        <v>44593</v>
      </c>
      <c r="AG186">
        <v>110001</v>
      </c>
      <c r="AH186">
        <v>277.3</v>
      </c>
      <c r="AI186" t="s">
        <v>1</v>
      </c>
      <c r="AJ186">
        <v>30.36</v>
      </c>
      <c r="AK186" t="str">
        <f>VLOOKUP(AF186,[1]dim_date!$A$1:$D$9,2,FALSE)</f>
        <v>Feb</v>
      </c>
      <c r="AL186" t="str">
        <f>VLOOKUP(AF186,[1]dim_date!$A$1:$D$9,3,FALSE)</f>
        <v>Before 5G</v>
      </c>
      <c r="AM186" t="str">
        <f>VLOOKUP(AG186,[1]dim_cities!$A$1:$B$16,2,FALSE)</f>
        <v>Delhi</v>
      </c>
    </row>
    <row r="187" spans="29:39" x14ac:dyDescent="0.2">
      <c r="AC187">
        <v>255.04</v>
      </c>
      <c r="AF187" s="1">
        <v>44593</v>
      </c>
      <c r="AG187">
        <v>700001</v>
      </c>
      <c r="AH187">
        <v>255.04</v>
      </c>
      <c r="AI187" t="s">
        <v>1</v>
      </c>
      <c r="AJ187">
        <v>31.02</v>
      </c>
      <c r="AK187" t="str">
        <f>VLOOKUP(AF187,[1]dim_date!$A$1:$D$9,2,FALSE)</f>
        <v>Feb</v>
      </c>
      <c r="AL187" t="str">
        <f>VLOOKUP(AF187,[1]dim_date!$A$1:$D$9,3,FALSE)</f>
        <v>Before 5G</v>
      </c>
      <c r="AM187" t="str">
        <f>VLOOKUP(AG187,[1]dim_cities!$A$1:$B$16,2,FALSE)</f>
        <v>Kolkata</v>
      </c>
    </row>
    <row r="188" spans="29:39" x14ac:dyDescent="0.2">
      <c r="AC188">
        <v>224.3</v>
      </c>
      <c r="AF188" s="1">
        <v>44593</v>
      </c>
      <c r="AG188">
        <v>560001</v>
      </c>
      <c r="AH188">
        <v>224.3</v>
      </c>
      <c r="AI188" t="s">
        <v>1</v>
      </c>
      <c r="AJ188">
        <v>30.34</v>
      </c>
      <c r="AK188" t="str">
        <f>VLOOKUP(AF188,[1]dim_date!$A$1:$D$9,2,FALSE)</f>
        <v>Feb</v>
      </c>
      <c r="AL188" t="str">
        <f>VLOOKUP(AF188,[1]dim_date!$A$1:$D$9,3,FALSE)</f>
        <v>Before 5G</v>
      </c>
      <c r="AM188" t="str">
        <f>VLOOKUP(AG188,[1]dim_cities!$A$1:$B$16,2,FALSE)</f>
        <v>Bangalore</v>
      </c>
    </row>
    <row r="189" spans="29:39" x14ac:dyDescent="0.2">
      <c r="AC189">
        <v>191.44</v>
      </c>
      <c r="AF189" s="1">
        <v>44593</v>
      </c>
      <c r="AG189">
        <v>600001</v>
      </c>
      <c r="AH189">
        <v>191.44</v>
      </c>
      <c r="AI189" t="s">
        <v>1</v>
      </c>
      <c r="AJ189">
        <v>21.66</v>
      </c>
      <c r="AK189" t="str">
        <f>VLOOKUP(AF189,[1]dim_date!$A$1:$D$9,2,FALSE)</f>
        <v>Feb</v>
      </c>
      <c r="AL189" t="str">
        <f>VLOOKUP(AF189,[1]dim_date!$A$1:$D$9,3,FALSE)</f>
        <v>Before 5G</v>
      </c>
      <c r="AM189" t="str">
        <f>VLOOKUP(AG189,[1]dim_cities!$A$1:$B$16,2,FALSE)</f>
        <v>Chennai</v>
      </c>
    </row>
    <row r="190" spans="29:39" x14ac:dyDescent="0.2">
      <c r="AC190">
        <v>170.66</v>
      </c>
      <c r="AF190" s="1">
        <v>44593</v>
      </c>
      <c r="AG190">
        <v>500001</v>
      </c>
      <c r="AH190">
        <v>170.66</v>
      </c>
      <c r="AI190" t="s">
        <v>1</v>
      </c>
      <c r="AJ190">
        <v>23.47</v>
      </c>
      <c r="AK190" t="str">
        <f>VLOOKUP(AF190,[1]dim_date!$A$1:$D$9,2,FALSE)</f>
        <v>Feb</v>
      </c>
      <c r="AL190" t="str">
        <f>VLOOKUP(AF190,[1]dim_date!$A$1:$D$9,3,FALSE)</f>
        <v>Before 5G</v>
      </c>
      <c r="AM190" t="str">
        <f>VLOOKUP(AG190,[1]dim_cities!$A$1:$B$16,2,FALSE)</f>
        <v>Hyderabad</v>
      </c>
    </row>
    <row r="191" spans="29:39" x14ac:dyDescent="0.2">
      <c r="AC191">
        <v>162.18</v>
      </c>
      <c r="AF191" s="1">
        <v>44593</v>
      </c>
      <c r="AG191">
        <v>411001</v>
      </c>
      <c r="AH191">
        <v>162.18</v>
      </c>
      <c r="AI191" t="s">
        <v>1</v>
      </c>
      <c r="AJ191">
        <v>32.57</v>
      </c>
      <c r="AK191" t="str">
        <f>VLOOKUP(AF191,[1]dim_date!$A$1:$D$9,2,FALSE)</f>
        <v>Feb</v>
      </c>
      <c r="AL191" t="str">
        <f>VLOOKUP(AF191,[1]dim_date!$A$1:$D$9,3,FALSE)</f>
        <v>Before 5G</v>
      </c>
      <c r="AM191" t="str">
        <f>VLOOKUP(AG191,[1]dim_cities!$A$1:$B$16,2,FALSE)</f>
        <v>Pune</v>
      </c>
    </row>
    <row r="192" spans="29:39" x14ac:dyDescent="0.2">
      <c r="AC192">
        <v>126.35</v>
      </c>
      <c r="AF192" s="1">
        <v>44593</v>
      </c>
      <c r="AG192">
        <v>380001</v>
      </c>
      <c r="AH192">
        <v>126.35</v>
      </c>
      <c r="AI192" t="s">
        <v>1</v>
      </c>
      <c r="AJ192">
        <v>27.25</v>
      </c>
      <c r="AK192" t="str">
        <f>VLOOKUP(AF192,[1]dim_date!$A$1:$D$9,2,FALSE)</f>
        <v>Feb</v>
      </c>
      <c r="AL192" t="str">
        <f>VLOOKUP(AF192,[1]dim_date!$A$1:$D$9,3,FALSE)</f>
        <v>Before 5G</v>
      </c>
      <c r="AM192" t="str">
        <f>VLOOKUP(AG192,[1]dim_cities!$A$1:$B$16,2,FALSE)</f>
        <v>Ahmedabad</v>
      </c>
    </row>
    <row r="193" spans="29:39" x14ac:dyDescent="0.2">
      <c r="AC193">
        <v>90.74</v>
      </c>
      <c r="AF193" s="1">
        <v>44593</v>
      </c>
      <c r="AG193">
        <v>302001</v>
      </c>
      <c r="AH193">
        <v>90.74</v>
      </c>
      <c r="AI193" t="s">
        <v>1</v>
      </c>
      <c r="AJ193">
        <v>31.9</v>
      </c>
      <c r="AK193" t="str">
        <f>VLOOKUP(AF193,[1]dim_date!$A$1:$D$9,2,FALSE)</f>
        <v>Feb</v>
      </c>
      <c r="AL193" t="str">
        <f>VLOOKUP(AF193,[1]dim_date!$A$1:$D$9,3,FALSE)</f>
        <v>Before 5G</v>
      </c>
      <c r="AM193" t="str">
        <f>VLOOKUP(AG193,[1]dim_cities!$A$1:$B$16,2,FALSE)</f>
        <v>Jaipur</v>
      </c>
    </row>
    <row r="194" spans="29:39" x14ac:dyDescent="0.2">
      <c r="AC194">
        <v>77.59</v>
      </c>
      <c r="AF194" s="1">
        <v>44593</v>
      </c>
      <c r="AG194">
        <v>226001</v>
      </c>
      <c r="AH194">
        <v>77.59</v>
      </c>
      <c r="AI194" t="s">
        <v>1</v>
      </c>
      <c r="AJ194">
        <v>17.329999999999998</v>
      </c>
      <c r="AK194" t="str">
        <f>VLOOKUP(AF194,[1]dim_date!$A$1:$D$9,2,FALSE)</f>
        <v>Feb</v>
      </c>
      <c r="AL194" t="str">
        <f>VLOOKUP(AF194,[1]dim_date!$A$1:$D$9,3,FALSE)</f>
        <v>Before 5G</v>
      </c>
      <c r="AM194" t="str">
        <f>VLOOKUP(AG194,[1]dim_cities!$A$1:$B$16,2,FALSE)</f>
        <v>Lucknow</v>
      </c>
    </row>
    <row r="195" spans="29:39" x14ac:dyDescent="0.2">
      <c r="AC195">
        <v>64.02</v>
      </c>
      <c r="AF195" s="1">
        <v>44593</v>
      </c>
      <c r="AG195">
        <v>800008</v>
      </c>
      <c r="AH195">
        <v>64.02</v>
      </c>
      <c r="AI195" t="s">
        <v>1</v>
      </c>
      <c r="AJ195">
        <v>31.64</v>
      </c>
      <c r="AK195" t="str">
        <f>VLOOKUP(AF195,[1]dim_date!$A$1:$D$9,2,FALSE)</f>
        <v>Feb</v>
      </c>
      <c r="AL195" t="str">
        <f>VLOOKUP(AF195,[1]dim_date!$A$1:$D$9,3,FALSE)</f>
        <v>Before 5G</v>
      </c>
      <c r="AM195" t="str">
        <f>VLOOKUP(AG195,[1]dim_cities!$A$1:$B$16,2,FALSE)</f>
        <v>Patna</v>
      </c>
    </row>
    <row r="196" spans="29:39" x14ac:dyDescent="0.2">
      <c r="AC196">
        <v>57.66</v>
      </c>
      <c r="AF196" s="1">
        <v>44593</v>
      </c>
      <c r="AG196">
        <v>641001</v>
      </c>
      <c r="AH196">
        <v>57.66</v>
      </c>
      <c r="AI196" t="s">
        <v>1</v>
      </c>
      <c r="AJ196">
        <v>29.09</v>
      </c>
      <c r="AK196" t="str">
        <f>VLOOKUP(AF196,[1]dim_date!$A$1:$D$9,2,FALSE)</f>
        <v>Feb</v>
      </c>
      <c r="AL196" t="str">
        <f>VLOOKUP(AF196,[1]dim_date!$A$1:$D$9,3,FALSE)</f>
        <v>Before 5G</v>
      </c>
      <c r="AM196" t="str">
        <f>VLOOKUP(AG196,[1]dim_cities!$A$1:$B$16,2,FALSE)</f>
        <v>Coimbatore</v>
      </c>
    </row>
    <row r="197" spans="29:39" x14ac:dyDescent="0.2">
      <c r="AC197">
        <v>41.98</v>
      </c>
      <c r="AF197" s="1">
        <v>44593</v>
      </c>
      <c r="AG197">
        <v>160017</v>
      </c>
      <c r="AH197">
        <v>41.98</v>
      </c>
      <c r="AI197" t="s">
        <v>1</v>
      </c>
      <c r="AJ197">
        <v>29.39</v>
      </c>
      <c r="AK197" t="str">
        <f>VLOOKUP(AF197,[1]dim_date!$A$1:$D$9,2,FALSE)</f>
        <v>Feb</v>
      </c>
      <c r="AL197" t="str">
        <f>VLOOKUP(AF197,[1]dim_date!$A$1:$D$9,3,FALSE)</f>
        <v>Before 5G</v>
      </c>
      <c r="AM197" t="str">
        <f>VLOOKUP(AG197,[1]dim_cities!$A$1:$B$16,2,FALSE)</f>
        <v>Chandigarh</v>
      </c>
    </row>
    <row r="198" spans="29:39" x14ac:dyDescent="0.2">
      <c r="AC198">
        <v>32.01</v>
      </c>
      <c r="AF198" s="1">
        <v>44593</v>
      </c>
      <c r="AG198">
        <v>122001</v>
      </c>
      <c r="AH198">
        <v>32.01</v>
      </c>
      <c r="AI198" t="s">
        <v>1</v>
      </c>
      <c r="AJ198">
        <v>19.87</v>
      </c>
      <c r="AK198" t="str">
        <f>VLOOKUP(AF198,[1]dim_date!$A$1:$D$9,2,FALSE)</f>
        <v>Feb</v>
      </c>
      <c r="AL198" t="str">
        <f>VLOOKUP(AF198,[1]dim_date!$A$1:$D$9,3,FALSE)</f>
        <v>Before 5G</v>
      </c>
      <c r="AM198" t="str">
        <f>VLOOKUP(AG198,[1]dim_cities!$A$1:$B$16,2,FALSE)</f>
        <v>Gurgaon</v>
      </c>
    </row>
    <row r="199" spans="29:39" x14ac:dyDescent="0.2">
      <c r="AC199">
        <v>20.14</v>
      </c>
      <c r="AF199" s="1">
        <v>44593</v>
      </c>
      <c r="AG199">
        <v>492001</v>
      </c>
      <c r="AH199">
        <v>20.14</v>
      </c>
      <c r="AI199" t="s">
        <v>1</v>
      </c>
      <c r="AJ199">
        <v>26.89</v>
      </c>
      <c r="AK199" t="str">
        <f>VLOOKUP(AF199,[1]dim_date!$A$1:$D$9,2,FALSE)</f>
        <v>Feb</v>
      </c>
      <c r="AL199" t="str">
        <f>VLOOKUP(AF199,[1]dim_date!$A$1:$D$9,3,FALSE)</f>
        <v>Before 5G</v>
      </c>
      <c r="AM199" t="str">
        <f>VLOOKUP(AG199,[1]dim_cities!$A$1:$B$16,2,FALSE)</f>
        <v>Raipur</v>
      </c>
    </row>
    <row r="200" spans="29:39" x14ac:dyDescent="0.2">
      <c r="AC200">
        <v>305.81</v>
      </c>
      <c r="AF200" s="1">
        <v>44621</v>
      </c>
      <c r="AG200">
        <v>400001</v>
      </c>
      <c r="AH200">
        <v>305.81</v>
      </c>
      <c r="AI200" t="s">
        <v>1</v>
      </c>
      <c r="AJ200">
        <v>32.14</v>
      </c>
      <c r="AK200" t="str">
        <f>VLOOKUP(AF200,[1]dim_date!$A$1:$D$9,2,FALSE)</f>
        <v>Mar</v>
      </c>
      <c r="AL200" t="str">
        <f>VLOOKUP(AF200,[1]dim_date!$A$1:$D$9,3,FALSE)</f>
        <v>Before 5G</v>
      </c>
      <c r="AM200" t="str">
        <f>VLOOKUP(AG200,[1]dim_cities!$A$1:$B$16,2,FALSE)</f>
        <v>Mumbai</v>
      </c>
    </row>
    <row r="201" spans="29:39" x14ac:dyDescent="0.2">
      <c r="AC201">
        <v>258.07</v>
      </c>
      <c r="AF201" s="1">
        <v>44621</v>
      </c>
      <c r="AG201">
        <v>110001</v>
      </c>
      <c r="AH201">
        <v>258.07</v>
      </c>
      <c r="AI201" t="s">
        <v>1</v>
      </c>
      <c r="AJ201">
        <v>31.97</v>
      </c>
      <c r="AK201" t="str">
        <f>VLOOKUP(AF201,[1]dim_date!$A$1:$D$9,2,FALSE)</f>
        <v>Mar</v>
      </c>
      <c r="AL201" t="str">
        <f>VLOOKUP(AF201,[1]dim_date!$A$1:$D$9,3,FALSE)</f>
        <v>Before 5G</v>
      </c>
      <c r="AM201" t="str">
        <f>VLOOKUP(AG201,[1]dim_cities!$A$1:$B$16,2,FALSE)</f>
        <v>Delhi</v>
      </c>
    </row>
    <row r="202" spans="29:39" x14ac:dyDescent="0.2">
      <c r="AC202">
        <v>237.35</v>
      </c>
      <c r="AF202" s="1">
        <v>44621</v>
      </c>
      <c r="AG202">
        <v>700001</v>
      </c>
      <c r="AH202">
        <v>237.35</v>
      </c>
      <c r="AI202" t="s">
        <v>1</v>
      </c>
      <c r="AJ202">
        <v>19.64</v>
      </c>
      <c r="AK202" t="str">
        <f>VLOOKUP(AF202,[1]dim_date!$A$1:$D$9,2,FALSE)</f>
        <v>Mar</v>
      </c>
      <c r="AL202" t="str">
        <f>VLOOKUP(AF202,[1]dim_date!$A$1:$D$9,3,FALSE)</f>
        <v>Before 5G</v>
      </c>
      <c r="AM202" t="str">
        <f>VLOOKUP(AG202,[1]dim_cities!$A$1:$B$16,2,FALSE)</f>
        <v>Kolkata</v>
      </c>
    </row>
    <row r="203" spans="29:39" x14ac:dyDescent="0.2">
      <c r="AC203">
        <v>208.74</v>
      </c>
      <c r="AF203" s="1">
        <v>44621</v>
      </c>
      <c r="AG203">
        <v>560001</v>
      </c>
      <c r="AH203">
        <v>208.74</v>
      </c>
      <c r="AI203" t="s">
        <v>1</v>
      </c>
      <c r="AJ203">
        <v>28.13</v>
      </c>
      <c r="AK203" t="str">
        <f>VLOOKUP(AF203,[1]dim_date!$A$1:$D$9,2,FALSE)</f>
        <v>Mar</v>
      </c>
      <c r="AL203" t="str">
        <f>VLOOKUP(AF203,[1]dim_date!$A$1:$D$9,3,FALSE)</f>
        <v>Before 5G</v>
      </c>
      <c r="AM203" t="str">
        <f>VLOOKUP(AG203,[1]dim_cities!$A$1:$B$16,2,FALSE)</f>
        <v>Bangalore</v>
      </c>
    </row>
    <row r="204" spans="29:39" x14ac:dyDescent="0.2">
      <c r="AC204">
        <v>178.16</v>
      </c>
      <c r="AF204" s="1">
        <v>44621</v>
      </c>
      <c r="AG204">
        <v>600001</v>
      </c>
      <c r="AH204">
        <v>178.16</v>
      </c>
      <c r="AI204" t="s">
        <v>1</v>
      </c>
      <c r="AJ204">
        <v>24.17</v>
      </c>
      <c r="AK204" t="str">
        <f>VLOOKUP(AF204,[1]dim_date!$A$1:$D$9,2,FALSE)</f>
        <v>Mar</v>
      </c>
      <c r="AL204" t="str">
        <f>VLOOKUP(AF204,[1]dim_date!$A$1:$D$9,3,FALSE)</f>
        <v>Before 5G</v>
      </c>
      <c r="AM204" t="str">
        <f>VLOOKUP(AG204,[1]dim_cities!$A$1:$B$16,2,FALSE)</f>
        <v>Chennai</v>
      </c>
    </row>
    <row r="205" spans="29:39" x14ac:dyDescent="0.2">
      <c r="AC205">
        <v>158.83000000000001</v>
      </c>
      <c r="AF205" s="1">
        <v>44621</v>
      </c>
      <c r="AG205">
        <v>500001</v>
      </c>
      <c r="AH205">
        <v>158.83000000000001</v>
      </c>
      <c r="AI205" t="s">
        <v>1</v>
      </c>
      <c r="AJ205">
        <v>31.95</v>
      </c>
      <c r="AK205" t="str">
        <f>VLOOKUP(AF205,[1]dim_date!$A$1:$D$9,2,FALSE)</f>
        <v>Mar</v>
      </c>
      <c r="AL205" t="str">
        <f>VLOOKUP(AF205,[1]dim_date!$A$1:$D$9,3,FALSE)</f>
        <v>Before 5G</v>
      </c>
      <c r="AM205" t="str">
        <f>VLOOKUP(AG205,[1]dim_cities!$A$1:$B$16,2,FALSE)</f>
        <v>Hyderabad</v>
      </c>
    </row>
    <row r="206" spans="29:39" x14ac:dyDescent="0.2">
      <c r="AC206">
        <v>150.93</v>
      </c>
      <c r="AF206" s="1">
        <v>44621</v>
      </c>
      <c r="AG206">
        <v>411001</v>
      </c>
      <c r="AH206">
        <v>150.93</v>
      </c>
      <c r="AI206" t="s">
        <v>1</v>
      </c>
      <c r="AJ206">
        <v>28.19</v>
      </c>
      <c r="AK206" t="str">
        <f>VLOOKUP(AF206,[1]dim_date!$A$1:$D$9,2,FALSE)</f>
        <v>Mar</v>
      </c>
      <c r="AL206" t="str">
        <f>VLOOKUP(AF206,[1]dim_date!$A$1:$D$9,3,FALSE)</f>
        <v>Before 5G</v>
      </c>
      <c r="AM206" t="str">
        <f>VLOOKUP(AG206,[1]dim_cities!$A$1:$B$16,2,FALSE)</f>
        <v>Pune</v>
      </c>
    </row>
    <row r="207" spans="29:39" x14ac:dyDescent="0.2">
      <c r="AC207">
        <v>117.59</v>
      </c>
      <c r="AF207" s="1">
        <v>44621</v>
      </c>
      <c r="AG207">
        <v>380001</v>
      </c>
      <c r="AH207">
        <v>117.59</v>
      </c>
      <c r="AI207" t="s">
        <v>1</v>
      </c>
      <c r="AJ207">
        <v>20.420000000000002</v>
      </c>
      <c r="AK207" t="str">
        <f>VLOOKUP(AF207,[1]dim_date!$A$1:$D$9,2,FALSE)</f>
        <v>Mar</v>
      </c>
      <c r="AL207" t="str">
        <f>VLOOKUP(AF207,[1]dim_date!$A$1:$D$9,3,FALSE)</f>
        <v>Before 5G</v>
      </c>
      <c r="AM207" t="str">
        <f>VLOOKUP(AG207,[1]dim_cities!$A$1:$B$16,2,FALSE)</f>
        <v>Ahmedabad</v>
      </c>
    </row>
    <row r="208" spans="29:39" x14ac:dyDescent="0.2">
      <c r="AC208">
        <v>84.44</v>
      </c>
      <c r="AF208" s="1">
        <v>44621</v>
      </c>
      <c r="AG208">
        <v>302001</v>
      </c>
      <c r="AH208">
        <v>84.44</v>
      </c>
      <c r="AI208" t="s">
        <v>1</v>
      </c>
      <c r="AJ208">
        <v>26.67</v>
      </c>
      <c r="AK208" t="str">
        <f>VLOOKUP(AF208,[1]dim_date!$A$1:$D$9,2,FALSE)</f>
        <v>Mar</v>
      </c>
      <c r="AL208" t="str">
        <f>VLOOKUP(AF208,[1]dim_date!$A$1:$D$9,3,FALSE)</f>
        <v>Before 5G</v>
      </c>
      <c r="AM208" t="str">
        <f>VLOOKUP(AG208,[1]dim_cities!$A$1:$B$16,2,FALSE)</f>
        <v>Jaipur</v>
      </c>
    </row>
    <row r="209" spans="29:39" x14ac:dyDescent="0.2">
      <c r="AC209">
        <v>72.209999999999994</v>
      </c>
      <c r="AF209" s="1">
        <v>44621</v>
      </c>
      <c r="AG209">
        <v>226001</v>
      </c>
      <c r="AH209">
        <v>72.209999999999994</v>
      </c>
      <c r="AI209" t="s">
        <v>1</v>
      </c>
      <c r="AJ209">
        <v>24.99</v>
      </c>
      <c r="AK209" t="str">
        <f>VLOOKUP(AF209,[1]dim_date!$A$1:$D$9,2,FALSE)</f>
        <v>Mar</v>
      </c>
      <c r="AL209" t="str">
        <f>VLOOKUP(AF209,[1]dim_date!$A$1:$D$9,3,FALSE)</f>
        <v>Before 5G</v>
      </c>
      <c r="AM209" t="str">
        <f>VLOOKUP(AG209,[1]dim_cities!$A$1:$B$16,2,FALSE)</f>
        <v>Lucknow</v>
      </c>
    </row>
    <row r="210" spans="29:39" x14ac:dyDescent="0.2">
      <c r="AC210">
        <v>59.58</v>
      </c>
      <c r="AF210" s="1">
        <v>44621</v>
      </c>
      <c r="AG210">
        <v>800008</v>
      </c>
      <c r="AH210">
        <v>59.58</v>
      </c>
      <c r="AI210" t="s">
        <v>1</v>
      </c>
      <c r="AJ210">
        <v>25.96</v>
      </c>
      <c r="AK210" t="str">
        <f>VLOOKUP(AF210,[1]dim_date!$A$1:$D$9,2,FALSE)</f>
        <v>Mar</v>
      </c>
      <c r="AL210" t="str">
        <f>VLOOKUP(AF210,[1]dim_date!$A$1:$D$9,3,FALSE)</f>
        <v>Before 5G</v>
      </c>
      <c r="AM210" t="str">
        <f>VLOOKUP(AG210,[1]dim_cities!$A$1:$B$16,2,FALSE)</f>
        <v>Patna</v>
      </c>
    </row>
    <row r="211" spans="29:39" x14ac:dyDescent="0.2">
      <c r="AC211">
        <v>53.67</v>
      </c>
      <c r="AF211" s="1">
        <v>44621</v>
      </c>
      <c r="AG211">
        <v>641001</v>
      </c>
      <c r="AH211">
        <v>53.67</v>
      </c>
      <c r="AI211" t="s">
        <v>1</v>
      </c>
      <c r="AJ211">
        <v>18.309999999999999</v>
      </c>
      <c r="AK211" t="str">
        <f>VLOOKUP(AF211,[1]dim_date!$A$1:$D$9,2,FALSE)</f>
        <v>Mar</v>
      </c>
      <c r="AL211" t="str">
        <f>VLOOKUP(AF211,[1]dim_date!$A$1:$D$9,3,FALSE)</f>
        <v>Before 5G</v>
      </c>
      <c r="AM211" t="str">
        <f>VLOOKUP(AG211,[1]dim_cities!$A$1:$B$16,2,FALSE)</f>
        <v>Coimbatore</v>
      </c>
    </row>
    <row r="212" spans="29:39" x14ac:dyDescent="0.2">
      <c r="AC212">
        <v>39.07</v>
      </c>
      <c r="AF212" s="1">
        <v>44621</v>
      </c>
      <c r="AG212">
        <v>160017</v>
      </c>
      <c r="AH212">
        <v>39.07</v>
      </c>
      <c r="AI212" t="s">
        <v>1</v>
      </c>
      <c r="AJ212">
        <v>26</v>
      </c>
      <c r="AK212" t="str">
        <f>VLOOKUP(AF212,[1]dim_date!$A$1:$D$9,2,FALSE)</f>
        <v>Mar</v>
      </c>
      <c r="AL212" t="str">
        <f>VLOOKUP(AF212,[1]dim_date!$A$1:$D$9,3,FALSE)</f>
        <v>Before 5G</v>
      </c>
      <c r="AM212" t="str">
        <f>VLOOKUP(AG212,[1]dim_cities!$A$1:$B$16,2,FALSE)</f>
        <v>Chandigarh</v>
      </c>
    </row>
    <row r="213" spans="29:39" x14ac:dyDescent="0.2">
      <c r="AC213">
        <v>29.79</v>
      </c>
      <c r="AF213" s="1">
        <v>44621</v>
      </c>
      <c r="AG213">
        <v>122001</v>
      </c>
      <c r="AH213">
        <v>29.79</v>
      </c>
      <c r="AI213" t="s">
        <v>1</v>
      </c>
      <c r="AJ213">
        <v>31</v>
      </c>
      <c r="AK213" t="str">
        <f>VLOOKUP(AF213,[1]dim_date!$A$1:$D$9,2,FALSE)</f>
        <v>Mar</v>
      </c>
      <c r="AL213" t="str">
        <f>VLOOKUP(AF213,[1]dim_date!$A$1:$D$9,3,FALSE)</f>
        <v>Before 5G</v>
      </c>
      <c r="AM213" t="str">
        <f>VLOOKUP(AG213,[1]dim_cities!$A$1:$B$16,2,FALSE)</f>
        <v>Gurgaon</v>
      </c>
    </row>
    <row r="214" spans="29:39" x14ac:dyDescent="0.2">
      <c r="AC214">
        <v>18.739999999999998</v>
      </c>
      <c r="AF214" s="1">
        <v>44621</v>
      </c>
      <c r="AG214">
        <v>492001</v>
      </c>
      <c r="AH214">
        <v>18.739999999999998</v>
      </c>
      <c r="AI214" t="s">
        <v>1</v>
      </c>
      <c r="AJ214">
        <v>25.32</v>
      </c>
      <c r="AK214" t="str">
        <f>VLOOKUP(AF214,[1]dim_date!$A$1:$D$9,2,FALSE)</f>
        <v>Mar</v>
      </c>
      <c r="AL214" t="str">
        <f>VLOOKUP(AF214,[1]dim_date!$A$1:$D$9,3,FALSE)</f>
        <v>Before 5G</v>
      </c>
      <c r="AM214" t="str">
        <f>VLOOKUP(AG214,[1]dim_cities!$A$1:$B$16,2,FALSE)</f>
        <v>Raipur</v>
      </c>
    </row>
    <row r="215" spans="29:39" x14ac:dyDescent="0.2">
      <c r="AC215">
        <v>324.26</v>
      </c>
      <c r="AF215" s="1">
        <v>44652</v>
      </c>
      <c r="AG215">
        <v>400001</v>
      </c>
      <c r="AH215">
        <v>324.26</v>
      </c>
      <c r="AI215" t="s">
        <v>1</v>
      </c>
      <c r="AJ215">
        <v>28.26</v>
      </c>
      <c r="AK215" t="str">
        <f>VLOOKUP(AF215,[1]dim_date!$A$1:$D$9,2,FALSE)</f>
        <v>Apr</v>
      </c>
      <c r="AL215" t="str">
        <f>VLOOKUP(AF215,[1]dim_date!$A$1:$D$9,3,FALSE)</f>
        <v>Before 5G</v>
      </c>
      <c r="AM215" t="str">
        <f>VLOOKUP(AG215,[1]dim_cities!$A$1:$B$16,2,FALSE)</f>
        <v>Mumbai</v>
      </c>
    </row>
    <row r="216" spans="29:39" x14ac:dyDescent="0.2">
      <c r="AC216">
        <v>273.63</v>
      </c>
      <c r="AF216" s="1">
        <v>44652</v>
      </c>
      <c r="AG216">
        <v>110001</v>
      </c>
      <c r="AH216">
        <v>273.63</v>
      </c>
      <c r="AI216" t="s">
        <v>1</v>
      </c>
      <c r="AJ216">
        <v>30.41</v>
      </c>
      <c r="AK216" t="str">
        <f>VLOOKUP(AF216,[1]dim_date!$A$1:$D$9,2,FALSE)</f>
        <v>Apr</v>
      </c>
      <c r="AL216" t="str">
        <f>VLOOKUP(AF216,[1]dim_date!$A$1:$D$9,3,FALSE)</f>
        <v>Before 5G</v>
      </c>
      <c r="AM216" t="str">
        <f>VLOOKUP(AG216,[1]dim_cities!$A$1:$B$16,2,FALSE)</f>
        <v>Delhi</v>
      </c>
    </row>
    <row r="217" spans="29:39" x14ac:dyDescent="0.2">
      <c r="AC217">
        <v>251.67</v>
      </c>
      <c r="AF217" s="1">
        <v>44652</v>
      </c>
      <c r="AG217">
        <v>700001</v>
      </c>
      <c r="AH217">
        <v>251.67</v>
      </c>
      <c r="AI217" t="s">
        <v>1</v>
      </c>
      <c r="AJ217">
        <v>27</v>
      </c>
      <c r="AK217" t="str">
        <f>VLOOKUP(AF217,[1]dim_date!$A$1:$D$9,2,FALSE)</f>
        <v>Apr</v>
      </c>
      <c r="AL217" t="str">
        <f>VLOOKUP(AF217,[1]dim_date!$A$1:$D$9,3,FALSE)</f>
        <v>Before 5G</v>
      </c>
      <c r="AM217" t="str">
        <f>VLOOKUP(AG217,[1]dim_cities!$A$1:$B$16,2,FALSE)</f>
        <v>Kolkata</v>
      </c>
    </row>
    <row r="218" spans="29:39" x14ac:dyDescent="0.2">
      <c r="AC218">
        <v>221.33</v>
      </c>
      <c r="AF218" s="1">
        <v>44652</v>
      </c>
      <c r="AG218">
        <v>560001</v>
      </c>
      <c r="AH218">
        <v>221.33</v>
      </c>
      <c r="AI218" t="s">
        <v>1</v>
      </c>
      <c r="AJ218">
        <v>26.36</v>
      </c>
      <c r="AK218" t="str">
        <f>VLOOKUP(AF218,[1]dim_date!$A$1:$D$9,2,FALSE)</f>
        <v>Apr</v>
      </c>
      <c r="AL218" t="str">
        <f>VLOOKUP(AF218,[1]dim_date!$A$1:$D$9,3,FALSE)</f>
        <v>Before 5G</v>
      </c>
      <c r="AM218" t="str">
        <f>VLOOKUP(AG218,[1]dim_cities!$A$1:$B$16,2,FALSE)</f>
        <v>Bangalore</v>
      </c>
    </row>
    <row r="219" spans="29:39" x14ac:dyDescent="0.2">
      <c r="AC219">
        <v>188.91</v>
      </c>
      <c r="AF219" s="1">
        <v>44652</v>
      </c>
      <c r="AG219">
        <v>600001</v>
      </c>
      <c r="AH219">
        <v>188.91</v>
      </c>
      <c r="AI219" t="s">
        <v>1</v>
      </c>
      <c r="AJ219">
        <v>32.229999999999997</v>
      </c>
      <c r="AK219" t="str">
        <f>VLOOKUP(AF219,[1]dim_date!$A$1:$D$9,2,FALSE)</f>
        <v>Apr</v>
      </c>
      <c r="AL219" t="str">
        <f>VLOOKUP(AF219,[1]dim_date!$A$1:$D$9,3,FALSE)</f>
        <v>Before 5G</v>
      </c>
      <c r="AM219" t="str">
        <f>VLOOKUP(AG219,[1]dim_cities!$A$1:$B$16,2,FALSE)</f>
        <v>Chennai</v>
      </c>
    </row>
    <row r="220" spans="29:39" x14ac:dyDescent="0.2">
      <c r="AC220">
        <v>168.41</v>
      </c>
      <c r="AF220" s="1">
        <v>44652</v>
      </c>
      <c r="AG220">
        <v>500001</v>
      </c>
      <c r="AH220">
        <v>168.41</v>
      </c>
      <c r="AI220" t="s">
        <v>1</v>
      </c>
      <c r="AJ220">
        <v>29.48</v>
      </c>
      <c r="AK220" t="str">
        <f>VLOOKUP(AF220,[1]dim_date!$A$1:$D$9,2,FALSE)</f>
        <v>Apr</v>
      </c>
      <c r="AL220" t="str">
        <f>VLOOKUP(AF220,[1]dim_date!$A$1:$D$9,3,FALSE)</f>
        <v>Before 5G</v>
      </c>
      <c r="AM220" t="str">
        <f>VLOOKUP(AG220,[1]dim_cities!$A$1:$B$16,2,FALSE)</f>
        <v>Hyderabad</v>
      </c>
    </row>
    <row r="221" spans="29:39" x14ac:dyDescent="0.2">
      <c r="AC221">
        <v>160.04</v>
      </c>
      <c r="AF221" s="1">
        <v>44652</v>
      </c>
      <c r="AG221">
        <v>411001</v>
      </c>
      <c r="AH221">
        <v>160.04</v>
      </c>
      <c r="AI221" t="s">
        <v>1</v>
      </c>
      <c r="AJ221">
        <v>19.73</v>
      </c>
      <c r="AK221" t="str">
        <f>VLOOKUP(AF221,[1]dim_date!$A$1:$D$9,2,FALSE)</f>
        <v>Apr</v>
      </c>
      <c r="AL221" t="str">
        <f>VLOOKUP(AF221,[1]dim_date!$A$1:$D$9,3,FALSE)</f>
        <v>Before 5G</v>
      </c>
      <c r="AM221" t="str">
        <f>VLOOKUP(AG221,[1]dim_cities!$A$1:$B$16,2,FALSE)</f>
        <v>Pune</v>
      </c>
    </row>
    <row r="222" spans="29:39" x14ac:dyDescent="0.2">
      <c r="AC222">
        <v>124.68</v>
      </c>
      <c r="AF222" s="1">
        <v>44652</v>
      </c>
      <c r="AG222">
        <v>380001</v>
      </c>
      <c r="AH222">
        <v>124.68</v>
      </c>
      <c r="AI222" t="s">
        <v>1</v>
      </c>
      <c r="AJ222">
        <v>28.14</v>
      </c>
      <c r="AK222" t="str">
        <f>VLOOKUP(AF222,[1]dim_date!$A$1:$D$9,2,FALSE)</f>
        <v>Apr</v>
      </c>
      <c r="AL222" t="str">
        <f>VLOOKUP(AF222,[1]dim_date!$A$1:$D$9,3,FALSE)</f>
        <v>Before 5G</v>
      </c>
      <c r="AM222" t="str">
        <f>VLOOKUP(AG222,[1]dim_cities!$A$1:$B$16,2,FALSE)</f>
        <v>Ahmedabad</v>
      </c>
    </row>
    <row r="223" spans="29:39" x14ac:dyDescent="0.2">
      <c r="AC223">
        <v>89.54</v>
      </c>
      <c r="AF223" s="1">
        <v>44652</v>
      </c>
      <c r="AG223">
        <v>302001</v>
      </c>
      <c r="AH223">
        <v>89.54</v>
      </c>
      <c r="AI223" t="s">
        <v>1</v>
      </c>
      <c r="AJ223">
        <v>30.37</v>
      </c>
      <c r="AK223" t="str">
        <f>VLOOKUP(AF223,[1]dim_date!$A$1:$D$9,2,FALSE)</f>
        <v>Apr</v>
      </c>
      <c r="AL223" t="str">
        <f>VLOOKUP(AF223,[1]dim_date!$A$1:$D$9,3,FALSE)</f>
        <v>Before 5G</v>
      </c>
      <c r="AM223" t="str">
        <f>VLOOKUP(AG223,[1]dim_cities!$A$1:$B$16,2,FALSE)</f>
        <v>Jaipur</v>
      </c>
    </row>
    <row r="224" spans="29:39" x14ac:dyDescent="0.2">
      <c r="AC224">
        <v>76.569999999999993</v>
      </c>
      <c r="AF224" s="1">
        <v>44652</v>
      </c>
      <c r="AG224">
        <v>226001</v>
      </c>
      <c r="AH224">
        <v>76.569999999999993</v>
      </c>
      <c r="AI224" t="s">
        <v>1</v>
      </c>
      <c r="AJ224">
        <v>27.86</v>
      </c>
      <c r="AK224" t="str">
        <f>VLOOKUP(AF224,[1]dim_date!$A$1:$D$9,2,FALSE)</f>
        <v>Apr</v>
      </c>
      <c r="AL224" t="str">
        <f>VLOOKUP(AF224,[1]dim_date!$A$1:$D$9,3,FALSE)</f>
        <v>Before 5G</v>
      </c>
      <c r="AM224" t="str">
        <f>VLOOKUP(AG224,[1]dim_cities!$A$1:$B$16,2,FALSE)</f>
        <v>Lucknow</v>
      </c>
    </row>
    <row r="225" spans="29:39" x14ac:dyDescent="0.2">
      <c r="AC225">
        <v>63.18</v>
      </c>
      <c r="AF225" s="1">
        <v>44652</v>
      </c>
      <c r="AG225">
        <v>800008</v>
      </c>
      <c r="AH225">
        <v>63.18</v>
      </c>
      <c r="AI225" t="s">
        <v>1</v>
      </c>
      <c r="AJ225">
        <v>28.65</v>
      </c>
      <c r="AK225" t="str">
        <f>VLOOKUP(AF225,[1]dim_date!$A$1:$D$9,2,FALSE)</f>
        <v>Apr</v>
      </c>
      <c r="AL225" t="str">
        <f>VLOOKUP(AF225,[1]dim_date!$A$1:$D$9,3,FALSE)</f>
        <v>Before 5G</v>
      </c>
      <c r="AM225" t="str">
        <f>VLOOKUP(AG225,[1]dim_cities!$A$1:$B$16,2,FALSE)</f>
        <v>Patna</v>
      </c>
    </row>
    <row r="226" spans="29:39" x14ac:dyDescent="0.2">
      <c r="AC226">
        <v>56.9</v>
      </c>
      <c r="AF226" s="1">
        <v>44652</v>
      </c>
      <c r="AG226">
        <v>641001</v>
      </c>
      <c r="AH226">
        <v>56.9</v>
      </c>
      <c r="AI226" t="s">
        <v>1</v>
      </c>
      <c r="AJ226">
        <v>28.8</v>
      </c>
      <c r="AK226" t="str">
        <f>VLOOKUP(AF226,[1]dim_date!$A$1:$D$9,2,FALSE)</f>
        <v>Apr</v>
      </c>
      <c r="AL226" t="str">
        <f>VLOOKUP(AF226,[1]dim_date!$A$1:$D$9,3,FALSE)</f>
        <v>Before 5G</v>
      </c>
      <c r="AM226" t="str">
        <f>VLOOKUP(AG226,[1]dim_cities!$A$1:$B$16,2,FALSE)</f>
        <v>Coimbatore</v>
      </c>
    </row>
    <row r="227" spans="29:39" x14ac:dyDescent="0.2">
      <c r="AC227">
        <v>41.42</v>
      </c>
      <c r="AF227" s="1">
        <v>44652</v>
      </c>
      <c r="AG227">
        <v>160017</v>
      </c>
      <c r="AH227">
        <v>41.42</v>
      </c>
      <c r="AI227" t="s">
        <v>1</v>
      </c>
      <c r="AJ227">
        <v>17.34</v>
      </c>
      <c r="AK227" t="str">
        <f>VLOOKUP(AF227,[1]dim_date!$A$1:$D$9,2,FALSE)</f>
        <v>Apr</v>
      </c>
      <c r="AL227" t="str">
        <f>VLOOKUP(AF227,[1]dim_date!$A$1:$D$9,3,FALSE)</f>
        <v>Before 5G</v>
      </c>
      <c r="AM227" t="str">
        <f>VLOOKUP(AG227,[1]dim_cities!$A$1:$B$16,2,FALSE)</f>
        <v>Chandigarh</v>
      </c>
    </row>
    <row r="228" spans="29:39" x14ac:dyDescent="0.2">
      <c r="AC228">
        <v>31.59</v>
      </c>
      <c r="AF228" s="1">
        <v>44652</v>
      </c>
      <c r="AG228">
        <v>122001</v>
      </c>
      <c r="AH228">
        <v>31.59</v>
      </c>
      <c r="AI228" t="s">
        <v>1</v>
      </c>
      <c r="AJ228">
        <v>25.59</v>
      </c>
      <c r="AK228" t="str">
        <f>VLOOKUP(AF228,[1]dim_date!$A$1:$D$9,2,FALSE)</f>
        <v>Apr</v>
      </c>
      <c r="AL228" t="str">
        <f>VLOOKUP(AF228,[1]dim_date!$A$1:$D$9,3,FALSE)</f>
        <v>Before 5G</v>
      </c>
      <c r="AM228" t="str">
        <f>VLOOKUP(AG228,[1]dim_cities!$A$1:$B$16,2,FALSE)</f>
        <v>Gurgaon</v>
      </c>
    </row>
    <row r="229" spans="29:39" x14ac:dyDescent="0.2">
      <c r="AC229">
        <v>19.87</v>
      </c>
      <c r="AF229" s="1">
        <v>44652</v>
      </c>
      <c r="AG229">
        <v>492001</v>
      </c>
      <c r="AH229">
        <v>19.87</v>
      </c>
      <c r="AI229" t="s">
        <v>1</v>
      </c>
      <c r="AJ229">
        <v>23.98</v>
      </c>
      <c r="AK229" t="str">
        <f>VLOOKUP(AF229,[1]dim_date!$A$1:$D$9,2,FALSE)</f>
        <v>Apr</v>
      </c>
      <c r="AL229" t="str">
        <f>VLOOKUP(AF229,[1]dim_date!$A$1:$D$9,3,FALSE)</f>
        <v>Before 5G</v>
      </c>
      <c r="AM229" t="str">
        <f>VLOOKUP(AG229,[1]dim_cities!$A$1:$B$16,2,FALSE)</f>
        <v>Raipur</v>
      </c>
    </row>
    <row r="230" spans="29:39" x14ac:dyDescent="0.2">
      <c r="AC230">
        <v>286.29000000000002</v>
      </c>
      <c r="AF230" s="1">
        <v>44713</v>
      </c>
      <c r="AG230">
        <v>400001</v>
      </c>
      <c r="AH230">
        <v>308</v>
      </c>
      <c r="AI230" t="s">
        <v>1</v>
      </c>
      <c r="AJ230">
        <v>25.79</v>
      </c>
      <c r="AK230" t="str">
        <f>VLOOKUP(AF230,[1]dim_date!$A$1:$D$9,2,FALSE)</f>
        <v>Jun</v>
      </c>
      <c r="AL230" t="str">
        <f>VLOOKUP(AF230,[1]dim_date!$A$1:$D$9,3,FALSE)</f>
        <v>After 5G</v>
      </c>
      <c r="AM230" t="str">
        <f>VLOOKUP(AG230,[1]dim_cities!$A$1:$B$16,2,FALSE)</f>
        <v>Mumbai</v>
      </c>
    </row>
    <row r="231" spans="29:39" x14ac:dyDescent="0.2">
      <c r="AC231">
        <v>241.59</v>
      </c>
      <c r="AF231" s="1">
        <v>44713</v>
      </c>
      <c r="AG231">
        <v>110001</v>
      </c>
      <c r="AH231">
        <v>253.61</v>
      </c>
      <c r="AI231" t="s">
        <v>1</v>
      </c>
      <c r="AJ231">
        <v>29.72</v>
      </c>
      <c r="AK231" t="str">
        <f>VLOOKUP(AF231,[1]dim_date!$A$1:$D$9,2,FALSE)</f>
        <v>Jun</v>
      </c>
      <c r="AL231" t="str">
        <f>VLOOKUP(AF231,[1]dim_date!$A$1:$D$9,3,FALSE)</f>
        <v>After 5G</v>
      </c>
      <c r="AM231" t="str">
        <f>VLOOKUP(AG231,[1]dim_cities!$A$1:$B$16,2,FALSE)</f>
        <v>Delhi</v>
      </c>
    </row>
    <row r="232" spans="29:39" x14ac:dyDescent="0.2">
      <c r="AC232">
        <v>222.19</v>
      </c>
      <c r="AF232" s="1">
        <v>44713</v>
      </c>
      <c r="AG232">
        <v>700001</v>
      </c>
      <c r="AH232">
        <v>235.88</v>
      </c>
      <c r="AI232" t="s">
        <v>1</v>
      </c>
      <c r="AJ232">
        <v>28.19</v>
      </c>
      <c r="AK232" t="str">
        <f>VLOOKUP(AF232,[1]dim_date!$A$1:$D$9,2,FALSE)</f>
        <v>Jun</v>
      </c>
      <c r="AL232" t="str">
        <f>VLOOKUP(AF232,[1]dim_date!$A$1:$D$9,3,FALSE)</f>
        <v>After 5G</v>
      </c>
      <c r="AM232" t="str">
        <f>VLOOKUP(AG232,[1]dim_cities!$A$1:$B$16,2,FALSE)</f>
        <v>Kolkata</v>
      </c>
    </row>
    <row r="233" spans="29:39" x14ac:dyDescent="0.2">
      <c r="AC233">
        <v>195.41</v>
      </c>
      <c r="AF233" s="1">
        <v>44713</v>
      </c>
      <c r="AG233">
        <v>560001</v>
      </c>
      <c r="AH233">
        <v>211.24</v>
      </c>
      <c r="AI233" t="s">
        <v>1</v>
      </c>
      <c r="AJ233">
        <v>34.450000000000003</v>
      </c>
      <c r="AK233" t="str">
        <f>VLOOKUP(AF233,[1]dim_date!$A$1:$D$9,2,FALSE)</f>
        <v>Jun</v>
      </c>
      <c r="AL233" t="str">
        <f>VLOOKUP(AF233,[1]dim_date!$A$1:$D$9,3,FALSE)</f>
        <v>After 5G</v>
      </c>
      <c r="AM233" t="str">
        <f>VLOOKUP(AG233,[1]dim_cities!$A$1:$B$16,2,FALSE)</f>
        <v>Bangalore</v>
      </c>
    </row>
    <row r="234" spans="29:39" x14ac:dyDescent="0.2">
      <c r="AC234">
        <v>166.78</v>
      </c>
      <c r="AF234" s="1">
        <v>44713</v>
      </c>
      <c r="AG234">
        <v>600001</v>
      </c>
      <c r="AH234">
        <v>174.99</v>
      </c>
      <c r="AI234" t="s">
        <v>1</v>
      </c>
      <c r="AJ234">
        <v>31.83</v>
      </c>
      <c r="AK234" t="str">
        <f>VLOOKUP(AF234,[1]dim_date!$A$1:$D$9,2,FALSE)</f>
        <v>Jun</v>
      </c>
      <c r="AL234" t="str">
        <f>VLOOKUP(AF234,[1]dim_date!$A$1:$D$9,3,FALSE)</f>
        <v>After 5G</v>
      </c>
      <c r="AM234" t="str">
        <f>VLOOKUP(AG234,[1]dim_cities!$A$1:$B$16,2,FALSE)</f>
        <v>Chennai</v>
      </c>
    </row>
    <row r="235" spans="29:39" x14ac:dyDescent="0.2">
      <c r="AC235">
        <v>148.68</v>
      </c>
      <c r="AF235" s="1">
        <v>44713</v>
      </c>
      <c r="AG235">
        <v>500001</v>
      </c>
      <c r="AH235">
        <v>157.63999999999999</v>
      </c>
      <c r="AI235" t="s">
        <v>1</v>
      </c>
      <c r="AJ235">
        <v>31.38</v>
      </c>
      <c r="AK235" t="str">
        <f>VLOOKUP(AF235,[1]dim_date!$A$1:$D$9,2,FALSE)</f>
        <v>Jun</v>
      </c>
      <c r="AL235" t="str">
        <f>VLOOKUP(AF235,[1]dim_date!$A$1:$D$9,3,FALSE)</f>
        <v>After 5G</v>
      </c>
      <c r="AM235" t="str">
        <f>VLOOKUP(AG235,[1]dim_cities!$A$1:$B$16,2,FALSE)</f>
        <v>Hyderabad</v>
      </c>
    </row>
    <row r="236" spans="29:39" x14ac:dyDescent="0.2">
      <c r="AC236">
        <v>141.30000000000001</v>
      </c>
      <c r="AF236" s="1">
        <v>44713</v>
      </c>
      <c r="AG236">
        <v>411001</v>
      </c>
      <c r="AH236">
        <v>152.13</v>
      </c>
      <c r="AI236" t="s">
        <v>1</v>
      </c>
      <c r="AJ236">
        <v>34.69</v>
      </c>
      <c r="AK236" t="str">
        <f>VLOOKUP(AF236,[1]dim_date!$A$1:$D$9,2,FALSE)</f>
        <v>Jun</v>
      </c>
      <c r="AL236" t="str">
        <f>VLOOKUP(AF236,[1]dim_date!$A$1:$D$9,3,FALSE)</f>
        <v>After 5G</v>
      </c>
      <c r="AM236" t="str">
        <f>VLOOKUP(AG236,[1]dim_cities!$A$1:$B$16,2,FALSE)</f>
        <v>Pune</v>
      </c>
    </row>
    <row r="237" spans="29:39" x14ac:dyDescent="0.2">
      <c r="AC237">
        <v>110.08</v>
      </c>
      <c r="AF237" s="1">
        <v>44713</v>
      </c>
      <c r="AG237">
        <v>380001</v>
      </c>
      <c r="AH237">
        <v>115.47</v>
      </c>
      <c r="AI237" t="s">
        <v>1</v>
      </c>
      <c r="AJ237">
        <v>30.83</v>
      </c>
      <c r="AK237" t="str">
        <f>VLOOKUP(AF237,[1]dim_date!$A$1:$D$9,2,FALSE)</f>
        <v>Jun</v>
      </c>
      <c r="AL237" t="str">
        <f>VLOOKUP(AF237,[1]dim_date!$A$1:$D$9,3,FALSE)</f>
        <v>After 5G</v>
      </c>
      <c r="AM237" t="str">
        <f>VLOOKUP(AG237,[1]dim_cities!$A$1:$B$16,2,FALSE)</f>
        <v>Ahmedabad</v>
      </c>
    </row>
    <row r="238" spans="29:39" x14ac:dyDescent="0.2">
      <c r="AC238">
        <v>79.05</v>
      </c>
      <c r="AF238" s="1">
        <v>44713</v>
      </c>
      <c r="AG238">
        <v>302001</v>
      </c>
      <c r="AH238">
        <v>85.72</v>
      </c>
      <c r="AI238" t="s">
        <v>1</v>
      </c>
      <c r="AJ238">
        <v>18.84</v>
      </c>
      <c r="AK238" t="str">
        <f>VLOOKUP(AF238,[1]dim_date!$A$1:$D$9,2,FALSE)</f>
        <v>Jun</v>
      </c>
      <c r="AL238" t="str">
        <f>VLOOKUP(AF238,[1]dim_date!$A$1:$D$9,3,FALSE)</f>
        <v>After 5G</v>
      </c>
      <c r="AM238" t="str">
        <f>VLOOKUP(AG238,[1]dim_cities!$A$1:$B$16,2,FALSE)</f>
        <v>Jaipur</v>
      </c>
    </row>
    <row r="239" spans="29:39" x14ac:dyDescent="0.2">
      <c r="AC239">
        <v>67.599999999999994</v>
      </c>
      <c r="AF239" s="1">
        <v>44713</v>
      </c>
      <c r="AG239">
        <v>226001</v>
      </c>
      <c r="AH239">
        <v>73.7</v>
      </c>
      <c r="AI239" t="s">
        <v>1</v>
      </c>
      <c r="AJ239">
        <v>33.049999999999997</v>
      </c>
      <c r="AK239" t="str">
        <f>VLOOKUP(AF239,[1]dim_date!$A$1:$D$9,2,FALSE)</f>
        <v>Jun</v>
      </c>
      <c r="AL239" t="str">
        <f>VLOOKUP(AF239,[1]dim_date!$A$1:$D$9,3,FALSE)</f>
        <v>After 5G</v>
      </c>
      <c r="AM239" t="str">
        <f>VLOOKUP(AG239,[1]dim_cities!$A$1:$B$16,2,FALSE)</f>
        <v>Lucknow</v>
      </c>
    </row>
    <row r="240" spans="29:39" x14ac:dyDescent="0.2">
      <c r="AC240">
        <v>55.78</v>
      </c>
      <c r="AF240" s="1">
        <v>44713</v>
      </c>
      <c r="AG240">
        <v>800008</v>
      </c>
      <c r="AH240">
        <v>60.5</v>
      </c>
      <c r="AI240" t="s">
        <v>1</v>
      </c>
      <c r="AJ240">
        <v>20.51</v>
      </c>
      <c r="AK240" t="str">
        <f>VLOOKUP(AF240,[1]dim_date!$A$1:$D$9,2,FALSE)</f>
        <v>Jun</v>
      </c>
      <c r="AL240" t="str">
        <f>VLOOKUP(AF240,[1]dim_date!$A$1:$D$9,3,FALSE)</f>
        <v>After 5G</v>
      </c>
      <c r="AM240" t="str">
        <f>VLOOKUP(AG240,[1]dim_cities!$A$1:$B$16,2,FALSE)</f>
        <v>Patna</v>
      </c>
    </row>
    <row r="241" spans="29:39" x14ac:dyDescent="0.2">
      <c r="AC241">
        <v>50.24</v>
      </c>
      <c r="AF241" s="1">
        <v>44713</v>
      </c>
      <c r="AG241">
        <v>641001</v>
      </c>
      <c r="AH241">
        <v>53.6</v>
      </c>
      <c r="AI241" t="s">
        <v>1</v>
      </c>
      <c r="AJ241">
        <v>30.84</v>
      </c>
      <c r="AK241" t="str">
        <f>VLOOKUP(AF241,[1]dim_date!$A$1:$D$9,2,FALSE)</f>
        <v>Jun</v>
      </c>
      <c r="AL241" t="str">
        <f>VLOOKUP(AF241,[1]dim_date!$A$1:$D$9,3,FALSE)</f>
        <v>After 5G</v>
      </c>
      <c r="AM241" t="str">
        <f>VLOOKUP(AG241,[1]dim_cities!$A$1:$B$16,2,FALSE)</f>
        <v>Coimbatore</v>
      </c>
    </row>
    <row r="242" spans="29:39" x14ac:dyDescent="0.2">
      <c r="AC242">
        <v>36.57</v>
      </c>
      <c r="AF242" s="1">
        <v>44713</v>
      </c>
      <c r="AG242">
        <v>160017</v>
      </c>
      <c r="AH242">
        <v>39.020000000000003</v>
      </c>
      <c r="AI242" t="s">
        <v>1</v>
      </c>
      <c r="AJ242">
        <v>33.35</v>
      </c>
      <c r="AK242" t="str">
        <f>VLOOKUP(AF242,[1]dim_date!$A$1:$D$9,2,FALSE)</f>
        <v>Jun</v>
      </c>
      <c r="AL242" t="str">
        <f>VLOOKUP(AF242,[1]dim_date!$A$1:$D$9,3,FALSE)</f>
        <v>After 5G</v>
      </c>
      <c r="AM242" t="str">
        <f>VLOOKUP(AG242,[1]dim_cities!$A$1:$B$16,2,FALSE)</f>
        <v>Chandigarh</v>
      </c>
    </row>
    <row r="243" spans="29:39" x14ac:dyDescent="0.2">
      <c r="AC243">
        <v>27.89</v>
      </c>
      <c r="AF243" s="1">
        <v>44713</v>
      </c>
      <c r="AG243">
        <v>122001</v>
      </c>
      <c r="AH243">
        <v>30.35</v>
      </c>
      <c r="AI243" t="s">
        <v>1</v>
      </c>
      <c r="AJ243">
        <v>27.73</v>
      </c>
      <c r="AK243" t="str">
        <f>VLOOKUP(AF243,[1]dim_date!$A$1:$D$9,2,FALSE)</f>
        <v>Jun</v>
      </c>
      <c r="AL243" t="str">
        <f>VLOOKUP(AF243,[1]dim_date!$A$1:$D$9,3,FALSE)</f>
        <v>After 5G</v>
      </c>
      <c r="AM243" t="str">
        <f>VLOOKUP(AG243,[1]dim_cities!$A$1:$B$16,2,FALSE)</f>
        <v>Gurgaon</v>
      </c>
    </row>
    <row r="244" spans="29:39" x14ac:dyDescent="0.2">
      <c r="AC244">
        <v>17.55</v>
      </c>
      <c r="AF244" s="1">
        <v>44713</v>
      </c>
      <c r="AG244">
        <v>492001</v>
      </c>
      <c r="AH244">
        <v>18.920000000000002</v>
      </c>
      <c r="AI244" t="s">
        <v>1</v>
      </c>
      <c r="AJ244">
        <v>20.64</v>
      </c>
      <c r="AK244" t="str">
        <f>VLOOKUP(AF244,[1]dim_date!$A$1:$D$9,2,FALSE)</f>
        <v>Jun</v>
      </c>
      <c r="AL244" t="str">
        <f>VLOOKUP(AF244,[1]dim_date!$A$1:$D$9,3,FALSE)</f>
        <v>After 5G</v>
      </c>
      <c r="AM244" t="str">
        <f>VLOOKUP(AG244,[1]dim_cities!$A$1:$B$16,2,FALSE)</f>
        <v>Raipur</v>
      </c>
    </row>
    <row r="245" spans="29:39" x14ac:dyDescent="0.2">
      <c r="AC245">
        <v>328.6</v>
      </c>
      <c r="AF245" s="1">
        <v>44743</v>
      </c>
      <c r="AG245">
        <v>400001</v>
      </c>
      <c r="AH245">
        <v>348.85</v>
      </c>
      <c r="AI245" t="s">
        <v>1</v>
      </c>
      <c r="AJ245">
        <v>27.91</v>
      </c>
      <c r="AK245" t="str">
        <f>VLOOKUP(AF245,[1]dim_date!$A$1:$D$9,2,FALSE)</f>
        <v>Jul</v>
      </c>
      <c r="AL245" t="str">
        <f>VLOOKUP(AF245,[1]dim_date!$A$1:$D$9,3,FALSE)</f>
        <v>After 5G</v>
      </c>
      <c r="AM245" t="str">
        <f>VLOOKUP(AG245,[1]dim_cities!$A$1:$B$16,2,FALSE)</f>
        <v>Mumbai</v>
      </c>
    </row>
    <row r="246" spans="29:39" x14ac:dyDescent="0.2">
      <c r="AC246">
        <v>277.3</v>
      </c>
      <c r="AF246" s="1">
        <v>44743</v>
      </c>
      <c r="AG246">
        <v>110001</v>
      </c>
      <c r="AH246">
        <v>287.25</v>
      </c>
      <c r="AI246" t="s">
        <v>1</v>
      </c>
      <c r="AJ246">
        <v>31</v>
      </c>
      <c r="AK246" t="str">
        <f>VLOOKUP(AF246,[1]dim_date!$A$1:$D$9,2,FALSE)</f>
        <v>Jul</v>
      </c>
      <c r="AL246" t="str">
        <f>VLOOKUP(AF246,[1]dim_date!$A$1:$D$9,3,FALSE)</f>
        <v>After 5G</v>
      </c>
      <c r="AM246" t="str">
        <f>VLOOKUP(AG246,[1]dim_cities!$A$1:$B$16,2,FALSE)</f>
        <v>Delhi</v>
      </c>
    </row>
    <row r="247" spans="29:39" x14ac:dyDescent="0.2">
      <c r="AC247">
        <v>255.04</v>
      </c>
      <c r="AF247" s="1">
        <v>44743</v>
      </c>
      <c r="AG247">
        <v>700001</v>
      </c>
      <c r="AH247">
        <v>267.16000000000003</v>
      </c>
      <c r="AI247" t="s">
        <v>1</v>
      </c>
      <c r="AJ247">
        <v>31.46</v>
      </c>
      <c r="AK247" t="str">
        <f>VLOOKUP(AF247,[1]dim_date!$A$1:$D$9,2,FALSE)</f>
        <v>Jul</v>
      </c>
      <c r="AL247" t="str">
        <f>VLOOKUP(AF247,[1]dim_date!$A$1:$D$9,3,FALSE)</f>
        <v>After 5G</v>
      </c>
      <c r="AM247" t="str">
        <f>VLOOKUP(AG247,[1]dim_cities!$A$1:$B$16,2,FALSE)</f>
        <v>Kolkata</v>
      </c>
    </row>
    <row r="248" spans="29:39" x14ac:dyDescent="0.2">
      <c r="AC248">
        <v>224.3</v>
      </c>
      <c r="AF248" s="1">
        <v>44743</v>
      </c>
      <c r="AG248">
        <v>560001</v>
      </c>
      <c r="AH248">
        <v>239.26</v>
      </c>
      <c r="AI248" t="s">
        <v>1</v>
      </c>
      <c r="AJ248">
        <v>31</v>
      </c>
      <c r="AK248" t="str">
        <f>VLOOKUP(AF248,[1]dim_date!$A$1:$D$9,2,FALSE)</f>
        <v>Jul</v>
      </c>
      <c r="AL248" t="str">
        <f>VLOOKUP(AF248,[1]dim_date!$A$1:$D$9,3,FALSE)</f>
        <v>After 5G</v>
      </c>
      <c r="AM248" t="str">
        <f>VLOOKUP(AG248,[1]dim_cities!$A$1:$B$16,2,FALSE)</f>
        <v>Bangalore</v>
      </c>
    </row>
    <row r="249" spans="29:39" x14ac:dyDescent="0.2">
      <c r="AC249">
        <v>191.44</v>
      </c>
      <c r="AF249" s="1">
        <v>44743</v>
      </c>
      <c r="AG249">
        <v>600001</v>
      </c>
      <c r="AH249">
        <v>198.2</v>
      </c>
      <c r="AI249" t="s">
        <v>1</v>
      </c>
      <c r="AJ249">
        <v>22.28</v>
      </c>
      <c r="AK249" t="str">
        <f>VLOOKUP(AF249,[1]dim_date!$A$1:$D$9,2,FALSE)</f>
        <v>Jul</v>
      </c>
      <c r="AL249" t="str">
        <f>VLOOKUP(AF249,[1]dim_date!$A$1:$D$9,3,FALSE)</f>
        <v>After 5G</v>
      </c>
      <c r="AM249" t="str">
        <f>VLOOKUP(AG249,[1]dim_cities!$A$1:$B$16,2,FALSE)</f>
        <v>Chennai</v>
      </c>
    </row>
    <row r="250" spans="29:39" x14ac:dyDescent="0.2">
      <c r="AC250">
        <v>170.66</v>
      </c>
      <c r="AF250" s="1">
        <v>44743</v>
      </c>
      <c r="AG250">
        <v>500001</v>
      </c>
      <c r="AH250">
        <v>178.56</v>
      </c>
      <c r="AI250" t="s">
        <v>1</v>
      </c>
      <c r="AJ250">
        <v>23.92</v>
      </c>
      <c r="AK250" t="str">
        <f>VLOOKUP(AF250,[1]dim_date!$A$1:$D$9,2,FALSE)</f>
        <v>Jul</v>
      </c>
      <c r="AL250" t="str">
        <f>VLOOKUP(AF250,[1]dim_date!$A$1:$D$9,3,FALSE)</f>
        <v>After 5G</v>
      </c>
      <c r="AM250" t="str">
        <f>VLOOKUP(AG250,[1]dim_cities!$A$1:$B$16,2,FALSE)</f>
        <v>Hyderabad</v>
      </c>
    </row>
    <row r="251" spans="29:39" x14ac:dyDescent="0.2">
      <c r="AC251">
        <v>162.18</v>
      </c>
      <c r="AF251" s="1">
        <v>44743</v>
      </c>
      <c r="AG251">
        <v>411001</v>
      </c>
      <c r="AH251">
        <v>172.31</v>
      </c>
      <c r="AI251" t="s">
        <v>1</v>
      </c>
      <c r="AJ251">
        <v>33.14</v>
      </c>
      <c r="AK251" t="str">
        <f>VLOOKUP(AF251,[1]dim_date!$A$1:$D$9,2,FALSE)</f>
        <v>Jul</v>
      </c>
      <c r="AL251" t="str">
        <f>VLOOKUP(AF251,[1]dim_date!$A$1:$D$9,3,FALSE)</f>
        <v>After 5G</v>
      </c>
      <c r="AM251" t="str">
        <f>VLOOKUP(AG251,[1]dim_cities!$A$1:$B$16,2,FALSE)</f>
        <v>Pune</v>
      </c>
    </row>
    <row r="252" spans="29:39" x14ac:dyDescent="0.2">
      <c r="AC252">
        <v>126.35</v>
      </c>
      <c r="AF252" s="1">
        <v>44743</v>
      </c>
      <c r="AG252">
        <v>380001</v>
      </c>
      <c r="AH252">
        <v>130.79</v>
      </c>
      <c r="AI252" t="s">
        <v>1</v>
      </c>
      <c r="AJ252">
        <v>27.73</v>
      </c>
      <c r="AK252" t="str">
        <f>VLOOKUP(AF252,[1]dim_date!$A$1:$D$9,2,FALSE)</f>
        <v>Jul</v>
      </c>
      <c r="AL252" t="str">
        <f>VLOOKUP(AF252,[1]dim_date!$A$1:$D$9,3,FALSE)</f>
        <v>After 5G</v>
      </c>
      <c r="AM252" t="str">
        <f>VLOOKUP(AG252,[1]dim_cities!$A$1:$B$16,2,FALSE)</f>
        <v>Ahmedabad</v>
      </c>
    </row>
    <row r="253" spans="29:39" x14ac:dyDescent="0.2">
      <c r="AC253">
        <v>90.74</v>
      </c>
      <c r="AF253" s="1">
        <v>44743</v>
      </c>
      <c r="AG253">
        <v>302001</v>
      </c>
      <c r="AH253">
        <v>97.09</v>
      </c>
      <c r="AI253" t="s">
        <v>1</v>
      </c>
      <c r="AJ253">
        <v>32.479999999999997</v>
      </c>
      <c r="AK253" t="str">
        <f>VLOOKUP(AF253,[1]dim_date!$A$1:$D$9,2,FALSE)</f>
        <v>Jul</v>
      </c>
      <c r="AL253" t="str">
        <f>VLOOKUP(AF253,[1]dim_date!$A$1:$D$9,3,FALSE)</f>
        <v>After 5G</v>
      </c>
      <c r="AM253" t="str">
        <f>VLOOKUP(AG253,[1]dim_cities!$A$1:$B$16,2,FALSE)</f>
        <v>Jaipur</v>
      </c>
    </row>
    <row r="254" spans="29:39" x14ac:dyDescent="0.2">
      <c r="AC254">
        <v>77.59</v>
      </c>
      <c r="AF254" s="1">
        <v>44743</v>
      </c>
      <c r="AG254">
        <v>226001</v>
      </c>
      <c r="AH254">
        <v>83.47</v>
      </c>
      <c r="AI254" t="s">
        <v>1</v>
      </c>
      <c r="AJ254">
        <v>17.899999999999999</v>
      </c>
      <c r="AK254" t="str">
        <f>VLOOKUP(AF254,[1]dim_date!$A$1:$D$9,2,FALSE)</f>
        <v>Jul</v>
      </c>
      <c r="AL254" t="str">
        <f>VLOOKUP(AF254,[1]dim_date!$A$1:$D$9,3,FALSE)</f>
        <v>After 5G</v>
      </c>
      <c r="AM254" t="str">
        <f>VLOOKUP(AG254,[1]dim_cities!$A$1:$B$16,2,FALSE)</f>
        <v>Lucknow</v>
      </c>
    </row>
    <row r="255" spans="29:39" x14ac:dyDescent="0.2">
      <c r="AC255">
        <v>64.02</v>
      </c>
      <c r="AF255" s="1">
        <v>44743</v>
      </c>
      <c r="AG255">
        <v>800008</v>
      </c>
      <c r="AH255">
        <v>68.52</v>
      </c>
      <c r="AI255" t="s">
        <v>1</v>
      </c>
      <c r="AJ255">
        <v>32.24</v>
      </c>
      <c r="AK255" t="str">
        <f>VLOOKUP(AF255,[1]dim_date!$A$1:$D$9,2,FALSE)</f>
        <v>Jul</v>
      </c>
      <c r="AL255" t="str">
        <f>VLOOKUP(AF255,[1]dim_date!$A$1:$D$9,3,FALSE)</f>
        <v>After 5G</v>
      </c>
      <c r="AM255" t="str">
        <f>VLOOKUP(AG255,[1]dim_cities!$A$1:$B$16,2,FALSE)</f>
        <v>Patna</v>
      </c>
    </row>
    <row r="256" spans="29:39" x14ac:dyDescent="0.2">
      <c r="AC256">
        <v>57.66</v>
      </c>
      <c r="AF256" s="1">
        <v>44743</v>
      </c>
      <c r="AG256">
        <v>641001</v>
      </c>
      <c r="AH256">
        <v>60.71</v>
      </c>
      <c r="AI256" t="s">
        <v>1</v>
      </c>
      <c r="AJ256">
        <v>29.72</v>
      </c>
      <c r="AK256" t="str">
        <f>VLOOKUP(AF256,[1]dim_date!$A$1:$D$9,2,FALSE)</f>
        <v>Jul</v>
      </c>
      <c r="AL256" t="str">
        <f>VLOOKUP(AF256,[1]dim_date!$A$1:$D$9,3,FALSE)</f>
        <v>After 5G</v>
      </c>
      <c r="AM256" t="str">
        <f>VLOOKUP(AG256,[1]dim_cities!$A$1:$B$16,2,FALSE)</f>
        <v>Coimbatore</v>
      </c>
    </row>
    <row r="257" spans="29:39" x14ac:dyDescent="0.2">
      <c r="AC257">
        <v>41.98</v>
      </c>
      <c r="AF257" s="1">
        <v>44743</v>
      </c>
      <c r="AG257">
        <v>160017</v>
      </c>
      <c r="AH257">
        <v>44.19</v>
      </c>
      <c r="AI257" t="s">
        <v>1</v>
      </c>
      <c r="AJ257">
        <v>29.83</v>
      </c>
      <c r="AK257" t="str">
        <f>VLOOKUP(AF257,[1]dim_date!$A$1:$D$9,2,FALSE)</f>
        <v>Jul</v>
      </c>
      <c r="AL257" t="str">
        <f>VLOOKUP(AF257,[1]dim_date!$A$1:$D$9,3,FALSE)</f>
        <v>After 5G</v>
      </c>
      <c r="AM257" t="str">
        <f>VLOOKUP(AG257,[1]dim_cities!$A$1:$B$16,2,FALSE)</f>
        <v>Chandigarh</v>
      </c>
    </row>
    <row r="258" spans="29:39" x14ac:dyDescent="0.2">
      <c r="AC258">
        <v>32.01</v>
      </c>
      <c r="AF258" s="1">
        <v>44743</v>
      </c>
      <c r="AG258">
        <v>122001</v>
      </c>
      <c r="AH258">
        <v>34.369999999999997</v>
      </c>
      <c r="AI258" t="s">
        <v>1</v>
      </c>
      <c r="AJ258">
        <v>20.51</v>
      </c>
      <c r="AK258" t="str">
        <f>VLOOKUP(AF258,[1]dim_date!$A$1:$D$9,2,FALSE)</f>
        <v>Jul</v>
      </c>
      <c r="AL258" t="str">
        <f>VLOOKUP(AF258,[1]dim_date!$A$1:$D$9,3,FALSE)</f>
        <v>After 5G</v>
      </c>
      <c r="AM258" t="str">
        <f>VLOOKUP(AG258,[1]dim_cities!$A$1:$B$16,2,FALSE)</f>
        <v>Gurgaon</v>
      </c>
    </row>
    <row r="259" spans="29:39" x14ac:dyDescent="0.2">
      <c r="AC259">
        <v>20.14</v>
      </c>
      <c r="AF259" s="1">
        <v>44743</v>
      </c>
      <c r="AG259">
        <v>492001</v>
      </c>
      <c r="AH259">
        <v>21.43</v>
      </c>
      <c r="AI259" t="s">
        <v>1</v>
      </c>
      <c r="AJ259">
        <v>27.41</v>
      </c>
      <c r="AK259" t="str">
        <f>VLOOKUP(AF259,[1]dim_date!$A$1:$D$9,2,FALSE)</f>
        <v>Jul</v>
      </c>
      <c r="AL259" t="str">
        <f>VLOOKUP(AF259,[1]dim_date!$A$1:$D$9,3,FALSE)</f>
        <v>After 5G</v>
      </c>
      <c r="AM259" t="str">
        <f>VLOOKUP(AG259,[1]dim_cities!$A$1:$B$16,2,FALSE)</f>
        <v>Raipur</v>
      </c>
    </row>
    <row r="260" spans="29:39" x14ac:dyDescent="0.2">
      <c r="AC260">
        <v>305.81</v>
      </c>
      <c r="AF260" s="1">
        <v>44774</v>
      </c>
      <c r="AG260">
        <v>400001</v>
      </c>
      <c r="AH260">
        <v>333.45</v>
      </c>
      <c r="AI260" t="s">
        <v>1</v>
      </c>
      <c r="AJ260">
        <v>32.630000000000003</v>
      </c>
      <c r="AK260" t="str">
        <f>VLOOKUP(AF260,[1]dim_date!$A$1:$D$9,2,FALSE)</f>
        <v>Aug</v>
      </c>
      <c r="AL260" t="str">
        <f>VLOOKUP(AF260,[1]dim_date!$A$1:$D$9,3,FALSE)</f>
        <v>After 5G</v>
      </c>
      <c r="AM260" t="str">
        <f>VLOOKUP(AG260,[1]dim_cities!$A$1:$B$16,2,FALSE)</f>
        <v>Mumbai</v>
      </c>
    </row>
    <row r="261" spans="29:39" x14ac:dyDescent="0.2">
      <c r="AC261">
        <v>258.07</v>
      </c>
      <c r="AF261" s="1">
        <v>44774</v>
      </c>
      <c r="AG261">
        <v>110001</v>
      </c>
      <c r="AH261">
        <v>274.57</v>
      </c>
      <c r="AI261" t="s">
        <v>1</v>
      </c>
      <c r="AJ261">
        <v>32.43</v>
      </c>
      <c r="AK261" t="str">
        <f>VLOOKUP(AF261,[1]dim_date!$A$1:$D$9,2,FALSE)</f>
        <v>Aug</v>
      </c>
      <c r="AL261" t="str">
        <f>VLOOKUP(AF261,[1]dim_date!$A$1:$D$9,3,FALSE)</f>
        <v>After 5G</v>
      </c>
      <c r="AM261" t="str">
        <f>VLOOKUP(AG261,[1]dim_cities!$A$1:$B$16,2,FALSE)</f>
        <v>Delhi</v>
      </c>
    </row>
    <row r="262" spans="29:39" x14ac:dyDescent="0.2">
      <c r="AC262">
        <v>237.35</v>
      </c>
      <c r="AF262" s="1">
        <v>44774</v>
      </c>
      <c r="AG262">
        <v>700001</v>
      </c>
      <c r="AH262">
        <v>255.37</v>
      </c>
      <c r="AI262" t="s">
        <v>1</v>
      </c>
      <c r="AJ262">
        <v>20.010000000000002</v>
      </c>
      <c r="AK262" t="str">
        <f>VLOOKUP(AF262,[1]dim_date!$A$1:$D$9,2,FALSE)</f>
        <v>Aug</v>
      </c>
      <c r="AL262" t="str">
        <f>VLOOKUP(AF262,[1]dim_date!$A$1:$D$9,3,FALSE)</f>
        <v>After 5G</v>
      </c>
      <c r="AM262" t="str">
        <f>VLOOKUP(AG262,[1]dim_cities!$A$1:$B$16,2,FALSE)</f>
        <v>Kolkata</v>
      </c>
    </row>
    <row r="263" spans="29:39" x14ac:dyDescent="0.2">
      <c r="AC263">
        <v>208.74</v>
      </c>
      <c r="AF263" s="1">
        <v>44774</v>
      </c>
      <c r="AG263">
        <v>560001</v>
      </c>
      <c r="AH263">
        <v>228.7</v>
      </c>
      <c r="AI263" t="s">
        <v>1</v>
      </c>
      <c r="AJ263">
        <v>28.48</v>
      </c>
      <c r="AK263" t="str">
        <f>VLOOKUP(AF263,[1]dim_date!$A$1:$D$9,2,FALSE)</f>
        <v>Aug</v>
      </c>
      <c r="AL263" t="str">
        <f>VLOOKUP(AF263,[1]dim_date!$A$1:$D$9,3,FALSE)</f>
        <v>After 5G</v>
      </c>
      <c r="AM263" t="str">
        <f>VLOOKUP(AG263,[1]dim_cities!$A$1:$B$16,2,FALSE)</f>
        <v>Bangalore</v>
      </c>
    </row>
    <row r="264" spans="29:39" x14ac:dyDescent="0.2">
      <c r="AC264">
        <v>178.16</v>
      </c>
      <c r="AF264" s="1">
        <v>44774</v>
      </c>
      <c r="AG264">
        <v>600001</v>
      </c>
      <c r="AH264">
        <v>189.45</v>
      </c>
      <c r="AI264" t="s">
        <v>1</v>
      </c>
      <c r="AJ264">
        <v>24.5</v>
      </c>
      <c r="AK264" t="str">
        <f>VLOOKUP(AF264,[1]dim_date!$A$1:$D$9,2,FALSE)</f>
        <v>Aug</v>
      </c>
      <c r="AL264" t="str">
        <f>VLOOKUP(AF264,[1]dim_date!$A$1:$D$9,3,FALSE)</f>
        <v>After 5G</v>
      </c>
      <c r="AM264" t="str">
        <f>VLOOKUP(AG264,[1]dim_cities!$A$1:$B$16,2,FALSE)</f>
        <v>Chennai</v>
      </c>
    </row>
    <row r="265" spans="29:39" x14ac:dyDescent="0.2">
      <c r="AC265">
        <v>158.83000000000001</v>
      </c>
      <c r="AF265" s="1">
        <v>44774</v>
      </c>
      <c r="AG265">
        <v>500001</v>
      </c>
      <c r="AH265">
        <v>170.67</v>
      </c>
      <c r="AI265" t="s">
        <v>1</v>
      </c>
      <c r="AJ265">
        <v>32.33</v>
      </c>
      <c r="AK265" t="str">
        <f>VLOOKUP(AF265,[1]dim_date!$A$1:$D$9,2,FALSE)</f>
        <v>Aug</v>
      </c>
      <c r="AL265" t="str">
        <f>VLOOKUP(AF265,[1]dim_date!$A$1:$D$9,3,FALSE)</f>
        <v>After 5G</v>
      </c>
      <c r="AM265" t="str">
        <f>VLOOKUP(AG265,[1]dim_cities!$A$1:$B$16,2,FALSE)</f>
        <v>Hyderabad</v>
      </c>
    </row>
    <row r="266" spans="29:39" x14ac:dyDescent="0.2">
      <c r="AC266">
        <v>150.93</v>
      </c>
      <c r="AF266" s="1">
        <v>44774</v>
      </c>
      <c r="AG266">
        <v>411001</v>
      </c>
      <c r="AH266">
        <v>164.7</v>
      </c>
      <c r="AI266" t="s">
        <v>1</v>
      </c>
      <c r="AJ266">
        <v>28.62</v>
      </c>
      <c r="AK266" t="str">
        <f>VLOOKUP(AF266,[1]dim_date!$A$1:$D$9,2,FALSE)</f>
        <v>Aug</v>
      </c>
      <c r="AL266" t="str">
        <f>VLOOKUP(AF266,[1]dim_date!$A$1:$D$9,3,FALSE)</f>
        <v>After 5G</v>
      </c>
      <c r="AM266" t="str">
        <f>VLOOKUP(AG266,[1]dim_cities!$A$1:$B$16,2,FALSE)</f>
        <v>Pune</v>
      </c>
    </row>
    <row r="267" spans="29:39" x14ac:dyDescent="0.2">
      <c r="AC267">
        <v>117.59</v>
      </c>
      <c r="AF267" s="1">
        <v>44774</v>
      </c>
      <c r="AG267">
        <v>380001</v>
      </c>
      <c r="AH267">
        <v>125.02</v>
      </c>
      <c r="AI267" t="s">
        <v>1</v>
      </c>
      <c r="AJ267">
        <v>20.76</v>
      </c>
      <c r="AK267" t="str">
        <f>VLOOKUP(AF267,[1]dim_date!$A$1:$D$9,2,FALSE)</f>
        <v>Aug</v>
      </c>
      <c r="AL267" t="str">
        <f>VLOOKUP(AF267,[1]dim_date!$A$1:$D$9,3,FALSE)</f>
        <v>After 5G</v>
      </c>
      <c r="AM267" t="str">
        <f>VLOOKUP(AG267,[1]dim_cities!$A$1:$B$16,2,FALSE)</f>
        <v>Ahmedabad</v>
      </c>
    </row>
    <row r="268" spans="29:39" x14ac:dyDescent="0.2">
      <c r="AC268">
        <v>84.44</v>
      </c>
      <c r="AF268" s="1">
        <v>44774</v>
      </c>
      <c r="AG268">
        <v>302001</v>
      </c>
      <c r="AH268">
        <v>92.8</v>
      </c>
      <c r="AI268" t="s">
        <v>1</v>
      </c>
      <c r="AJ268">
        <v>27.06</v>
      </c>
      <c r="AK268" t="str">
        <f>VLOOKUP(AF268,[1]dim_date!$A$1:$D$9,2,FALSE)</f>
        <v>Aug</v>
      </c>
      <c r="AL268" t="str">
        <f>VLOOKUP(AF268,[1]dim_date!$A$1:$D$9,3,FALSE)</f>
        <v>After 5G</v>
      </c>
      <c r="AM268" t="str">
        <f>VLOOKUP(AG268,[1]dim_cities!$A$1:$B$16,2,FALSE)</f>
        <v>Jaipur</v>
      </c>
    </row>
    <row r="269" spans="29:39" x14ac:dyDescent="0.2">
      <c r="AC269">
        <v>72.209999999999994</v>
      </c>
      <c r="AF269" s="1">
        <v>44774</v>
      </c>
      <c r="AG269">
        <v>226001</v>
      </c>
      <c r="AH269">
        <v>79.790000000000006</v>
      </c>
      <c r="AI269" t="s">
        <v>1</v>
      </c>
      <c r="AJ269">
        <v>25.32</v>
      </c>
      <c r="AK269" t="str">
        <f>VLOOKUP(AF269,[1]dim_date!$A$1:$D$9,2,FALSE)</f>
        <v>Aug</v>
      </c>
      <c r="AL269" t="str">
        <f>VLOOKUP(AF269,[1]dim_date!$A$1:$D$9,3,FALSE)</f>
        <v>After 5G</v>
      </c>
      <c r="AM269" t="str">
        <f>VLOOKUP(AG269,[1]dim_cities!$A$1:$B$16,2,FALSE)</f>
        <v>Lucknow</v>
      </c>
    </row>
    <row r="270" spans="29:39" x14ac:dyDescent="0.2">
      <c r="AC270">
        <v>59.58</v>
      </c>
      <c r="AF270" s="1">
        <v>44774</v>
      </c>
      <c r="AG270">
        <v>800008</v>
      </c>
      <c r="AH270">
        <v>65.5</v>
      </c>
      <c r="AI270" t="s">
        <v>1</v>
      </c>
      <c r="AJ270">
        <v>26.26</v>
      </c>
      <c r="AK270" t="str">
        <f>VLOOKUP(AF270,[1]dim_date!$A$1:$D$9,2,FALSE)</f>
        <v>Aug</v>
      </c>
      <c r="AL270" t="str">
        <f>VLOOKUP(AF270,[1]dim_date!$A$1:$D$9,3,FALSE)</f>
        <v>After 5G</v>
      </c>
      <c r="AM270" t="str">
        <f>VLOOKUP(AG270,[1]dim_cities!$A$1:$B$16,2,FALSE)</f>
        <v>Patna</v>
      </c>
    </row>
    <row r="271" spans="29:39" x14ac:dyDescent="0.2">
      <c r="AC271">
        <v>53.67</v>
      </c>
      <c r="AF271" s="1">
        <v>44774</v>
      </c>
      <c r="AG271">
        <v>641001</v>
      </c>
      <c r="AH271">
        <v>58.03</v>
      </c>
      <c r="AI271" t="s">
        <v>1</v>
      </c>
      <c r="AJ271">
        <v>18.68</v>
      </c>
      <c r="AK271" t="str">
        <f>VLOOKUP(AF271,[1]dim_date!$A$1:$D$9,2,FALSE)</f>
        <v>Aug</v>
      </c>
      <c r="AL271" t="str">
        <f>VLOOKUP(AF271,[1]dim_date!$A$1:$D$9,3,FALSE)</f>
        <v>After 5G</v>
      </c>
      <c r="AM271" t="str">
        <f>VLOOKUP(AG271,[1]dim_cities!$A$1:$B$16,2,FALSE)</f>
        <v>Coimbatore</v>
      </c>
    </row>
    <row r="272" spans="29:39" x14ac:dyDescent="0.2">
      <c r="AC272">
        <v>39.07</v>
      </c>
      <c r="AF272" s="1">
        <v>44774</v>
      </c>
      <c r="AG272">
        <v>160017</v>
      </c>
      <c r="AH272">
        <v>42.24</v>
      </c>
      <c r="AI272" t="s">
        <v>1</v>
      </c>
      <c r="AJ272">
        <v>26.35</v>
      </c>
      <c r="AK272" t="str">
        <f>VLOOKUP(AF272,[1]dim_date!$A$1:$D$9,2,FALSE)</f>
        <v>Aug</v>
      </c>
      <c r="AL272" t="str">
        <f>VLOOKUP(AF272,[1]dim_date!$A$1:$D$9,3,FALSE)</f>
        <v>After 5G</v>
      </c>
      <c r="AM272" t="str">
        <f>VLOOKUP(AG272,[1]dim_cities!$A$1:$B$16,2,FALSE)</f>
        <v>Chandigarh</v>
      </c>
    </row>
    <row r="273" spans="29:39" x14ac:dyDescent="0.2">
      <c r="AC273">
        <v>29.79</v>
      </c>
      <c r="AF273" s="1">
        <v>44774</v>
      </c>
      <c r="AG273">
        <v>122001</v>
      </c>
      <c r="AH273">
        <v>32.85</v>
      </c>
      <c r="AI273" t="s">
        <v>1</v>
      </c>
      <c r="AJ273">
        <v>31.41</v>
      </c>
      <c r="AK273" t="str">
        <f>VLOOKUP(AF273,[1]dim_date!$A$1:$D$9,2,FALSE)</f>
        <v>Aug</v>
      </c>
      <c r="AL273" t="str">
        <f>VLOOKUP(AF273,[1]dim_date!$A$1:$D$9,3,FALSE)</f>
        <v>After 5G</v>
      </c>
      <c r="AM273" t="str">
        <f>VLOOKUP(AG273,[1]dim_cities!$A$1:$B$16,2,FALSE)</f>
        <v>Gurgaon</v>
      </c>
    </row>
    <row r="274" spans="29:39" x14ac:dyDescent="0.2">
      <c r="AC274">
        <v>18.739999999999998</v>
      </c>
      <c r="AF274" s="1">
        <v>44774</v>
      </c>
      <c r="AG274">
        <v>492001</v>
      </c>
      <c r="AH274">
        <v>20.48</v>
      </c>
      <c r="AI274" t="s">
        <v>1</v>
      </c>
      <c r="AJ274">
        <v>25.61</v>
      </c>
      <c r="AK274" t="str">
        <f>VLOOKUP(AF274,[1]dim_date!$A$1:$D$9,2,FALSE)</f>
        <v>Aug</v>
      </c>
      <c r="AL274" t="str">
        <f>VLOOKUP(AF274,[1]dim_date!$A$1:$D$9,3,FALSE)</f>
        <v>After 5G</v>
      </c>
      <c r="AM274" t="str">
        <f>VLOOKUP(AG274,[1]dim_cities!$A$1:$B$16,2,FALSE)</f>
        <v>Raipur</v>
      </c>
    </row>
    <row r="275" spans="29:39" x14ac:dyDescent="0.2">
      <c r="AC275">
        <v>324.26</v>
      </c>
      <c r="AF275" s="1">
        <v>44805</v>
      </c>
      <c r="AG275">
        <v>400001</v>
      </c>
      <c r="AH275">
        <v>349.97</v>
      </c>
      <c r="AI275" t="s">
        <v>1</v>
      </c>
      <c r="AJ275">
        <v>28.82</v>
      </c>
      <c r="AK275" t="str">
        <f>VLOOKUP(AF275,[1]dim_date!$A$1:$D$9,2,FALSE)</f>
        <v>Sep</v>
      </c>
      <c r="AL275" t="str">
        <f>VLOOKUP(AF275,[1]dim_date!$A$1:$D$9,3,FALSE)</f>
        <v>After 5G</v>
      </c>
      <c r="AM275" t="str">
        <f>VLOOKUP(AG275,[1]dim_cities!$A$1:$B$16,2,FALSE)</f>
        <v>Mumbai</v>
      </c>
    </row>
    <row r="276" spans="29:39" x14ac:dyDescent="0.2">
      <c r="AC276">
        <v>273.63</v>
      </c>
      <c r="AF276" s="1">
        <v>44805</v>
      </c>
      <c r="AG276">
        <v>110001</v>
      </c>
      <c r="AH276">
        <v>288.17</v>
      </c>
      <c r="AI276" t="s">
        <v>1</v>
      </c>
      <c r="AJ276">
        <v>31.02</v>
      </c>
      <c r="AK276" t="str">
        <f>VLOOKUP(AF276,[1]dim_date!$A$1:$D$9,2,FALSE)</f>
        <v>Sep</v>
      </c>
      <c r="AL276" t="str">
        <f>VLOOKUP(AF276,[1]dim_date!$A$1:$D$9,3,FALSE)</f>
        <v>After 5G</v>
      </c>
      <c r="AM276" t="str">
        <f>VLOOKUP(AG276,[1]dim_cities!$A$1:$B$16,2,FALSE)</f>
        <v>Delhi</v>
      </c>
    </row>
    <row r="277" spans="29:39" x14ac:dyDescent="0.2">
      <c r="AC277">
        <v>251.67</v>
      </c>
      <c r="AF277" s="1">
        <v>44805</v>
      </c>
      <c r="AG277">
        <v>700001</v>
      </c>
      <c r="AH277">
        <v>268.02</v>
      </c>
      <c r="AI277" t="s">
        <v>1</v>
      </c>
      <c r="AJ277">
        <v>27.51</v>
      </c>
      <c r="AK277" t="str">
        <f>VLOOKUP(AF277,[1]dim_date!$A$1:$D$9,2,FALSE)</f>
        <v>Sep</v>
      </c>
      <c r="AL277" t="str">
        <f>VLOOKUP(AF277,[1]dim_date!$A$1:$D$9,3,FALSE)</f>
        <v>After 5G</v>
      </c>
      <c r="AM277" t="str">
        <f>VLOOKUP(AG277,[1]dim_cities!$A$1:$B$16,2,FALSE)</f>
        <v>Kolkata</v>
      </c>
    </row>
    <row r="278" spans="29:39" x14ac:dyDescent="0.2">
      <c r="AC278">
        <v>221.33</v>
      </c>
      <c r="AF278" s="1">
        <v>44805</v>
      </c>
      <c r="AG278">
        <v>560001</v>
      </c>
      <c r="AH278">
        <v>240.03</v>
      </c>
      <c r="AI278" t="s">
        <v>1</v>
      </c>
      <c r="AJ278">
        <v>26.86</v>
      </c>
      <c r="AK278" t="str">
        <f>VLOOKUP(AF278,[1]dim_date!$A$1:$D$9,2,FALSE)</f>
        <v>Sep</v>
      </c>
      <c r="AL278" t="str">
        <f>VLOOKUP(AF278,[1]dim_date!$A$1:$D$9,3,FALSE)</f>
        <v>After 5G</v>
      </c>
      <c r="AM278" t="str">
        <f>VLOOKUP(AG278,[1]dim_cities!$A$1:$B$16,2,FALSE)</f>
        <v>Bangalore</v>
      </c>
    </row>
    <row r="279" spans="29:39" x14ac:dyDescent="0.2">
      <c r="AC279">
        <v>188.91</v>
      </c>
      <c r="AF279" s="1">
        <v>44805</v>
      </c>
      <c r="AG279">
        <v>600001</v>
      </c>
      <c r="AH279">
        <v>198.83</v>
      </c>
      <c r="AI279" t="s">
        <v>1</v>
      </c>
      <c r="AJ279">
        <v>32.840000000000003</v>
      </c>
      <c r="AK279" t="str">
        <f>VLOOKUP(AF279,[1]dim_date!$A$1:$D$9,2,FALSE)</f>
        <v>Sep</v>
      </c>
      <c r="AL279" t="str">
        <f>VLOOKUP(AF279,[1]dim_date!$A$1:$D$9,3,FALSE)</f>
        <v>After 5G</v>
      </c>
      <c r="AM279" t="str">
        <f>VLOOKUP(AG279,[1]dim_cities!$A$1:$B$16,2,FALSE)</f>
        <v>Chennai</v>
      </c>
    </row>
    <row r="280" spans="29:39" x14ac:dyDescent="0.2">
      <c r="AC280">
        <v>168.41</v>
      </c>
      <c r="AF280" s="1">
        <v>44805</v>
      </c>
      <c r="AG280">
        <v>500001</v>
      </c>
      <c r="AH280">
        <v>179.13</v>
      </c>
      <c r="AI280" t="s">
        <v>1</v>
      </c>
      <c r="AJ280">
        <v>29.95</v>
      </c>
      <c r="AK280" t="str">
        <f>VLOOKUP(AF280,[1]dim_date!$A$1:$D$9,2,FALSE)</f>
        <v>Sep</v>
      </c>
      <c r="AL280" t="str">
        <f>VLOOKUP(AF280,[1]dim_date!$A$1:$D$9,3,FALSE)</f>
        <v>After 5G</v>
      </c>
      <c r="AM280" t="str">
        <f>VLOOKUP(AG280,[1]dim_cities!$A$1:$B$16,2,FALSE)</f>
        <v>Hyderabad</v>
      </c>
    </row>
    <row r="281" spans="29:39" x14ac:dyDescent="0.2">
      <c r="AC281">
        <v>160.04</v>
      </c>
      <c r="AF281" s="1">
        <v>44805</v>
      </c>
      <c r="AG281">
        <v>411001</v>
      </c>
      <c r="AH281">
        <v>172.86</v>
      </c>
      <c r="AI281" t="s">
        <v>1</v>
      </c>
      <c r="AJ281">
        <v>20.34</v>
      </c>
      <c r="AK281" t="str">
        <f>VLOOKUP(AF281,[1]dim_date!$A$1:$D$9,2,FALSE)</f>
        <v>Sep</v>
      </c>
      <c r="AL281" t="str">
        <f>VLOOKUP(AF281,[1]dim_date!$A$1:$D$9,3,FALSE)</f>
        <v>After 5G</v>
      </c>
      <c r="AM281" t="str">
        <f>VLOOKUP(AG281,[1]dim_cities!$A$1:$B$16,2,FALSE)</f>
        <v>Pune</v>
      </c>
    </row>
    <row r="282" spans="29:39" x14ac:dyDescent="0.2">
      <c r="AC282">
        <v>124.68</v>
      </c>
      <c r="AF282" s="1">
        <v>44805</v>
      </c>
      <c r="AG282">
        <v>380001</v>
      </c>
      <c r="AH282">
        <v>131.21</v>
      </c>
      <c r="AI282" t="s">
        <v>1</v>
      </c>
      <c r="AJ282">
        <v>28.71</v>
      </c>
      <c r="AK282" t="str">
        <f>VLOOKUP(AF282,[1]dim_date!$A$1:$D$9,2,FALSE)</f>
        <v>Sep</v>
      </c>
      <c r="AL282" t="str">
        <f>VLOOKUP(AF282,[1]dim_date!$A$1:$D$9,3,FALSE)</f>
        <v>After 5G</v>
      </c>
      <c r="AM282" t="str">
        <f>VLOOKUP(AG282,[1]dim_cities!$A$1:$B$16,2,FALSE)</f>
        <v>Ahmedabad</v>
      </c>
    </row>
    <row r="283" spans="29:39" x14ac:dyDescent="0.2">
      <c r="AC283">
        <v>89.54</v>
      </c>
      <c r="AF283" s="1">
        <v>44805</v>
      </c>
      <c r="AG283">
        <v>302001</v>
      </c>
      <c r="AH283">
        <v>97.4</v>
      </c>
      <c r="AI283" t="s">
        <v>1</v>
      </c>
      <c r="AJ283">
        <v>30.93</v>
      </c>
      <c r="AK283" t="str">
        <f>VLOOKUP(AF283,[1]dim_date!$A$1:$D$9,2,FALSE)</f>
        <v>Sep</v>
      </c>
      <c r="AL283" t="str">
        <f>VLOOKUP(AF283,[1]dim_date!$A$1:$D$9,3,FALSE)</f>
        <v>After 5G</v>
      </c>
      <c r="AM283" t="str">
        <f>VLOOKUP(AG283,[1]dim_cities!$A$1:$B$16,2,FALSE)</f>
        <v>Jaipur</v>
      </c>
    </row>
    <row r="284" spans="29:39" x14ac:dyDescent="0.2">
      <c r="AC284">
        <v>76.569999999999993</v>
      </c>
      <c r="AF284" s="1">
        <v>44805</v>
      </c>
      <c r="AG284">
        <v>226001</v>
      </c>
      <c r="AH284">
        <v>83.74</v>
      </c>
      <c r="AI284" t="s">
        <v>1</v>
      </c>
      <c r="AJ284">
        <v>28.36</v>
      </c>
      <c r="AK284" t="str">
        <f>VLOOKUP(AF284,[1]dim_date!$A$1:$D$9,2,FALSE)</f>
        <v>Sep</v>
      </c>
      <c r="AL284" t="str">
        <f>VLOOKUP(AF284,[1]dim_date!$A$1:$D$9,3,FALSE)</f>
        <v>After 5G</v>
      </c>
      <c r="AM284" t="str">
        <f>VLOOKUP(AG284,[1]dim_cities!$A$1:$B$16,2,FALSE)</f>
        <v>Lucknow</v>
      </c>
    </row>
    <row r="285" spans="29:39" x14ac:dyDescent="0.2">
      <c r="AC285">
        <v>63.18</v>
      </c>
      <c r="AF285" s="1">
        <v>44805</v>
      </c>
      <c r="AG285">
        <v>800008</v>
      </c>
      <c r="AH285">
        <v>68.739999999999995</v>
      </c>
      <c r="AI285" t="s">
        <v>1</v>
      </c>
      <c r="AJ285">
        <v>29.16</v>
      </c>
      <c r="AK285" t="str">
        <f>VLOOKUP(AF285,[1]dim_date!$A$1:$D$9,2,FALSE)</f>
        <v>Sep</v>
      </c>
      <c r="AL285" t="str">
        <f>VLOOKUP(AF285,[1]dim_date!$A$1:$D$9,3,FALSE)</f>
        <v>After 5G</v>
      </c>
      <c r="AM285" t="str">
        <f>VLOOKUP(AG285,[1]dim_cities!$A$1:$B$16,2,FALSE)</f>
        <v>Patna</v>
      </c>
    </row>
    <row r="286" spans="29:39" x14ac:dyDescent="0.2">
      <c r="AC286">
        <v>56.9</v>
      </c>
      <c r="AF286" s="1">
        <v>44805</v>
      </c>
      <c r="AG286">
        <v>641001</v>
      </c>
      <c r="AH286">
        <v>60.9</v>
      </c>
      <c r="AI286" t="s">
        <v>1</v>
      </c>
      <c r="AJ286">
        <v>29.26</v>
      </c>
      <c r="AK286" t="str">
        <f>VLOOKUP(AF286,[1]dim_date!$A$1:$D$9,2,FALSE)</f>
        <v>Sep</v>
      </c>
      <c r="AL286" t="str">
        <f>VLOOKUP(AF286,[1]dim_date!$A$1:$D$9,3,FALSE)</f>
        <v>After 5G</v>
      </c>
      <c r="AM286" t="str">
        <f>VLOOKUP(AG286,[1]dim_cities!$A$1:$B$16,2,FALSE)</f>
        <v>Coimbatore</v>
      </c>
    </row>
    <row r="287" spans="29:39" x14ac:dyDescent="0.2">
      <c r="AC287">
        <v>41.42</v>
      </c>
      <c r="AF287" s="1">
        <v>44805</v>
      </c>
      <c r="AG287">
        <v>160017</v>
      </c>
      <c r="AH287">
        <v>44.33</v>
      </c>
      <c r="AI287" t="s">
        <v>1</v>
      </c>
      <c r="AJ287">
        <v>17.809999999999999</v>
      </c>
      <c r="AK287" t="str">
        <f>VLOOKUP(AF287,[1]dim_date!$A$1:$D$9,2,FALSE)</f>
        <v>Sep</v>
      </c>
      <c r="AL287" t="str">
        <f>VLOOKUP(AF287,[1]dim_date!$A$1:$D$9,3,FALSE)</f>
        <v>After 5G</v>
      </c>
      <c r="AM287" t="str">
        <f>VLOOKUP(AG287,[1]dim_cities!$A$1:$B$16,2,FALSE)</f>
        <v>Chandigarh</v>
      </c>
    </row>
    <row r="288" spans="29:39" x14ac:dyDescent="0.2">
      <c r="AC288">
        <v>31.59</v>
      </c>
      <c r="AF288" s="1">
        <v>44805</v>
      </c>
      <c r="AG288">
        <v>122001</v>
      </c>
      <c r="AH288">
        <v>34.479999999999997</v>
      </c>
      <c r="AI288" t="s">
        <v>1</v>
      </c>
      <c r="AJ288">
        <v>26.09</v>
      </c>
      <c r="AK288" t="str">
        <f>VLOOKUP(AF288,[1]dim_date!$A$1:$D$9,2,FALSE)</f>
        <v>Sep</v>
      </c>
      <c r="AL288" t="str">
        <f>VLOOKUP(AF288,[1]dim_date!$A$1:$D$9,3,FALSE)</f>
        <v>After 5G</v>
      </c>
      <c r="AM288" t="str">
        <f>VLOOKUP(AG288,[1]dim_cities!$A$1:$B$16,2,FALSE)</f>
        <v>Gurgaon</v>
      </c>
    </row>
    <row r="289" spans="29:39" x14ac:dyDescent="0.2">
      <c r="AC289">
        <v>19.87</v>
      </c>
      <c r="AF289" s="1">
        <v>44805</v>
      </c>
      <c r="AG289">
        <v>492001</v>
      </c>
      <c r="AH289">
        <v>21.5</v>
      </c>
      <c r="AI289" t="s">
        <v>1</v>
      </c>
      <c r="AJ289">
        <v>24.4</v>
      </c>
      <c r="AK289" t="str">
        <f>VLOOKUP(AF289,[1]dim_date!$A$1:$D$9,2,FALSE)</f>
        <v>Sep</v>
      </c>
      <c r="AL289" t="str">
        <f>VLOOKUP(AF289,[1]dim_date!$A$1:$D$9,3,FALSE)</f>
        <v>After 5G</v>
      </c>
      <c r="AM289" t="str">
        <f>VLOOKUP(AG289,[1]dim_cities!$A$1:$B$16,2,FALSE)</f>
        <v>Raipur</v>
      </c>
    </row>
    <row r="290" spans="29:39" x14ac:dyDescent="0.2">
      <c r="AC290">
        <v>286.29000000000002</v>
      </c>
      <c r="AF290" s="1">
        <v>44562</v>
      </c>
      <c r="AG290">
        <v>400001</v>
      </c>
      <c r="AH290">
        <v>286.29000000000002</v>
      </c>
      <c r="AI290" t="s">
        <v>2</v>
      </c>
      <c r="AJ290">
        <v>33.96</v>
      </c>
      <c r="AK290" t="str">
        <f>VLOOKUP(AF290,[1]dim_date!$A$1:$D$9,2,FALSE)</f>
        <v>Jan</v>
      </c>
      <c r="AL290" t="str">
        <f>VLOOKUP(AF290,[1]dim_date!$A$1:$D$9,3,FALSE)</f>
        <v>Before 5G</v>
      </c>
      <c r="AM290" t="str">
        <f>VLOOKUP(AG290,[1]dim_cities!$A$1:$B$16,2,FALSE)</f>
        <v>Mumbai</v>
      </c>
    </row>
    <row r="291" spans="29:39" x14ac:dyDescent="0.2">
      <c r="AC291">
        <v>241.59</v>
      </c>
      <c r="AF291" s="1">
        <v>44562</v>
      </c>
      <c r="AG291">
        <v>110001</v>
      </c>
      <c r="AH291">
        <v>241.59</v>
      </c>
      <c r="AI291" t="s">
        <v>2</v>
      </c>
      <c r="AJ291">
        <v>35.770000000000003</v>
      </c>
      <c r="AK291" t="str">
        <f>VLOOKUP(AF291,[1]dim_date!$A$1:$D$9,2,FALSE)</f>
        <v>Jan</v>
      </c>
      <c r="AL291" t="str">
        <f>VLOOKUP(AF291,[1]dim_date!$A$1:$D$9,3,FALSE)</f>
        <v>Before 5G</v>
      </c>
      <c r="AM291" t="str">
        <f>VLOOKUP(AG291,[1]dim_cities!$A$1:$B$16,2,FALSE)</f>
        <v>Delhi</v>
      </c>
    </row>
    <row r="292" spans="29:39" x14ac:dyDescent="0.2">
      <c r="AC292">
        <v>222.19</v>
      </c>
      <c r="AF292" s="1">
        <v>44562</v>
      </c>
      <c r="AG292">
        <v>700001</v>
      </c>
      <c r="AH292">
        <v>222.19</v>
      </c>
      <c r="AI292" t="s">
        <v>2</v>
      </c>
      <c r="AJ292">
        <v>38.08</v>
      </c>
      <c r="AK292" t="str">
        <f>VLOOKUP(AF292,[1]dim_date!$A$1:$D$9,2,FALSE)</f>
        <v>Jan</v>
      </c>
      <c r="AL292" t="str">
        <f>VLOOKUP(AF292,[1]dim_date!$A$1:$D$9,3,FALSE)</f>
        <v>Before 5G</v>
      </c>
      <c r="AM292" t="str">
        <f>VLOOKUP(AG292,[1]dim_cities!$A$1:$B$16,2,FALSE)</f>
        <v>Kolkata</v>
      </c>
    </row>
    <row r="293" spans="29:39" x14ac:dyDescent="0.2">
      <c r="AC293">
        <v>195.41</v>
      </c>
      <c r="AF293" s="1">
        <v>44562</v>
      </c>
      <c r="AG293">
        <v>560001</v>
      </c>
      <c r="AH293">
        <v>195.41</v>
      </c>
      <c r="AI293" t="s">
        <v>2</v>
      </c>
      <c r="AJ293">
        <v>33.01</v>
      </c>
      <c r="AK293" t="str">
        <f>VLOOKUP(AF293,[1]dim_date!$A$1:$D$9,2,FALSE)</f>
        <v>Jan</v>
      </c>
      <c r="AL293" t="str">
        <f>VLOOKUP(AF293,[1]dim_date!$A$1:$D$9,3,FALSE)</f>
        <v>Before 5G</v>
      </c>
      <c r="AM293" t="str">
        <f>VLOOKUP(AG293,[1]dim_cities!$A$1:$B$16,2,FALSE)</f>
        <v>Bangalore</v>
      </c>
    </row>
    <row r="294" spans="29:39" x14ac:dyDescent="0.2">
      <c r="AC294">
        <v>166.78</v>
      </c>
      <c r="AF294" s="1">
        <v>44562</v>
      </c>
      <c r="AG294">
        <v>600001</v>
      </c>
      <c r="AH294">
        <v>166.78</v>
      </c>
      <c r="AI294" t="s">
        <v>2</v>
      </c>
      <c r="AJ294">
        <v>35.89</v>
      </c>
      <c r="AK294" t="str">
        <f>VLOOKUP(AF294,[1]dim_date!$A$1:$D$9,2,FALSE)</f>
        <v>Jan</v>
      </c>
      <c r="AL294" t="str">
        <f>VLOOKUP(AF294,[1]dim_date!$A$1:$D$9,3,FALSE)</f>
        <v>Before 5G</v>
      </c>
      <c r="AM294" t="str">
        <f>VLOOKUP(AG294,[1]dim_cities!$A$1:$B$16,2,FALSE)</f>
        <v>Chennai</v>
      </c>
    </row>
    <row r="295" spans="29:39" x14ac:dyDescent="0.2">
      <c r="AC295">
        <v>148.68</v>
      </c>
      <c r="AF295" s="1">
        <v>44562</v>
      </c>
      <c r="AG295">
        <v>500001</v>
      </c>
      <c r="AH295">
        <v>148.68</v>
      </c>
      <c r="AI295" t="s">
        <v>2</v>
      </c>
      <c r="AJ295">
        <v>34.049999999999997</v>
      </c>
      <c r="AK295" t="str">
        <f>VLOOKUP(AF295,[1]dim_date!$A$1:$D$9,2,FALSE)</f>
        <v>Jan</v>
      </c>
      <c r="AL295" t="str">
        <f>VLOOKUP(AF295,[1]dim_date!$A$1:$D$9,3,FALSE)</f>
        <v>Before 5G</v>
      </c>
      <c r="AM295" t="str">
        <f>VLOOKUP(AG295,[1]dim_cities!$A$1:$B$16,2,FALSE)</f>
        <v>Hyderabad</v>
      </c>
    </row>
    <row r="296" spans="29:39" x14ac:dyDescent="0.2">
      <c r="AC296">
        <v>141.30000000000001</v>
      </c>
      <c r="AF296" s="1">
        <v>44562</v>
      </c>
      <c r="AG296">
        <v>411001</v>
      </c>
      <c r="AH296">
        <v>141.30000000000001</v>
      </c>
      <c r="AI296" t="s">
        <v>2</v>
      </c>
      <c r="AJ296">
        <v>31.34</v>
      </c>
      <c r="AK296" t="str">
        <f>VLOOKUP(AF296,[1]dim_date!$A$1:$D$9,2,FALSE)</f>
        <v>Jan</v>
      </c>
      <c r="AL296" t="str">
        <f>VLOOKUP(AF296,[1]dim_date!$A$1:$D$9,3,FALSE)</f>
        <v>Before 5G</v>
      </c>
      <c r="AM296" t="str">
        <f>VLOOKUP(AG296,[1]dim_cities!$A$1:$B$16,2,FALSE)</f>
        <v>Pune</v>
      </c>
    </row>
    <row r="297" spans="29:39" x14ac:dyDescent="0.2">
      <c r="AC297">
        <v>110.08</v>
      </c>
      <c r="AF297" s="1">
        <v>44562</v>
      </c>
      <c r="AG297">
        <v>380001</v>
      </c>
      <c r="AH297">
        <v>110.08</v>
      </c>
      <c r="AI297" t="s">
        <v>2</v>
      </c>
      <c r="AJ297">
        <v>32.08</v>
      </c>
      <c r="AK297" t="str">
        <f>VLOOKUP(AF297,[1]dim_date!$A$1:$D$9,2,FALSE)</f>
        <v>Jan</v>
      </c>
      <c r="AL297" t="str">
        <f>VLOOKUP(AF297,[1]dim_date!$A$1:$D$9,3,FALSE)</f>
        <v>Before 5G</v>
      </c>
      <c r="AM297" t="str">
        <f>VLOOKUP(AG297,[1]dim_cities!$A$1:$B$16,2,FALSE)</f>
        <v>Ahmedabad</v>
      </c>
    </row>
    <row r="298" spans="29:39" x14ac:dyDescent="0.2">
      <c r="AC298">
        <v>79.05</v>
      </c>
      <c r="AF298" s="1">
        <v>44562</v>
      </c>
      <c r="AG298">
        <v>302001</v>
      </c>
      <c r="AH298">
        <v>79.05</v>
      </c>
      <c r="AI298" t="s">
        <v>2</v>
      </c>
      <c r="AJ298">
        <v>34.92</v>
      </c>
      <c r="AK298" t="str">
        <f>VLOOKUP(AF298,[1]dim_date!$A$1:$D$9,2,FALSE)</f>
        <v>Jan</v>
      </c>
      <c r="AL298" t="str">
        <f>VLOOKUP(AF298,[1]dim_date!$A$1:$D$9,3,FALSE)</f>
        <v>Before 5G</v>
      </c>
      <c r="AM298" t="str">
        <f>VLOOKUP(AG298,[1]dim_cities!$A$1:$B$16,2,FALSE)</f>
        <v>Jaipur</v>
      </c>
    </row>
    <row r="299" spans="29:39" x14ac:dyDescent="0.2">
      <c r="AC299">
        <v>67.599999999999994</v>
      </c>
      <c r="AF299" s="1">
        <v>44562</v>
      </c>
      <c r="AG299">
        <v>226001</v>
      </c>
      <c r="AH299">
        <v>67.599999999999994</v>
      </c>
      <c r="AI299" t="s">
        <v>2</v>
      </c>
      <c r="AJ299">
        <v>31.28</v>
      </c>
      <c r="AK299" t="str">
        <f>VLOOKUP(AF299,[1]dim_date!$A$1:$D$9,2,FALSE)</f>
        <v>Jan</v>
      </c>
      <c r="AL299" t="str">
        <f>VLOOKUP(AF299,[1]dim_date!$A$1:$D$9,3,FALSE)</f>
        <v>Before 5G</v>
      </c>
      <c r="AM299" t="str">
        <f>VLOOKUP(AG299,[1]dim_cities!$A$1:$B$16,2,FALSE)</f>
        <v>Lucknow</v>
      </c>
    </row>
    <row r="300" spans="29:39" x14ac:dyDescent="0.2">
      <c r="AC300">
        <v>55.78</v>
      </c>
      <c r="AF300" s="1">
        <v>44562</v>
      </c>
      <c r="AG300">
        <v>800008</v>
      </c>
      <c r="AH300">
        <v>55.78</v>
      </c>
      <c r="AI300" t="s">
        <v>2</v>
      </c>
      <c r="AJ300">
        <v>34.18</v>
      </c>
      <c r="AK300" t="str">
        <f>VLOOKUP(AF300,[1]dim_date!$A$1:$D$9,2,FALSE)</f>
        <v>Jan</v>
      </c>
      <c r="AL300" t="str">
        <f>VLOOKUP(AF300,[1]dim_date!$A$1:$D$9,3,FALSE)</f>
        <v>Before 5G</v>
      </c>
      <c r="AM300" t="str">
        <f>VLOOKUP(AG300,[1]dim_cities!$A$1:$B$16,2,FALSE)</f>
        <v>Patna</v>
      </c>
    </row>
    <row r="301" spans="29:39" x14ac:dyDescent="0.2">
      <c r="AC301">
        <v>50.24</v>
      </c>
      <c r="AF301" s="1">
        <v>44562</v>
      </c>
      <c r="AG301">
        <v>641001</v>
      </c>
      <c r="AH301">
        <v>50.24</v>
      </c>
      <c r="AI301" t="s">
        <v>2</v>
      </c>
      <c r="AJ301">
        <v>36.64</v>
      </c>
      <c r="AK301" t="str">
        <f>VLOOKUP(AF301,[1]dim_date!$A$1:$D$9,2,FALSE)</f>
        <v>Jan</v>
      </c>
      <c r="AL301" t="str">
        <f>VLOOKUP(AF301,[1]dim_date!$A$1:$D$9,3,FALSE)</f>
        <v>Before 5G</v>
      </c>
      <c r="AM301" t="str">
        <f>VLOOKUP(AG301,[1]dim_cities!$A$1:$B$16,2,FALSE)</f>
        <v>Coimbatore</v>
      </c>
    </row>
    <row r="302" spans="29:39" x14ac:dyDescent="0.2">
      <c r="AC302">
        <v>36.57</v>
      </c>
      <c r="AF302" s="1">
        <v>44562</v>
      </c>
      <c r="AG302">
        <v>160017</v>
      </c>
      <c r="AH302">
        <v>36.57</v>
      </c>
      <c r="AI302" t="s">
        <v>2</v>
      </c>
      <c r="AJ302">
        <v>32.49</v>
      </c>
      <c r="AK302" t="str">
        <f>VLOOKUP(AF302,[1]dim_date!$A$1:$D$9,2,FALSE)</f>
        <v>Jan</v>
      </c>
      <c r="AL302" t="str">
        <f>VLOOKUP(AF302,[1]dim_date!$A$1:$D$9,3,FALSE)</f>
        <v>Before 5G</v>
      </c>
      <c r="AM302" t="str">
        <f>VLOOKUP(AG302,[1]dim_cities!$A$1:$B$16,2,FALSE)</f>
        <v>Chandigarh</v>
      </c>
    </row>
    <row r="303" spans="29:39" x14ac:dyDescent="0.2">
      <c r="AC303">
        <v>27.89</v>
      </c>
      <c r="AF303" s="1">
        <v>44562</v>
      </c>
      <c r="AG303">
        <v>122001</v>
      </c>
      <c r="AH303">
        <v>27.89</v>
      </c>
      <c r="AI303" t="s">
        <v>2</v>
      </c>
      <c r="AJ303">
        <v>35.33</v>
      </c>
      <c r="AK303" t="str">
        <f>VLOOKUP(AF303,[1]dim_date!$A$1:$D$9,2,FALSE)</f>
        <v>Jan</v>
      </c>
      <c r="AL303" t="str">
        <f>VLOOKUP(AF303,[1]dim_date!$A$1:$D$9,3,FALSE)</f>
        <v>Before 5G</v>
      </c>
      <c r="AM303" t="str">
        <f>VLOOKUP(AG303,[1]dim_cities!$A$1:$B$16,2,FALSE)</f>
        <v>Gurgaon</v>
      </c>
    </row>
    <row r="304" spans="29:39" x14ac:dyDescent="0.2">
      <c r="AC304">
        <v>17.55</v>
      </c>
      <c r="AF304" s="1">
        <v>44562</v>
      </c>
      <c r="AG304">
        <v>492001</v>
      </c>
      <c r="AH304">
        <v>17.55</v>
      </c>
      <c r="AI304" t="s">
        <v>2</v>
      </c>
      <c r="AJ304">
        <v>36.4</v>
      </c>
      <c r="AK304" t="str">
        <f>VLOOKUP(AF304,[1]dim_date!$A$1:$D$9,2,FALSE)</f>
        <v>Jan</v>
      </c>
      <c r="AL304" t="str">
        <f>VLOOKUP(AF304,[1]dim_date!$A$1:$D$9,3,FALSE)</f>
        <v>Before 5G</v>
      </c>
      <c r="AM304" t="str">
        <f>VLOOKUP(AG304,[1]dim_cities!$A$1:$B$16,2,FALSE)</f>
        <v>Raipur</v>
      </c>
    </row>
    <row r="305" spans="29:39" x14ac:dyDescent="0.2">
      <c r="AC305">
        <v>328.6</v>
      </c>
      <c r="AF305" s="1">
        <v>44593</v>
      </c>
      <c r="AG305">
        <v>400001</v>
      </c>
      <c r="AH305">
        <v>328.6</v>
      </c>
      <c r="AI305" t="s">
        <v>2</v>
      </c>
      <c r="AJ305">
        <v>36.83</v>
      </c>
      <c r="AK305" t="str">
        <f>VLOOKUP(AF305,[1]dim_date!$A$1:$D$9,2,FALSE)</f>
        <v>Feb</v>
      </c>
      <c r="AL305" t="str">
        <f>VLOOKUP(AF305,[1]dim_date!$A$1:$D$9,3,FALSE)</f>
        <v>Before 5G</v>
      </c>
      <c r="AM305" t="str">
        <f>VLOOKUP(AG305,[1]dim_cities!$A$1:$B$16,2,FALSE)</f>
        <v>Mumbai</v>
      </c>
    </row>
    <row r="306" spans="29:39" x14ac:dyDescent="0.2">
      <c r="AC306">
        <v>277.3</v>
      </c>
      <c r="AF306" s="1">
        <v>44593</v>
      </c>
      <c r="AG306">
        <v>110001</v>
      </c>
      <c r="AH306">
        <v>277.3</v>
      </c>
      <c r="AI306" t="s">
        <v>2</v>
      </c>
      <c r="AJ306">
        <v>34.01</v>
      </c>
      <c r="AK306" t="str">
        <f>VLOOKUP(AF306,[1]dim_date!$A$1:$D$9,2,FALSE)</f>
        <v>Feb</v>
      </c>
      <c r="AL306" t="str">
        <f>VLOOKUP(AF306,[1]dim_date!$A$1:$D$9,3,FALSE)</f>
        <v>Before 5G</v>
      </c>
      <c r="AM306" t="str">
        <f>VLOOKUP(AG306,[1]dim_cities!$A$1:$B$16,2,FALSE)</f>
        <v>Delhi</v>
      </c>
    </row>
    <row r="307" spans="29:39" x14ac:dyDescent="0.2">
      <c r="AC307">
        <v>255.04</v>
      </c>
      <c r="AF307" s="1">
        <v>44593</v>
      </c>
      <c r="AG307">
        <v>700001</v>
      </c>
      <c r="AH307">
        <v>255.04</v>
      </c>
      <c r="AI307" t="s">
        <v>2</v>
      </c>
      <c r="AJ307">
        <v>36.01</v>
      </c>
      <c r="AK307" t="str">
        <f>VLOOKUP(AF307,[1]dim_date!$A$1:$D$9,2,FALSE)</f>
        <v>Feb</v>
      </c>
      <c r="AL307" t="str">
        <f>VLOOKUP(AF307,[1]dim_date!$A$1:$D$9,3,FALSE)</f>
        <v>Before 5G</v>
      </c>
      <c r="AM307" t="str">
        <f>VLOOKUP(AG307,[1]dim_cities!$A$1:$B$16,2,FALSE)</f>
        <v>Kolkata</v>
      </c>
    </row>
    <row r="308" spans="29:39" x14ac:dyDescent="0.2">
      <c r="AC308">
        <v>224.3</v>
      </c>
      <c r="AF308" s="1">
        <v>44593</v>
      </c>
      <c r="AG308">
        <v>560001</v>
      </c>
      <c r="AH308">
        <v>224.3</v>
      </c>
      <c r="AI308" t="s">
        <v>2</v>
      </c>
      <c r="AJ308">
        <v>32.01</v>
      </c>
      <c r="AK308" t="str">
        <f>VLOOKUP(AF308,[1]dim_date!$A$1:$D$9,2,FALSE)</f>
        <v>Feb</v>
      </c>
      <c r="AL308" t="str">
        <f>VLOOKUP(AF308,[1]dim_date!$A$1:$D$9,3,FALSE)</f>
        <v>Before 5G</v>
      </c>
      <c r="AM308" t="str">
        <f>VLOOKUP(AG308,[1]dim_cities!$A$1:$B$16,2,FALSE)</f>
        <v>Bangalore</v>
      </c>
    </row>
    <row r="309" spans="29:39" x14ac:dyDescent="0.2">
      <c r="AC309">
        <v>191.44</v>
      </c>
      <c r="AF309" s="1">
        <v>44593</v>
      </c>
      <c r="AG309">
        <v>600001</v>
      </c>
      <c r="AH309">
        <v>191.44</v>
      </c>
      <c r="AI309" t="s">
        <v>2</v>
      </c>
      <c r="AJ309">
        <v>31.77</v>
      </c>
      <c r="AK309" t="str">
        <f>VLOOKUP(AF309,[1]dim_date!$A$1:$D$9,2,FALSE)</f>
        <v>Feb</v>
      </c>
      <c r="AL309" t="str">
        <f>VLOOKUP(AF309,[1]dim_date!$A$1:$D$9,3,FALSE)</f>
        <v>Before 5G</v>
      </c>
      <c r="AM309" t="str">
        <f>VLOOKUP(AG309,[1]dim_cities!$A$1:$B$16,2,FALSE)</f>
        <v>Chennai</v>
      </c>
    </row>
    <row r="310" spans="29:39" x14ac:dyDescent="0.2">
      <c r="AC310">
        <v>170.66</v>
      </c>
      <c r="AF310" s="1">
        <v>44593</v>
      </c>
      <c r="AG310">
        <v>500001</v>
      </c>
      <c r="AH310">
        <v>170.66</v>
      </c>
      <c r="AI310" t="s">
        <v>2</v>
      </c>
      <c r="AJ310">
        <v>38.65</v>
      </c>
      <c r="AK310" t="str">
        <f>VLOOKUP(AF310,[1]dim_date!$A$1:$D$9,2,FALSE)</f>
        <v>Feb</v>
      </c>
      <c r="AL310" t="str">
        <f>VLOOKUP(AF310,[1]dim_date!$A$1:$D$9,3,FALSE)</f>
        <v>Before 5G</v>
      </c>
      <c r="AM310" t="str">
        <f>VLOOKUP(AG310,[1]dim_cities!$A$1:$B$16,2,FALSE)</f>
        <v>Hyderabad</v>
      </c>
    </row>
    <row r="311" spans="29:39" x14ac:dyDescent="0.2">
      <c r="AC311">
        <v>162.18</v>
      </c>
      <c r="AF311" s="1">
        <v>44593</v>
      </c>
      <c r="AG311">
        <v>411001</v>
      </c>
      <c r="AH311">
        <v>162.18</v>
      </c>
      <c r="AI311" t="s">
        <v>2</v>
      </c>
      <c r="AJ311">
        <v>33.9</v>
      </c>
      <c r="AK311" t="str">
        <f>VLOOKUP(AF311,[1]dim_date!$A$1:$D$9,2,FALSE)</f>
        <v>Feb</v>
      </c>
      <c r="AL311" t="str">
        <f>VLOOKUP(AF311,[1]dim_date!$A$1:$D$9,3,FALSE)</f>
        <v>Before 5G</v>
      </c>
      <c r="AM311" t="str">
        <f>VLOOKUP(AG311,[1]dim_cities!$A$1:$B$16,2,FALSE)</f>
        <v>Pune</v>
      </c>
    </row>
    <row r="312" spans="29:39" x14ac:dyDescent="0.2">
      <c r="AC312">
        <v>126.35</v>
      </c>
      <c r="AF312" s="1">
        <v>44593</v>
      </c>
      <c r="AG312">
        <v>380001</v>
      </c>
      <c r="AH312">
        <v>126.35</v>
      </c>
      <c r="AI312" t="s">
        <v>2</v>
      </c>
      <c r="AJ312">
        <v>39.9</v>
      </c>
      <c r="AK312" t="str">
        <f>VLOOKUP(AF312,[1]dim_date!$A$1:$D$9,2,FALSE)</f>
        <v>Feb</v>
      </c>
      <c r="AL312" t="str">
        <f>VLOOKUP(AF312,[1]dim_date!$A$1:$D$9,3,FALSE)</f>
        <v>Before 5G</v>
      </c>
      <c r="AM312" t="str">
        <f>VLOOKUP(AG312,[1]dim_cities!$A$1:$B$16,2,FALSE)</f>
        <v>Ahmedabad</v>
      </c>
    </row>
    <row r="313" spans="29:39" x14ac:dyDescent="0.2">
      <c r="AC313">
        <v>90.74</v>
      </c>
      <c r="AF313" s="1">
        <v>44593</v>
      </c>
      <c r="AG313">
        <v>302001</v>
      </c>
      <c r="AH313">
        <v>90.74</v>
      </c>
      <c r="AI313" t="s">
        <v>2</v>
      </c>
      <c r="AJ313">
        <v>33.520000000000003</v>
      </c>
      <c r="AK313" t="str">
        <f>VLOOKUP(AF313,[1]dim_date!$A$1:$D$9,2,FALSE)</f>
        <v>Feb</v>
      </c>
      <c r="AL313" t="str">
        <f>VLOOKUP(AF313,[1]dim_date!$A$1:$D$9,3,FALSE)</f>
        <v>Before 5G</v>
      </c>
      <c r="AM313" t="str">
        <f>VLOOKUP(AG313,[1]dim_cities!$A$1:$B$16,2,FALSE)</f>
        <v>Jaipur</v>
      </c>
    </row>
    <row r="314" spans="29:39" x14ac:dyDescent="0.2">
      <c r="AC314">
        <v>77.59</v>
      </c>
      <c r="AF314" s="1">
        <v>44593</v>
      </c>
      <c r="AG314">
        <v>226001</v>
      </c>
      <c r="AH314">
        <v>77.59</v>
      </c>
      <c r="AI314" t="s">
        <v>2</v>
      </c>
      <c r="AJ314">
        <v>36.25</v>
      </c>
      <c r="AK314" t="str">
        <f>VLOOKUP(AF314,[1]dim_date!$A$1:$D$9,2,FALSE)</f>
        <v>Feb</v>
      </c>
      <c r="AL314" t="str">
        <f>VLOOKUP(AF314,[1]dim_date!$A$1:$D$9,3,FALSE)</f>
        <v>Before 5G</v>
      </c>
      <c r="AM314" t="str">
        <f>VLOOKUP(AG314,[1]dim_cities!$A$1:$B$16,2,FALSE)</f>
        <v>Lucknow</v>
      </c>
    </row>
    <row r="315" spans="29:39" x14ac:dyDescent="0.2">
      <c r="AC315">
        <v>64.02</v>
      </c>
      <c r="AF315" s="1">
        <v>44593</v>
      </c>
      <c r="AG315">
        <v>800008</v>
      </c>
      <c r="AH315">
        <v>64.02</v>
      </c>
      <c r="AI315" t="s">
        <v>2</v>
      </c>
      <c r="AJ315">
        <v>31.56</v>
      </c>
      <c r="AK315" t="str">
        <f>VLOOKUP(AF315,[1]dim_date!$A$1:$D$9,2,FALSE)</f>
        <v>Feb</v>
      </c>
      <c r="AL315" t="str">
        <f>VLOOKUP(AF315,[1]dim_date!$A$1:$D$9,3,FALSE)</f>
        <v>Before 5G</v>
      </c>
      <c r="AM315" t="str">
        <f>VLOOKUP(AG315,[1]dim_cities!$A$1:$B$16,2,FALSE)</f>
        <v>Patna</v>
      </c>
    </row>
    <row r="316" spans="29:39" x14ac:dyDescent="0.2">
      <c r="AC316">
        <v>57.66</v>
      </c>
      <c r="AF316" s="1">
        <v>44593</v>
      </c>
      <c r="AG316">
        <v>641001</v>
      </c>
      <c r="AH316">
        <v>57.66</v>
      </c>
      <c r="AI316" t="s">
        <v>2</v>
      </c>
      <c r="AJ316">
        <v>33.119999999999997</v>
      </c>
      <c r="AK316" t="str">
        <f>VLOOKUP(AF316,[1]dim_date!$A$1:$D$9,2,FALSE)</f>
        <v>Feb</v>
      </c>
      <c r="AL316" t="str">
        <f>VLOOKUP(AF316,[1]dim_date!$A$1:$D$9,3,FALSE)</f>
        <v>Before 5G</v>
      </c>
      <c r="AM316" t="str">
        <f>VLOOKUP(AG316,[1]dim_cities!$A$1:$B$16,2,FALSE)</f>
        <v>Coimbatore</v>
      </c>
    </row>
    <row r="317" spans="29:39" x14ac:dyDescent="0.2">
      <c r="AC317">
        <v>41.98</v>
      </c>
      <c r="AF317" s="1">
        <v>44593</v>
      </c>
      <c r="AG317">
        <v>160017</v>
      </c>
      <c r="AH317">
        <v>41.98</v>
      </c>
      <c r="AI317" t="s">
        <v>2</v>
      </c>
      <c r="AJ317">
        <v>35.369999999999997</v>
      </c>
      <c r="AK317" t="str">
        <f>VLOOKUP(AF317,[1]dim_date!$A$1:$D$9,2,FALSE)</f>
        <v>Feb</v>
      </c>
      <c r="AL317" t="str">
        <f>VLOOKUP(AF317,[1]dim_date!$A$1:$D$9,3,FALSE)</f>
        <v>Before 5G</v>
      </c>
      <c r="AM317" t="str">
        <f>VLOOKUP(AG317,[1]dim_cities!$A$1:$B$16,2,FALSE)</f>
        <v>Chandigarh</v>
      </c>
    </row>
    <row r="318" spans="29:39" x14ac:dyDescent="0.2">
      <c r="AC318">
        <v>32.01</v>
      </c>
      <c r="AF318" s="1">
        <v>44593</v>
      </c>
      <c r="AG318">
        <v>122001</v>
      </c>
      <c r="AH318">
        <v>32.01</v>
      </c>
      <c r="AI318" t="s">
        <v>2</v>
      </c>
      <c r="AJ318">
        <v>33.47</v>
      </c>
      <c r="AK318" t="str">
        <f>VLOOKUP(AF318,[1]dim_date!$A$1:$D$9,2,FALSE)</f>
        <v>Feb</v>
      </c>
      <c r="AL318" t="str">
        <f>VLOOKUP(AF318,[1]dim_date!$A$1:$D$9,3,FALSE)</f>
        <v>Before 5G</v>
      </c>
      <c r="AM318" t="str">
        <f>VLOOKUP(AG318,[1]dim_cities!$A$1:$B$16,2,FALSE)</f>
        <v>Gurgaon</v>
      </c>
    </row>
    <row r="319" spans="29:39" x14ac:dyDescent="0.2">
      <c r="AC319">
        <v>20.14</v>
      </c>
      <c r="AF319" s="1">
        <v>44593</v>
      </c>
      <c r="AG319">
        <v>492001</v>
      </c>
      <c r="AH319">
        <v>20.14</v>
      </c>
      <c r="AI319" t="s">
        <v>2</v>
      </c>
      <c r="AJ319">
        <v>35.36</v>
      </c>
      <c r="AK319" t="str">
        <f>VLOOKUP(AF319,[1]dim_date!$A$1:$D$9,2,FALSE)</f>
        <v>Feb</v>
      </c>
      <c r="AL319" t="str">
        <f>VLOOKUP(AF319,[1]dim_date!$A$1:$D$9,3,FALSE)</f>
        <v>Before 5G</v>
      </c>
      <c r="AM319" t="str">
        <f>VLOOKUP(AG319,[1]dim_cities!$A$1:$B$16,2,FALSE)</f>
        <v>Raipur</v>
      </c>
    </row>
    <row r="320" spans="29:39" x14ac:dyDescent="0.2">
      <c r="AC320">
        <v>305.81</v>
      </c>
      <c r="AF320" s="1">
        <v>44621</v>
      </c>
      <c r="AG320">
        <v>400001</v>
      </c>
      <c r="AH320">
        <v>305.81</v>
      </c>
      <c r="AI320" t="s">
        <v>2</v>
      </c>
      <c r="AJ320">
        <v>30.23</v>
      </c>
      <c r="AK320" t="str">
        <f>VLOOKUP(AF320,[1]dim_date!$A$1:$D$9,2,FALSE)</f>
        <v>Mar</v>
      </c>
      <c r="AL320" t="str">
        <f>VLOOKUP(AF320,[1]dim_date!$A$1:$D$9,3,FALSE)</f>
        <v>Before 5G</v>
      </c>
      <c r="AM320" t="str">
        <f>VLOOKUP(AG320,[1]dim_cities!$A$1:$B$16,2,FALSE)</f>
        <v>Mumbai</v>
      </c>
    </row>
    <row r="321" spans="29:39" x14ac:dyDescent="0.2">
      <c r="AC321">
        <v>258.07</v>
      </c>
      <c r="AF321" s="1">
        <v>44621</v>
      </c>
      <c r="AG321">
        <v>110001</v>
      </c>
      <c r="AH321">
        <v>258.07</v>
      </c>
      <c r="AI321" t="s">
        <v>2</v>
      </c>
      <c r="AJ321">
        <v>33.159999999999997</v>
      </c>
      <c r="AK321" t="str">
        <f>VLOOKUP(AF321,[1]dim_date!$A$1:$D$9,2,FALSE)</f>
        <v>Mar</v>
      </c>
      <c r="AL321" t="str">
        <f>VLOOKUP(AF321,[1]dim_date!$A$1:$D$9,3,FALSE)</f>
        <v>Before 5G</v>
      </c>
      <c r="AM321" t="str">
        <f>VLOOKUP(AG321,[1]dim_cities!$A$1:$B$16,2,FALSE)</f>
        <v>Delhi</v>
      </c>
    </row>
    <row r="322" spans="29:39" x14ac:dyDescent="0.2">
      <c r="AC322">
        <v>237.35</v>
      </c>
      <c r="AF322" s="1">
        <v>44621</v>
      </c>
      <c r="AG322">
        <v>700001</v>
      </c>
      <c r="AH322">
        <v>237.35</v>
      </c>
      <c r="AI322" t="s">
        <v>2</v>
      </c>
      <c r="AJ322">
        <v>35.97</v>
      </c>
      <c r="AK322" t="str">
        <f>VLOOKUP(AF322,[1]dim_date!$A$1:$D$9,2,FALSE)</f>
        <v>Mar</v>
      </c>
      <c r="AL322" t="str">
        <f>VLOOKUP(AF322,[1]dim_date!$A$1:$D$9,3,FALSE)</f>
        <v>Before 5G</v>
      </c>
      <c r="AM322" t="str">
        <f>VLOOKUP(AG322,[1]dim_cities!$A$1:$B$16,2,FALSE)</f>
        <v>Kolkata</v>
      </c>
    </row>
    <row r="323" spans="29:39" x14ac:dyDescent="0.2">
      <c r="AC323">
        <v>208.74</v>
      </c>
      <c r="AF323" s="1">
        <v>44621</v>
      </c>
      <c r="AG323">
        <v>560001</v>
      </c>
      <c r="AH323">
        <v>208.74</v>
      </c>
      <c r="AI323" t="s">
        <v>2</v>
      </c>
      <c r="AJ323">
        <v>33.78</v>
      </c>
      <c r="AK323" t="str">
        <f>VLOOKUP(AF323,[1]dim_date!$A$1:$D$9,2,FALSE)</f>
        <v>Mar</v>
      </c>
      <c r="AL323" t="str">
        <f>VLOOKUP(AF323,[1]dim_date!$A$1:$D$9,3,FALSE)</f>
        <v>Before 5G</v>
      </c>
      <c r="AM323" t="str">
        <f>VLOOKUP(AG323,[1]dim_cities!$A$1:$B$16,2,FALSE)</f>
        <v>Bangalore</v>
      </c>
    </row>
    <row r="324" spans="29:39" x14ac:dyDescent="0.2">
      <c r="AC324">
        <v>178.16</v>
      </c>
      <c r="AF324" s="1">
        <v>44621</v>
      </c>
      <c r="AG324">
        <v>600001</v>
      </c>
      <c r="AH324">
        <v>178.16</v>
      </c>
      <c r="AI324" t="s">
        <v>2</v>
      </c>
      <c r="AJ324">
        <v>39.75</v>
      </c>
      <c r="AK324" t="str">
        <f>VLOOKUP(AF324,[1]dim_date!$A$1:$D$9,2,FALSE)</f>
        <v>Mar</v>
      </c>
      <c r="AL324" t="str">
        <f>VLOOKUP(AF324,[1]dim_date!$A$1:$D$9,3,FALSE)</f>
        <v>Before 5G</v>
      </c>
      <c r="AM324" t="str">
        <f>VLOOKUP(AG324,[1]dim_cities!$A$1:$B$16,2,FALSE)</f>
        <v>Chennai</v>
      </c>
    </row>
    <row r="325" spans="29:39" x14ac:dyDescent="0.2">
      <c r="AC325">
        <v>158.83000000000001</v>
      </c>
      <c r="AF325" s="1">
        <v>44621</v>
      </c>
      <c r="AG325">
        <v>500001</v>
      </c>
      <c r="AH325">
        <v>158.83000000000001</v>
      </c>
      <c r="AI325" t="s">
        <v>2</v>
      </c>
      <c r="AJ325">
        <v>32.130000000000003</v>
      </c>
      <c r="AK325" t="str">
        <f>VLOOKUP(AF325,[1]dim_date!$A$1:$D$9,2,FALSE)</f>
        <v>Mar</v>
      </c>
      <c r="AL325" t="str">
        <f>VLOOKUP(AF325,[1]dim_date!$A$1:$D$9,3,FALSE)</f>
        <v>Before 5G</v>
      </c>
      <c r="AM325" t="str">
        <f>VLOOKUP(AG325,[1]dim_cities!$A$1:$B$16,2,FALSE)</f>
        <v>Hyderabad</v>
      </c>
    </row>
    <row r="326" spans="29:39" x14ac:dyDescent="0.2">
      <c r="AC326">
        <v>150.93</v>
      </c>
      <c r="AF326" s="1">
        <v>44621</v>
      </c>
      <c r="AG326">
        <v>411001</v>
      </c>
      <c r="AH326">
        <v>150.93</v>
      </c>
      <c r="AI326" t="s">
        <v>2</v>
      </c>
      <c r="AJ326">
        <v>31.64</v>
      </c>
      <c r="AK326" t="str">
        <f>VLOOKUP(AF326,[1]dim_date!$A$1:$D$9,2,FALSE)</f>
        <v>Mar</v>
      </c>
      <c r="AL326" t="str">
        <f>VLOOKUP(AF326,[1]dim_date!$A$1:$D$9,3,FALSE)</f>
        <v>Before 5G</v>
      </c>
      <c r="AM326" t="str">
        <f>VLOOKUP(AG326,[1]dim_cities!$A$1:$B$16,2,FALSE)</f>
        <v>Pune</v>
      </c>
    </row>
    <row r="327" spans="29:39" x14ac:dyDescent="0.2">
      <c r="AC327">
        <v>117.59</v>
      </c>
      <c r="AF327" s="1">
        <v>44621</v>
      </c>
      <c r="AG327">
        <v>380001</v>
      </c>
      <c r="AH327">
        <v>117.59</v>
      </c>
      <c r="AI327" t="s">
        <v>2</v>
      </c>
      <c r="AJ327">
        <v>37.880000000000003</v>
      </c>
      <c r="AK327" t="str">
        <f>VLOOKUP(AF327,[1]dim_date!$A$1:$D$9,2,FALSE)</f>
        <v>Mar</v>
      </c>
      <c r="AL327" t="str">
        <f>VLOOKUP(AF327,[1]dim_date!$A$1:$D$9,3,FALSE)</f>
        <v>Before 5G</v>
      </c>
      <c r="AM327" t="str">
        <f>VLOOKUP(AG327,[1]dim_cities!$A$1:$B$16,2,FALSE)</f>
        <v>Ahmedabad</v>
      </c>
    </row>
    <row r="328" spans="29:39" x14ac:dyDescent="0.2">
      <c r="AC328">
        <v>84.44</v>
      </c>
      <c r="AF328" s="1">
        <v>44621</v>
      </c>
      <c r="AG328">
        <v>302001</v>
      </c>
      <c r="AH328">
        <v>84.44</v>
      </c>
      <c r="AI328" t="s">
        <v>2</v>
      </c>
      <c r="AJ328">
        <v>36.97</v>
      </c>
      <c r="AK328" t="str">
        <f>VLOOKUP(AF328,[1]dim_date!$A$1:$D$9,2,FALSE)</f>
        <v>Mar</v>
      </c>
      <c r="AL328" t="str">
        <f>VLOOKUP(AF328,[1]dim_date!$A$1:$D$9,3,FALSE)</f>
        <v>Before 5G</v>
      </c>
      <c r="AM328" t="str">
        <f>VLOOKUP(AG328,[1]dim_cities!$A$1:$B$16,2,FALSE)</f>
        <v>Jaipur</v>
      </c>
    </row>
    <row r="329" spans="29:39" x14ac:dyDescent="0.2">
      <c r="AC329">
        <v>72.209999999999994</v>
      </c>
      <c r="AF329" s="1">
        <v>44621</v>
      </c>
      <c r="AG329">
        <v>226001</v>
      </c>
      <c r="AH329">
        <v>72.209999999999994</v>
      </c>
      <c r="AI329" t="s">
        <v>2</v>
      </c>
      <c r="AJ329">
        <v>37.79</v>
      </c>
      <c r="AK329" t="str">
        <f>VLOOKUP(AF329,[1]dim_date!$A$1:$D$9,2,FALSE)</f>
        <v>Mar</v>
      </c>
      <c r="AL329" t="str">
        <f>VLOOKUP(AF329,[1]dim_date!$A$1:$D$9,3,FALSE)</f>
        <v>Before 5G</v>
      </c>
      <c r="AM329" t="str">
        <f>VLOOKUP(AG329,[1]dim_cities!$A$1:$B$16,2,FALSE)</f>
        <v>Lucknow</v>
      </c>
    </row>
    <row r="330" spans="29:39" x14ac:dyDescent="0.2">
      <c r="AC330">
        <v>59.58</v>
      </c>
      <c r="AF330" s="1">
        <v>44621</v>
      </c>
      <c r="AG330">
        <v>800008</v>
      </c>
      <c r="AH330">
        <v>59.58</v>
      </c>
      <c r="AI330" t="s">
        <v>2</v>
      </c>
      <c r="AJ330">
        <v>39.39</v>
      </c>
      <c r="AK330" t="str">
        <f>VLOOKUP(AF330,[1]dim_date!$A$1:$D$9,2,FALSE)</f>
        <v>Mar</v>
      </c>
      <c r="AL330" t="str">
        <f>VLOOKUP(AF330,[1]dim_date!$A$1:$D$9,3,FALSE)</f>
        <v>Before 5G</v>
      </c>
      <c r="AM330" t="str">
        <f>VLOOKUP(AG330,[1]dim_cities!$A$1:$B$16,2,FALSE)</f>
        <v>Patna</v>
      </c>
    </row>
    <row r="331" spans="29:39" x14ac:dyDescent="0.2">
      <c r="AC331">
        <v>53.67</v>
      </c>
      <c r="AF331" s="1">
        <v>44621</v>
      </c>
      <c r="AG331">
        <v>641001</v>
      </c>
      <c r="AH331">
        <v>53.67</v>
      </c>
      <c r="AI331" t="s">
        <v>2</v>
      </c>
      <c r="AJ331">
        <v>32.85</v>
      </c>
      <c r="AK331" t="str">
        <f>VLOOKUP(AF331,[1]dim_date!$A$1:$D$9,2,FALSE)</f>
        <v>Mar</v>
      </c>
      <c r="AL331" t="str">
        <f>VLOOKUP(AF331,[1]dim_date!$A$1:$D$9,3,FALSE)</f>
        <v>Before 5G</v>
      </c>
      <c r="AM331" t="str">
        <f>VLOOKUP(AG331,[1]dim_cities!$A$1:$B$16,2,FALSE)</f>
        <v>Coimbatore</v>
      </c>
    </row>
    <row r="332" spans="29:39" x14ac:dyDescent="0.2">
      <c r="AC332">
        <v>39.07</v>
      </c>
      <c r="AF332" s="1">
        <v>44621</v>
      </c>
      <c r="AG332">
        <v>160017</v>
      </c>
      <c r="AH332">
        <v>39.07</v>
      </c>
      <c r="AI332" t="s">
        <v>2</v>
      </c>
      <c r="AJ332">
        <v>35.119999999999997</v>
      </c>
      <c r="AK332" t="str">
        <f>VLOOKUP(AF332,[1]dim_date!$A$1:$D$9,2,FALSE)</f>
        <v>Mar</v>
      </c>
      <c r="AL332" t="str">
        <f>VLOOKUP(AF332,[1]dim_date!$A$1:$D$9,3,FALSE)</f>
        <v>Before 5G</v>
      </c>
      <c r="AM332" t="str">
        <f>VLOOKUP(AG332,[1]dim_cities!$A$1:$B$16,2,FALSE)</f>
        <v>Chandigarh</v>
      </c>
    </row>
    <row r="333" spans="29:39" x14ac:dyDescent="0.2">
      <c r="AC333">
        <v>29.79</v>
      </c>
      <c r="AF333" s="1">
        <v>44621</v>
      </c>
      <c r="AG333">
        <v>122001</v>
      </c>
      <c r="AH333">
        <v>29.79</v>
      </c>
      <c r="AI333" t="s">
        <v>2</v>
      </c>
      <c r="AJ333">
        <v>33.909999999999997</v>
      </c>
      <c r="AK333" t="str">
        <f>VLOOKUP(AF333,[1]dim_date!$A$1:$D$9,2,FALSE)</f>
        <v>Mar</v>
      </c>
      <c r="AL333" t="str">
        <f>VLOOKUP(AF333,[1]dim_date!$A$1:$D$9,3,FALSE)</f>
        <v>Before 5G</v>
      </c>
      <c r="AM333" t="str">
        <f>VLOOKUP(AG333,[1]dim_cities!$A$1:$B$16,2,FALSE)</f>
        <v>Gurgaon</v>
      </c>
    </row>
    <row r="334" spans="29:39" x14ac:dyDescent="0.2">
      <c r="AC334">
        <v>18.739999999999998</v>
      </c>
      <c r="AF334" s="1">
        <v>44621</v>
      </c>
      <c r="AG334">
        <v>492001</v>
      </c>
      <c r="AH334">
        <v>18.739999999999998</v>
      </c>
      <c r="AI334" t="s">
        <v>2</v>
      </c>
      <c r="AJ334">
        <v>39.01</v>
      </c>
      <c r="AK334" t="str">
        <f>VLOOKUP(AF334,[1]dim_date!$A$1:$D$9,2,FALSE)</f>
        <v>Mar</v>
      </c>
      <c r="AL334" t="str">
        <f>VLOOKUP(AF334,[1]dim_date!$A$1:$D$9,3,FALSE)</f>
        <v>Before 5G</v>
      </c>
      <c r="AM334" t="str">
        <f>VLOOKUP(AG334,[1]dim_cities!$A$1:$B$16,2,FALSE)</f>
        <v>Raipur</v>
      </c>
    </row>
    <row r="335" spans="29:39" x14ac:dyDescent="0.2">
      <c r="AC335">
        <v>324.26</v>
      </c>
      <c r="AF335" s="1">
        <v>44652</v>
      </c>
      <c r="AG335">
        <v>400001</v>
      </c>
      <c r="AH335">
        <v>324.26</v>
      </c>
      <c r="AI335" t="s">
        <v>2</v>
      </c>
      <c r="AJ335">
        <v>32.22</v>
      </c>
      <c r="AK335" t="str">
        <f>VLOOKUP(AF335,[1]dim_date!$A$1:$D$9,2,FALSE)</f>
        <v>Apr</v>
      </c>
      <c r="AL335" t="str">
        <f>VLOOKUP(AF335,[1]dim_date!$A$1:$D$9,3,FALSE)</f>
        <v>Before 5G</v>
      </c>
      <c r="AM335" t="str">
        <f>VLOOKUP(AG335,[1]dim_cities!$A$1:$B$16,2,FALSE)</f>
        <v>Mumbai</v>
      </c>
    </row>
    <row r="336" spans="29:39" x14ac:dyDescent="0.2">
      <c r="AC336">
        <v>273.63</v>
      </c>
      <c r="AF336" s="1">
        <v>44652</v>
      </c>
      <c r="AG336">
        <v>110001</v>
      </c>
      <c r="AH336">
        <v>273.63</v>
      </c>
      <c r="AI336" t="s">
        <v>2</v>
      </c>
      <c r="AJ336">
        <v>35.81</v>
      </c>
      <c r="AK336" t="str">
        <f>VLOOKUP(AF336,[1]dim_date!$A$1:$D$9,2,FALSE)</f>
        <v>Apr</v>
      </c>
      <c r="AL336" t="str">
        <f>VLOOKUP(AF336,[1]dim_date!$A$1:$D$9,3,FALSE)</f>
        <v>Before 5G</v>
      </c>
      <c r="AM336" t="str">
        <f>VLOOKUP(AG336,[1]dim_cities!$A$1:$B$16,2,FALSE)</f>
        <v>Delhi</v>
      </c>
    </row>
    <row r="337" spans="29:39" x14ac:dyDescent="0.2">
      <c r="AC337">
        <v>251.67</v>
      </c>
      <c r="AF337" s="1">
        <v>44652</v>
      </c>
      <c r="AG337">
        <v>700001</v>
      </c>
      <c r="AH337">
        <v>251.67</v>
      </c>
      <c r="AI337" t="s">
        <v>2</v>
      </c>
      <c r="AJ337">
        <v>38.01</v>
      </c>
      <c r="AK337" t="str">
        <f>VLOOKUP(AF337,[1]dim_date!$A$1:$D$9,2,FALSE)</f>
        <v>Apr</v>
      </c>
      <c r="AL337" t="str">
        <f>VLOOKUP(AF337,[1]dim_date!$A$1:$D$9,3,FALSE)</f>
        <v>Before 5G</v>
      </c>
      <c r="AM337" t="str">
        <f>VLOOKUP(AG337,[1]dim_cities!$A$1:$B$16,2,FALSE)</f>
        <v>Kolkata</v>
      </c>
    </row>
    <row r="338" spans="29:39" x14ac:dyDescent="0.2">
      <c r="AC338">
        <v>221.33</v>
      </c>
      <c r="AF338" s="1">
        <v>44652</v>
      </c>
      <c r="AG338">
        <v>560001</v>
      </c>
      <c r="AH338">
        <v>221.33</v>
      </c>
      <c r="AI338" t="s">
        <v>2</v>
      </c>
      <c r="AJ338">
        <v>35.26</v>
      </c>
      <c r="AK338" t="str">
        <f>VLOOKUP(AF338,[1]dim_date!$A$1:$D$9,2,FALSE)</f>
        <v>Apr</v>
      </c>
      <c r="AL338" t="str">
        <f>VLOOKUP(AF338,[1]dim_date!$A$1:$D$9,3,FALSE)</f>
        <v>Before 5G</v>
      </c>
      <c r="AM338" t="str">
        <f>VLOOKUP(AG338,[1]dim_cities!$A$1:$B$16,2,FALSE)</f>
        <v>Bangalore</v>
      </c>
    </row>
    <row r="339" spans="29:39" x14ac:dyDescent="0.2">
      <c r="AC339">
        <v>188.91</v>
      </c>
      <c r="AF339" s="1">
        <v>44652</v>
      </c>
      <c r="AG339">
        <v>600001</v>
      </c>
      <c r="AH339">
        <v>188.91</v>
      </c>
      <c r="AI339" t="s">
        <v>2</v>
      </c>
      <c r="AJ339">
        <v>33.15</v>
      </c>
      <c r="AK339" t="str">
        <f>VLOOKUP(AF339,[1]dim_date!$A$1:$D$9,2,FALSE)</f>
        <v>Apr</v>
      </c>
      <c r="AL339" t="str">
        <f>VLOOKUP(AF339,[1]dim_date!$A$1:$D$9,3,FALSE)</f>
        <v>Before 5G</v>
      </c>
      <c r="AM339" t="str">
        <f>VLOOKUP(AG339,[1]dim_cities!$A$1:$B$16,2,FALSE)</f>
        <v>Chennai</v>
      </c>
    </row>
    <row r="340" spans="29:39" x14ac:dyDescent="0.2">
      <c r="AC340">
        <v>168.41</v>
      </c>
      <c r="AF340" s="1">
        <v>44652</v>
      </c>
      <c r="AG340">
        <v>500001</v>
      </c>
      <c r="AH340">
        <v>168.41</v>
      </c>
      <c r="AI340" t="s">
        <v>2</v>
      </c>
      <c r="AJ340">
        <v>36.01</v>
      </c>
      <c r="AK340" t="str">
        <f>VLOOKUP(AF340,[1]dim_date!$A$1:$D$9,2,FALSE)</f>
        <v>Apr</v>
      </c>
      <c r="AL340" t="str">
        <f>VLOOKUP(AF340,[1]dim_date!$A$1:$D$9,3,FALSE)</f>
        <v>Before 5G</v>
      </c>
      <c r="AM340" t="str">
        <f>VLOOKUP(AG340,[1]dim_cities!$A$1:$B$16,2,FALSE)</f>
        <v>Hyderabad</v>
      </c>
    </row>
    <row r="341" spans="29:39" x14ac:dyDescent="0.2">
      <c r="AC341">
        <v>160.04</v>
      </c>
      <c r="AF341" s="1">
        <v>44652</v>
      </c>
      <c r="AG341">
        <v>411001</v>
      </c>
      <c r="AH341">
        <v>160.04</v>
      </c>
      <c r="AI341" t="s">
        <v>2</v>
      </c>
      <c r="AJ341">
        <v>37.08</v>
      </c>
      <c r="AK341" t="str">
        <f>VLOOKUP(AF341,[1]dim_date!$A$1:$D$9,2,FALSE)</f>
        <v>Apr</v>
      </c>
      <c r="AL341" t="str">
        <f>VLOOKUP(AF341,[1]dim_date!$A$1:$D$9,3,FALSE)</f>
        <v>Before 5G</v>
      </c>
      <c r="AM341" t="str">
        <f>VLOOKUP(AG341,[1]dim_cities!$A$1:$B$16,2,FALSE)</f>
        <v>Pune</v>
      </c>
    </row>
    <row r="342" spans="29:39" x14ac:dyDescent="0.2">
      <c r="AC342">
        <v>124.68</v>
      </c>
      <c r="AF342" s="1">
        <v>44652</v>
      </c>
      <c r="AG342">
        <v>380001</v>
      </c>
      <c r="AH342">
        <v>124.68</v>
      </c>
      <c r="AI342" t="s">
        <v>2</v>
      </c>
      <c r="AJ342">
        <v>35.130000000000003</v>
      </c>
      <c r="AK342" t="str">
        <f>VLOOKUP(AF342,[1]dim_date!$A$1:$D$9,2,FALSE)</f>
        <v>Apr</v>
      </c>
      <c r="AL342" t="str">
        <f>VLOOKUP(AF342,[1]dim_date!$A$1:$D$9,3,FALSE)</f>
        <v>Before 5G</v>
      </c>
      <c r="AM342" t="str">
        <f>VLOOKUP(AG342,[1]dim_cities!$A$1:$B$16,2,FALSE)</f>
        <v>Ahmedabad</v>
      </c>
    </row>
    <row r="343" spans="29:39" x14ac:dyDescent="0.2">
      <c r="AC343">
        <v>89.54</v>
      </c>
      <c r="AF343" s="1">
        <v>44652</v>
      </c>
      <c r="AG343">
        <v>302001</v>
      </c>
      <c r="AH343">
        <v>89.54</v>
      </c>
      <c r="AI343" t="s">
        <v>2</v>
      </c>
      <c r="AJ343">
        <v>33.229999999999997</v>
      </c>
      <c r="AK343" t="str">
        <f>VLOOKUP(AF343,[1]dim_date!$A$1:$D$9,2,FALSE)</f>
        <v>Apr</v>
      </c>
      <c r="AL343" t="str">
        <f>VLOOKUP(AF343,[1]dim_date!$A$1:$D$9,3,FALSE)</f>
        <v>Before 5G</v>
      </c>
      <c r="AM343" t="str">
        <f>VLOOKUP(AG343,[1]dim_cities!$A$1:$B$16,2,FALSE)</f>
        <v>Jaipur</v>
      </c>
    </row>
    <row r="344" spans="29:39" x14ac:dyDescent="0.2">
      <c r="AC344">
        <v>76.569999999999993</v>
      </c>
      <c r="AF344" s="1">
        <v>44652</v>
      </c>
      <c r="AG344">
        <v>226001</v>
      </c>
      <c r="AH344">
        <v>76.569999999999993</v>
      </c>
      <c r="AI344" t="s">
        <v>2</v>
      </c>
      <c r="AJ344">
        <v>37.19</v>
      </c>
      <c r="AK344" t="str">
        <f>VLOOKUP(AF344,[1]dim_date!$A$1:$D$9,2,FALSE)</f>
        <v>Apr</v>
      </c>
      <c r="AL344" t="str">
        <f>VLOOKUP(AF344,[1]dim_date!$A$1:$D$9,3,FALSE)</f>
        <v>Before 5G</v>
      </c>
      <c r="AM344" t="str">
        <f>VLOOKUP(AG344,[1]dim_cities!$A$1:$B$16,2,FALSE)</f>
        <v>Lucknow</v>
      </c>
    </row>
    <row r="345" spans="29:39" x14ac:dyDescent="0.2">
      <c r="AC345">
        <v>63.18</v>
      </c>
      <c r="AF345" s="1">
        <v>44652</v>
      </c>
      <c r="AG345">
        <v>800008</v>
      </c>
      <c r="AH345">
        <v>63.18</v>
      </c>
      <c r="AI345" t="s">
        <v>2</v>
      </c>
      <c r="AJ345">
        <v>35.35</v>
      </c>
      <c r="AK345" t="str">
        <f>VLOOKUP(AF345,[1]dim_date!$A$1:$D$9,2,FALSE)</f>
        <v>Apr</v>
      </c>
      <c r="AL345" t="str">
        <f>VLOOKUP(AF345,[1]dim_date!$A$1:$D$9,3,FALSE)</f>
        <v>Before 5G</v>
      </c>
      <c r="AM345" t="str">
        <f>VLOOKUP(AG345,[1]dim_cities!$A$1:$B$16,2,FALSE)</f>
        <v>Patna</v>
      </c>
    </row>
    <row r="346" spans="29:39" x14ac:dyDescent="0.2">
      <c r="AC346">
        <v>56.9</v>
      </c>
      <c r="AF346" s="1">
        <v>44652</v>
      </c>
      <c r="AG346">
        <v>641001</v>
      </c>
      <c r="AH346">
        <v>56.9</v>
      </c>
      <c r="AI346" t="s">
        <v>2</v>
      </c>
      <c r="AJ346">
        <v>37.29</v>
      </c>
      <c r="AK346" t="str">
        <f>VLOOKUP(AF346,[1]dim_date!$A$1:$D$9,2,FALSE)</f>
        <v>Apr</v>
      </c>
      <c r="AL346" t="str">
        <f>VLOOKUP(AF346,[1]dim_date!$A$1:$D$9,3,FALSE)</f>
        <v>Before 5G</v>
      </c>
      <c r="AM346" t="str">
        <f>VLOOKUP(AG346,[1]dim_cities!$A$1:$B$16,2,FALSE)</f>
        <v>Coimbatore</v>
      </c>
    </row>
    <row r="347" spans="29:39" x14ac:dyDescent="0.2">
      <c r="AC347">
        <v>41.42</v>
      </c>
      <c r="AF347" s="1">
        <v>44652</v>
      </c>
      <c r="AG347">
        <v>160017</v>
      </c>
      <c r="AH347">
        <v>41.42</v>
      </c>
      <c r="AI347" t="s">
        <v>2</v>
      </c>
      <c r="AJ347">
        <v>40.369999999999997</v>
      </c>
      <c r="AK347" t="str">
        <f>VLOOKUP(AF347,[1]dim_date!$A$1:$D$9,2,FALSE)</f>
        <v>Apr</v>
      </c>
      <c r="AL347" t="str">
        <f>VLOOKUP(AF347,[1]dim_date!$A$1:$D$9,3,FALSE)</f>
        <v>Before 5G</v>
      </c>
      <c r="AM347" t="str">
        <f>VLOOKUP(AG347,[1]dim_cities!$A$1:$B$16,2,FALSE)</f>
        <v>Chandigarh</v>
      </c>
    </row>
    <row r="348" spans="29:39" x14ac:dyDescent="0.2">
      <c r="AC348">
        <v>31.59</v>
      </c>
      <c r="AF348" s="1">
        <v>44652</v>
      </c>
      <c r="AG348">
        <v>122001</v>
      </c>
      <c r="AH348">
        <v>31.59</v>
      </c>
      <c r="AI348" t="s">
        <v>2</v>
      </c>
      <c r="AJ348">
        <v>36.74</v>
      </c>
      <c r="AK348" t="str">
        <f>VLOOKUP(AF348,[1]dim_date!$A$1:$D$9,2,FALSE)</f>
        <v>Apr</v>
      </c>
      <c r="AL348" t="str">
        <f>VLOOKUP(AF348,[1]dim_date!$A$1:$D$9,3,FALSE)</f>
        <v>Before 5G</v>
      </c>
      <c r="AM348" t="str">
        <f>VLOOKUP(AG348,[1]dim_cities!$A$1:$B$16,2,FALSE)</f>
        <v>Gurgaon</v>
      </c>
    </row>
    <row r="349" spans="29:39" x14ac:dyDescent="0.2">
      <c r="AC349">
        <v>19.87</v>
      </c>
      <c r="AF349" s="1">
        <v>44652</v>
      </c>
      <c r="AG349">
        <v>492001</v>
      </c>
      <c r="AH349">
        <v>19.87</v>
      </c>
      <c r="AI349" t="s">
        <v>2</v>
      </c>
      <c r="AJ349">
        <v>37.270000000000003</v>
      </c>
      <c r="AK349" t="str">
        <f>VLOOKUP(AF349,[1]dim_date!$A$1:$D$9,2,FALSE)</f>
        <v>Apr</v>
      </c>
      <c r="AL349" t="str">
        <f>VLOOKUP(AF349,[1]dim_date!$A$1:$D$9,3,FALSE)</f>
        <v>Before 5G</v>
      </c>
      <c r="AM349" t="str">
        <f>VLOOKUP(AG349,[1]dim_cities!$A$1:$B$16,2,FALSE)</f>
        <v>Raipur</v>
      </c>
    </row>
    <row r="350" spans="29:39" x14ac:dyDescent="0.2">
      <c r="AF350" s="1">
        <v>44713</v>
      </c>
      <c r="AG350">
        <v>400001</v>
      </c>
      <c r="AH350">
        <v>308</v>
      </c>
      <c r="AI350" t="s">
        <v>2</v>
      </c>
      <c r="AJ350">
        <v>34.409999999999997</v>
      </c>
      <c r="AK350" t="str">
        <f>VLOOKUP(AF350,[1]dim_date!$A$1:$D$9,2,FALSE)</f>
        <v>Jun</v>
      </c>
      <c r="AL350" t="str">
        <f>VLOOKUP(AF350,[1]dim_date!$A$1:$D$9,3,FALSE)</f>
        <v>After 5G</v>
      </c>
      <c r="AM350" t="str">
        <f>VLOOKUP(AG350,[1]dim_cities!$A$1:$B$16,2,FALSE)</f>
        <v>Mumbai</v>
      </c>
    </row>
    <row r="351" spans="29:39" x14ac:dyDescent="0.2">
      <c r="AF351" s="1">
        <v>44713</v>
      </c>
      <c r="AG351">
        <v>110001</v>
      </c>
      <c r="AH351">
        <v>253.61</v>
      </c>
      <c r="AI351" t="s">
        <v>2</v>
      </c>
      <c r="AJ351">
        <v>36.229999999999997</v>
      </c>
      <c r="AK351" t="str">
        <f>VLOOKUP(AF351,[1]dim_date!$A$1:$D$9,2,FALSE)</f>
        <v>Jun</v>
      </c>
      <c r="AL351" t="str">
        <f>VLOOKUP(AF351,[1]dim_date!$A$1:$D$9,3,FALSE)</f>
        <v>After 5G</v>
      </c>
      <c r="AM351" t="str">
        <f>VLOOKUP(AG351,[1]dim_cities!$A$1:$B$16,2,FALSE)</f>
        <v>Delhi</v>
      </c>
    </row>
    <row r="352" spans="29:39" x14ac:dyDescent="0.2">
      <c r="AF352" s="1">
        <v>44713</v>
      </c>
      <c r="AG352">
        <v>700001</v>
      </c>
      <c r="AH352">
        <v>235.88</v>
      </c>
      <c r="AI352" t="s">
        <v>2</v>
      </c>
      <c r="AJ352">
        <v>38.549999999999997</v>
      </c>
      <c r="AK352" t="str">
        <f>VLOOKUP(AF352,[1]dim_date!$A$1:$D$9,2,FALSE)</f>
        <v>Jun</v>
      </c>
      <c r="AL352" t="str">
        <f>VLOOKUP(AF352,[1]dim_date!$A$1:$D$9,3,FALSE)</f>
        <v>After 5G</v>
      </c>
      <c r="AM352" t="str">
        <f>VLOOKUP(AG352,[1]dim_cities!$A$1:$B$16,2,FALSE)</f>
        <v>Kolkata</v>
      </c>
    </row>
    <row r="353" spans="32:39" x14ac:dyDescent="0.2">
      <c r="AF353" s="1">
        <v>44713</v>
      </c>
      <c r="AG353">
        <v>560001</v>
      </c>
      <c r="AH353">
        <v>211.24</v>
      </c>
      <c r="AI353" t="s">
        <v>2</v>
      </c>
      <c r="AJ353">
        <v>33.479999999999997</v>
      </c>
      <c r="AK353" t="str">
        <f>VLOOKUP(AF353,[1]dim_date!$A$1:$D$9,2,FALSE)</f>
        <v>Jun</v>
      </c>
      <c r="AL353" t="str">
        <f>VLOOKUP(AF353,[1]dim_date!$A$1:$D$9,3,FALSE)</f>
        <v>After 5G</v>
      </c>
      <c r="AM353" t="str">
        <f>VLOOKUP(AG353,[1]dim_cities!$A$1:$B$16,2,FALSE)</f>
        <v>Bangalore</v>
      </c>
    </row>
    <row r="354" spans="32:39" x14ac:dyDescent="0.2">
      <c r="AF354" s="1">
        <v>44713</v>
      </c>
      <c r="AG354">
        <v>600001</v>
      </c>
      <c r="AH354">
        <v>174.99</v>
      </c>
      <c r="AI354" t="s">
        <v>2</v>
      </c>
      <c r="AJ354">
        <v>36.33</v>
      </c>
      <c r="AK354" t="str">
        <f>VLOOKUP(AF354,[1]dim_date!$A$1:$D$9,2,FALSE)</f>
        <v>Jun</v>
      </c>
      <c r="AL354" t="str">
        <f>VLOOKUP(AF354,[1]dim_date!$A$1:$D$9,3,FALSE)</f>
        <v>After 5G</v>
      </c>
      <c r="AM354" t="str">
        <f>VLOOKUP(AG354,[1]dim_cities!$A$1:$B$16,2,FALSE)</f>
        <v>Chennai</v>
      </c>
    </row>
    <row r="355" spans="32:39" x14ac:dyDescent="0.2">
      <c r="AF355" s="1">
        <v>44713</v>
      </c>
      <c r="AG355">
        <v>500001</v>
      </c>
      <c r="AH355">
        <v>157.63999999999999</v>
      </c>
      <c r="AI355" t="s">
        <v>2</v>
      </c>
      <c r="AJ355">
        <v>34.549999999999997</v>
      </c>
      <c r="AK355" t="str">
        <f>VLOOKUP(AF355,[1]dim_date!$A$1:$D$9,2,FALSE)</f>
        <v>Jun</v>
      </c>
      <c r="AL355" t="str">
        <f>VLOOKUP(AF355,[1]dim_date!$A$1:$D$9,3,FALSE)</f>
        <v>After 5G</v>
      </c>
      <c r="AM355" t="str">
        <f>VLOOKUP(AG355,[1]dim_cities!$A$1:$B$16,2,FALSE)</f>
        <v>Hyderabad</v>
      </c>
    </row>
    <row r="356" spans="32:39" x14ac:dyDescent="0.2">
      <c r="AF356" s="1">
        <v>44713</v>
      </c>
      <c r="AG356">
        <v>411001</v>
      </c>
      <c r="AH356">
        <v>152.13</v>
      </c>
      <c r="AI356" t="s">
        <v>2</v>
      </c>
      <c r="AJ356">
        <v>31.69</v>
      </c>
      <c r="AK356" t="str">
        <f>VLOOKUP(AF356,[1]dim_date!$A$1:$D$9,2,FALSE)</f>
        <v>Jun</v>
      </c>
      <c r="AL356" t="str">
        <f>VLOOKUP(AF356,[1]dim_date!$A$1:$D$9,3,FALSE)</f>
        <v>After 5G</v>
      </c>
      <c r="AM356" t="str">
        <f>VLOOKUP(AG356,[1]dim_cities!$A$1:$B$16,2,FALSE)</f>
        <v>Pune</v>
      </c>
    </row>
    <row r="357" spans="32:39" x14ac:dyDescent="0.2">
      <c r="AF357" s="1">
        <v>44713</v>
      </c>
      <c r="AG357">
        <v>380001</v>
      </c>
      <c r="AH357">
        <v>115.47</v>
      </c>
      <c r="AI357" t="s">
        <v>2</v>
      </c>
      <c r="AJ357">
        <v>32.479999999999997</v>
      </c>
      <c r="AK357" t="str">
        <f>VLOOKUP(AF357,[1]dim_date!$A$1:$D$9,2,FALSE)</f>
        <v>Jun</v>
      </c>
      <c r="AL357" t="str">
        <f>VLOOKUP(AF357,[1]dim_date!$A$1:$D$9,3,FALSE)</f>
        <v>After 5G</v>
      </c>
      <c r="AM357" t="str">
        <f>VLOOKUP(AG357,[1]dim_cities!$A$1:$B$16,2,FALSE)</f>
        <v>Ahmedabad</v>
      </c>
    </row>
    <row r="358" spans="32:39" x14ac:dyDescent="0.2">
      <c r="AF358" s="1">
        <v>44713</v>
      </c>
      <c r="AG358">
        <v>302001</v>
      </c>
      <c r="AH358">
        <v>85.72</v>
      </c>
      <c r="AI358" t="s">
        <v>2</v>
      </c>
      <c r="AJ358">
        <v>35.619999999999997</v>
      </c>
      <c r="AK358" t="str">
        <f>VLOOKUP(AF358,[1]dim_date!$A$1:$D$9,2,FALSE)</f>
        <v>Jun</v>
      </c>
      <c r="AL358" t="str">
        <f>VLOOKUP(AF358,[1]dim_date!$A$1:$D$9,3,FALSE)</f>
        <v>After 5G</v>
      </c>
      <c r="AM358" t="str">
        <f>VLOOKUP(AG358,[1]dim_cities!$A$1:$B$16,2,FALSE)</f>
        <v>Jaipur</v>
      </c>
    </row>
    <row r="359" spans="32:39" x14ac:dyDescent="0.2">
      <c r="AF359" s="1">
        <v>44713</v>
      </c>
      <c r="AG359">
        <v>226001</v>
      </c>
      <c r="AH359">
        <v>73.7</v>
      </c>
      <c r="AI359" t="s">
        <v>2</v>
      </c>
      <c r="AJ359">
        <v>31.61</v>
      </c>
      <c r="AK359" t="str">
        <f>VLOOKUP(AF359,[1]dim_date!$A$1:$D$9,2,FALSE)</f>
        <v>Jun</v>
      </c>
      <c r="AL359" t="str">
        <f>VLOOKUP(AF359,[1]dim_date!$A$1:$D$9,3,FALSE)</f>
        <v>After 5G</v>
      </c>
      <c r="AM359" t="str">
        <f>VLOOKUP(AG359,[1]dim_cities!$A$1:$B$16,2,FALSE)</f>
        <v>Lucknow</v>
      </c>
    </row>
    <row r="360" spans="32:39" x14ac:dyDescent="0.2">
      <c r="AF360" s="1">
        <v>44713</v>
      </c>
      <c r="AG360">
        <v>800008</v>
      </c>
      <c r="AH360">
        <v>60.5</v>
      </c>
      <c r="AI360" t="s">
        <v>2</v>
      </c>
      <c r="AJ360">
        <v>34.75</v>
      </c>
      <c r="AK360" t="str">
        <f>VLOOKUP(AF360,[1]dim_date!$A$1:$D$9,2,FALSE)</f>
        <v>Jun</v>
      </c>
      <c r="AL360" t="str">
        <f>VLOOKUP(AF360,[1]dim_date!$A$1:$D$9,3,FALSE)</f>
        <v>After 5G</v>
      </c>
      <c r="AM360" t="str">
        <f>VLOOKUP(AG360,[1]dim_cities!$A$1:$B$16,2,FALSE)</f>
        <v>Patna</v>
      </c>
    </row>
    <row r="361" spans="32:39" x14ac:dyDescent="0.2">
      <c r="AF361" s="1">
        <v>44713</v>
      </c>
      <c r="AG361">
        <v>641001</v>
      </c>
      <c r="AH361">
        <v>53.6</v>
      </c>
      <c r="AI361" t="s">
        <v>2</v>
      </c>
      <c r="AJ361">
        <v>37.01</v>
      </c>
      <c r="AK361" t="str">
        <f>VLOOKUP(AF361,[1]dim_date!$A$1:$D$9,2,FALSE)</f>
        <v>Jun</v>
      </c>
      <c r="AL361" t="str">
        <f>VLOOKUP(AF361,[1]dim_date!$A$1:$D$9,3,FALSE)</f>
        <v>After 5G</v>
      </c>
      <c r="AM361" t="str">
        <f>VLOOKUP(AG361,[1]dim_cities!$A$1:$B$16,2,FALSE)</f>
        <v>Coimbatore</v>
      </c>
    </row>
    <row r="362" spans="32:39" x14ac:dyDescent="0.2">
      <c r="AF362" s="1">
        <v>44713</v>
      </c>
      <c r="AG362">
        <v>160017</v>
      </c>
      <c r="AH362">
        <v>39.020000000000003</v>
      </c>
      <c r="AI362" t="s">
        <v>2</v>
      </c>
      <c r="AJ362">
        <v>32.86</v>
      </c>
      <c r="AK362" t="str">
        <f>VLOOKUP(AF362,[1]dim_date!$A$1:$D$9,2,FALSE)</f>
        <v>Jun</v>
      </c>
      <c r="AL362" t="str">
        <f>VLOOKUP(AF362,[1]dim_date!$A$1:$D$9,3,FALSE)</f>
        <v>After 5G</v>
      </c>
      <c r="AM362" t="str">
        <f>VLOOKUP(AG362,[1]dim_cities!$A$1:$B$16,2,FALSE)</f>
        <v>Chandigarh</v>
      </c>
    </row>
    <row r="363" spans="32:39" x14ac:dyDescent="0.2">
      <c r="AF363" s="1">
        <v>44713</v>
      </c>
      <c r="AG363">
        <v>122001</v>
      </c>
      <c r="AH363">
        <v>30.35</v>
      </c>
      <c r="AI363" t="s">
        <v>2</v>
      </c>
      <c r="AJ363">
        <v>35.74</v>
      </c>
      <c r="AK363" t="str">
        <f>VLOOKUP(AF363,[1]dim_date!$A$1:$D$9,2,FALSE)</f>
        <v>Jun</v>
      </c>
      <c r="AL363" t="str">
        <f>VLOOKUP(AF363,[1]dim_date!$A$1:$D$9,3,FALSE)</f>
        <v>After 5G</v>
      </c>
      <c r="AM363" t="str">
        <f>VLOOKUP(AG363,[1]dim_cities!$A$1:$B$16,2,FALSE)</f>
        <v>Gurgaon</v>
      </c>
    </row>
    <row r="364" spans="32:39" x14ac:dyDescent="0.2">
      <c r="AF364" s="1">
        <v>44713</v>
      </c>
      <c r="AG364">
        <v>492001</v>
      </c>
      <c r="AH364">
        <v>18.920000000000002</v>
      </c>
      <c r="AI364" t="s">
        <v>2</v>
      </c>
      <c r="AJ364">
        <v>37</v>
      </c>
      <c r="AK364" t="str">
        <f>VLOOKUP(AF364,[1]dim_date!$A$1:$D$9,2,FALSE)</f>
        <v>Jun</v>
      </c>
      <c r="AL364" t="str">
        <f>VLOOKUP(AF364,[1]dim_date!$A$1:$D$9,3,FALSE)</f>
        <v>After 5G</v>
      </c>
      <c r="AM364" t="str">
        <f>VLOOKUP(AG364,[1]dim_cities!$A$1:$B$16,2,FALSE)</f>
        <v>Raipur</v>
      </c>
    </row>
    <row r="365" spans="32:39" x14ac:dyDescent="0.2">
      <c r="AF365" s="1">
        <v>44743</v>
      </c>
      <c r="AG365">
        <v>400001</v>
      </c>
      <c r="AH365">
        <v>348.85</v>
      </c>
      <c r="AI365" t="s">
        <v>2</v>
      </c>
      <c r="AJ365">
        <v>37.49</v>
      </c>
      <c r="AK365" t="str">
        <f>VLOOKUP(AF365,[1]dim_date!$A$1:$D$9,2,FALSE)</f>
        <v>Jul</v>
      </c>
      <c r="AL365" t="str">
        <f>VLOOKUP(AF365,[1]dim_date!$A$1:$D$9,3,FALSE)</f>
        <v>After 5G</v>
      </c>
      <c r="AM365" t="str">
        <f>VLOOKUP(AG365,[1]dim_cities!$A$1:$B$16,2,FALSE)</f>
        <v>Mumbai</v>
      </c>
    </row>
    <row r="366" spans="32:39" x14ac:dyDescent="0.2">
      <c r="AF366" s="1">
        <v>44743</v>
      </c>
      <c r="AG366">
        <v>110001</v>
      </c>
      <c r="AH366">
        <v>287.25</v>
      </c>
      <c r="AI366" t="s">
        <v>2</v>
      </c>
      <c r="AJ366">
        <v>34.72</v>
      </c>
      <c r="AK366" t="str">
        <f>VLOOKUP(AF366,[1]dim_date!$A$1:$D$9,2,FALSE)</f>
        <v>Jul</v>
      </c>
      <c r="AL366" t="str">
        <f>VLOOKUP(AF366,[1]dim_date!$A$1:$D$9,3,FALSE)</f>
        <v>After 5G</v>
      </c>
      <c r="AM366" t="str">
        <f>VLOOKUP(AG366,[1]dim_cities!$A$1:$B$16,2,FALSE)</f>
        <v>Delhi</v>
      </c>
    </row>
    <row r="367" spans="32:39" x14ac:dyDescent="0.2">
      <c r="AF367" s="1">
        <v>44743</v>
      </c>
      <c r="AG367">
        <v>700001</v>
      </c>
      <c r="AH367">
        <v>267.16000000000003</v>
      </c>
      <c r="AI367" t="s">
        <v>2</v>
      </c>
      <c r="AJ367">
        <v>36.53</v>
      </c>
      <c r="AK367" t="str">
        <f>VLOOKUP(AF367,[1]dim_date!$A$1:$D$9,2,FALSE)</f>
        <v>Jul</v>
      </c>
      <c r="AL367" t="str">
        <f>VLOOKUP(AF367,[1]dim_date!$A$1:$D$9,3,FALSE)</f>
        <v>After 5G</v>
      </c>
      <c r="AM367" t="str">
        <f>VLOOKUP(AG367,[1]dim_cities!$A$1:$B$16,2,FALSE)</f>
        <v>Kolkata</v>
      </c>
    </row>
    <row r="368" spans="32:39" x14ac:dyDescent="0.2">
      <c r="AF368" s="1">
        <v>44743</v>
      </c>
      <c r="AG368">
        <v>560001</v>
      </c>
      <c r="AH368">
        <v>239.26</v>
      </c>
      <c r="AI368" t="s">
        <v>2</v>
      </c>
      <c r="AJ368">
        <v>32.700000000000003</v>
      </c>
      <c r="AK368" t="str">
        <f>VLOOKUP(AF368,[1]dim_date!$A$1:$D$9,2,FALSE)</f>
        <v>Jul</v>
      </c>
      <c r="AL368" t="str">
        <f>VLOOKUP(AF368,[1]dim_date!$A$1:$D$9,3,FALSE)</f>
        <v>After 5G</v>
      </c>
      <c r="AM368" t="str">
        <f>VLOOKUP(AG368,[1]dim_cities!$A$1:$B$16,2,FALSE)</f>
        <v>Bangalore</v>
      </c>
    </row>
    <row r="369" spans="32:39" x14ac:dyDescent="0.2">
      <c r="AF369" s="1">
        <v>44743</v>
      </c>
      <c r="AG369">
        <v>600001</v>
      </c>
      <c r="AH369">
        <v>198.2</v>
      </c>
      <c r="AI369" t="s">
        <v>2</v>
      </c>
      <c r="AJ369">
        <v>32.68</v>
      </c>
      <c r="AK369" t="str">
        <f>VLOOKUP(AF369,[1]dim_date!$A$1:$D$9,2,FALSE)</f>
        <v>Jul</v>
      </c>
      <c r="AL369" t="str">
        <f>VLOOKUP(AF369,[1]dim_date!$A$1:$D$9,3,FALSE)</f>
        <v>After 5G</v>
      </c>
      <c r="AM369" t="str">
        <f>VLOOKUP(AG369,[1]dim_cities!$A$1:$B$16,2,FALSE)</f>
        <v>Chennai</v>
      </c>
    </row>
    <row r="370" spans="32:39" x14ac:dyDescent="0.2">
      <c r="AF370" s="1">
        <v>44743</v>
      </c>
      <c r="AG370">
        <v>500001</v>
      </c>
      <c r="AH370">
        <v>178.56</v>
      </c>
      <c r="AI370" t="s">
        <v>2</v>
      </c>
      <c r="AJ370">
        <v>39.39</v>
      </c>
      <c r="AK370" t="str">
        <f>VLOOKUP(AF370,[1]dim_date!$A$1:$D$9,2,FALSE)</f>
        <v>Jul</v>
      </c>
      <c r="AL370" t="str">
        <f>VLOOKUP(AF370,[1]dim_date!$A$1:$D$9,3,FALSE)</f>
        <v>After 5G</v>
      </c>
      <c r="AM370" t="str">
        <f>VLOOKUP(AG370,[1]dim_cities!$A$1:$B$16,2,FALSE)</f>
        <v>Hyderabad</v>
      </c>
    </row>
    <row r="371" spans="32:39" x14ac:dyDescent="0.2">
      <c r="AF371" s="1">
        <v>44743</v>
      </c>
      <c r="AG371">
        <v>411001</v>
      </c>
      <c r="AH371">
        <v>172.31</v>
      </c>
      <c r="AI371" t="s">
        <v>2</v>
      </c>
      <c r="AJ371">
        <v>34.49</v>
      </c>
      <c r="AK371" t="str">
        <f>VLOOKUP(AF371,[1]dim_date!$A$1:$D$9,2,FALSE)</f>
        <v>Jul</v>
      </c>
      <c r="AL371" t="str">
        <f>VLOOKUP(AF371,[1]dim_date!$A$1:$D$9,3,FALSE)</f>
        <v>After 5G</v>
      </c>
      <c r="AM371" t="str">
        <f>VLOOKUP(AG371,[1]dim_cities!$A$1:$B$16,2,FALSE)</f>
        <v>Pune</v>
      </c>
    </row>
    <row r="372" spans="32:39" x14ac:dyDescent="0.2">
      <c r="AF372" s="1">
        <v>44743</v>
      </c>
      <c r="AG372">
        <v>380001</v>
      </c>
      <c r="AH372">
        <v>130.79</v>
      </c>
      <c r="AI372" t="s">
        <v>2</v>
      </c>
      <c r="AJ372">
        <v>40.6</v>
      </c>
      <c r="AK372" t="str">
        <f>VLOOKUP(AF372,[1]dim_date!$A$1:$D$9,2,FALSE)</f>
        <v>Jul</v>
      </c>
      <c r="AL372" t="str">
        <f>VLOOKUP(AF372,[1]dim_date!$A$1:$D$9,3,FALSE)</f>
        <v>After 5G</v>
      </c>
      <c r="AM372" t="str">
        <f>VLOOKUP(AG372,[1]dim_cities!$A$1:$B$16,2,FALSE)</f>
        <v>Ahmedabad</v>
      </c>
    </row>
    <row r="373" spans="32:39" x14ac:dyDescent="0.2">
      <c r="AF373" s="1">
        <v>44743</v>
      </c>
      <c r="AG373">
        <v>302001</v>
      </c>
      <c r="AH373">
        <v>97.09</v>
      </c>
      <c r="AI373" t="s">
        <v>2</v>
      </c>
      <c r="AJ373">
        <v>34.130000000000003</v>
      </c>
      <c r="AK373" t="str">
        <f>VLOOKUP(AF373,[1]dim_date!$A$1:$D$9,2,FALSE)</f>
        <v>Jul</v>
      </c>
      <c r="AL373" t="str">
        <f>VLOOKUP(AF373,[1]dim_date!$A$1:$D$9,3,FALSE)</f>
        <v>After 5G</v>
      </c>
      <c r="AM373" t="str">
        <f>VLOOKUP(AG373,[1]dim_cities!$A$1:$B$16,2,FALSE)</f>
        <v>Jaipur</v>
      </c>
    </row>
    <row r="374" spans="32:39" x14ac:dyDescent="0.2">
      <c r="AF374" s="1">
        <v>44743</v>
      </c>
      <c r="AG374">
        <v>226001</v>
      </c>
      <c r="AH374">
        <v>83.47</v>
      </c>
      <c r="AI374" t="s">
        <v>2</v>
      </c>
      <c r="AJ374">
        <v>37.450000000000003</v>
      </c>
      <c r="AK374" t="str">
        <f>VLOOKUP(AF374,[1]dim_date!$A$1:$D$9,2,FALSE)</f>
        <v>Jul</v>
      </c>
      <c r="AL374" t="str">
        <f>VLOOKUP(AF374,[1]dim_date!$A$1:$D$9,3,FALSE)</f>
        <v>After 5G</v>
      </c>
      <c r="AM374" t="str">
        <f>VLOOKUP(AG374,[1]dim_cities!$A$1:$B$16,2,FALSE)</f>
        <v>Lucknow</v>
      </c>
    </row>
    <row r="375" spans="32:39" x14ac:dyDescent="0.2">
      <c r="AF375" s="1">
        <v>44743</v>
      </c>
      <c r="AG375">
        <v>800008</v>
      </c>
      <c r="AH375">
        <v>68.52</v>
      </c>
      <c r="AI375" t="s">
        <v>2</v>
      </c>
      <c r="AJ375">
        <v>32.159999999999997</v>
      </c>
      <c r="AK375" t="str">
        <f>VLOOKUP(AF375,[1]dim_date!$A$1:$D$9,2,FALSE)</f>
        <v>Jul</v>
      </c>
      <c r="AL375" t="str">
        <f>VLOOKUP(AF375,[1]dim_date!$A$1:$D$9,3,FALSE)</f>
        <v>After 5G</v>
      </c>
      <c r="AM375" t="str">
        <f>VLOOKUP(AG375,[1]dim_cities!$A$1:$B$16,2,FALSE)</f>
        <v>Patna</v>
      </c>
    </row>
    <row r="376" spans="32:39" x14ac:dyDescent="0.2">
      <c r="AF376" s="1">
        <v>44743</v>
      </c>
      <c r="AG376">
        <v>641001</v>
      </c>
      <c r="AH376">
        <v>60.71</v>
      </c>
      <c r="AI376" t="s">
        <v>2</v>
      </c>
      <c r="AJ376">
        <v>33.83</v>
      </c>
      <c r="AK376" t="str">
        <f>VLOOKUP(AF376,[1]dim_date!$A$1:$D$9,2,FALSE)</f>
        <v>Jul</v>
      </c>
      <c r="AL376" t="str">
        <f>VLOOKUP(AF376,[1]dim_date!$A$1:$D$9,3,FALSE)</f>
        <v>After 5G</v>
      </c>
      <c r="AM376" t="str">
        <f>VLOOKUP(AG376,[1]dim_cities!$A$1:$B$16,2,FALSE)</f>
        <v>Coimbatore</v>
      </c>
    </row>
    <row r="377" spans="32:39" x14ac:dyDescent="0.2">
      <c r="AF377" s="1">
        <v>44743</v>
      </c>
      <c r="AG377">
        <v>160017</v>
      </c>
      <c r="AH377">
        <v>44.19</v>
      </c>
      <c r="AI377" t="s">
        <v>2</v>
      </c>
      <c r="AJ377">
        <v>35.9</v>
      </c>
      <c r="AK377" t="str">
        <f>VLOOKUP(AF377,[1]dim_date!$A$1:$D$9,2,FALSE)</f>
        <v>Jul</v>
      </c>
      <c r="AL377" t="str">
        <f>VLOOKUP(AF377,[1]dim_date!$A$1:$D$9,3,FALSE)</f>
        <v>After 5G</v>
      </c>
      <c r="AM377" t="str">
        <f>VLOOKUP(AG377,[1]dim_cities!$A$1:$B$16,2,FALSE)</f>
        <v>Chandigarh</v>
      </c>
    </row>
    <row r="378" spans="32:39" x14ac:dyDescent="0.2">
      <c r="AF378" s="1">
        <v>44743</v>
      </c>
      <c r="AG378">
        <v>122001</v>
      </c>
      <c r="AH378">
        <v>34.369999999999997</v>
      </c>
      <c r="AI378" t="s">
        <v>2</v>
      </c>
      <c r="AJ378">
        <v>34.54</v>
      </c>
      <c r="AK378" t="str">
        <f>VLOOKUP(AF378,[1]dim_date!$A$1:$D$9,2,FALSE)</f>
        <v>Jul</v>
      </c>
      <c r="AL378" t="str">
        <f>VLOOKUP(AF378,[1]dim_date!$A$1:$D$9,3,FALSE)</f>
        <v>After 5G</v>
      </c>
      <c r="AM378" t="str">
        <f>VLOOKUP(AG378,[1]dim_cities!$A$1:$B$16,2,FALSE)</f>
        <v>Gurgaon</v>
      </c>
    </row>
    <row r="379" spans="32:39" x14ac:dyDescent="0.2">
      <c r="AF379" s="1">
        <v>44743</v>
      </c>
      <c r="AG379">
        <v>492001</v>
      </c>
      <c r="AH379">
        <v>21.43</v>
      </c>
      <c r="AI379" t="s">
        <v>2</v>
      </c>
      <c r="AJ379">
        <v>36.04</v>
      </c>
      <c r="AK379" t="str">
        <f>VLOOKUP(AF379,[1]dim_date!$A$1:$D$9,2,FALSE)</f>
        <v>Jul</v>
      </c>
      <c r="AL379" t="str">
        <f>VLOOKUP(AF379,[1]dim_date!$A$1:$D$9,3,FALSE)</f>
        <v>After 5G</v>
      </c>
      <c r="AM379" t="str">
        <f>VLOOKUP(AG379,[1]dim_cities!$A$1:$B$16,2,FALSE)</f>
        <v>Raipur</v>
      </c>
    </row>
    <row r="380" spans="32:39" x14ac:dyDescent="0.2">
      <c r="AF380" s="1">
        <v>44774</v>
      </c>
      <c r="AG380">
        <v>400001</v>
      </c>
      <c r="AH380">
        <v>333.45</v>
      </c>
      <c r="AI380" t="s">
        <v>2</v>
      </c>
      <c r="AJ380">
        <v>30.69</v>
      </c>
      <c r="AK380" t="str">
        <f>VLOOKUP(AF380,[1]dim_date!$A$1:$D$9,2,FALSE)</f>
        <v>Aug</v>
      </c>
      <c r="AL380" t="str">
        <f>VLOOKUP(AF380,[1]dim_date!$A$1:$D$9,3,FALSE)</f>
        <v>After 5G</v>
      </c>
      <c r="AM380" t="str">
        <f>VLOOKUP(AG380,[1]dim_cities!$A$1:$B$16,2,FALSE)</f>
        <v>Mumbai</v>
      </c>
    </row>
    <row r="381" spans="32:39" x14ac:dyDescent="0.2">
      <c r="AF381" s="1">
        <v>44774</v>
      </c>
      <c r="AG381">
        <v>110001</v>
      </c>
      <c r="AH381">
        <v>274.57</v>
      </c>
      <c r="AI381" t="s">
        <v>2</v>
      </c>
      <c r="AJ381">
        <v>33.630000000000003</v>
      </c>
      <c r="AK381" t="str">
        <f>VLOOKUP(AF381,[1]dim_date!$A$1:$D$9,2,FALSE)</f>
        <v>Aug</v>
      </c>
      <c r="AL381" t="str">
        <f>VLOOKUP(AF381,[1]dim_date!$A$1:$D$9,3,FALSE)</f>
        <v>After 5G</v>
      </c>
      <c r="AM381" t="str">
        <f>VLOOKUP(AG381,[1]dim_cities!$A$1:$B$16,2,FALSE)</f>
        <v>Delhi</v>
      </c>
    </row>
    <row r="382" spans="32:39" x14ac:dyDescent="0.2">
      <c r="AF382" s="1">
        <v>44774</v>
      </c>
      <c r="AG382">
        <v>700001</v>
      </c>
      <c r="AH382">
        <v>255.37</v>
      </c>
      <c r="AI382" t="s">
        <v>2</v>
      </c>
      <c r="AJ382">
        <v>36.64</v>
      </c>
      <c r="AK382" t="str">
        <f>VLOOKUP(AF382,[1]dim_date!$A$1:$D$9,2,FALSE)</f>
        <v>Aug</v>
      </c>
      <c r="AL382" t="str">
        <f>VLOOKUP(AF382,[1]dim_date!$A$1:$D$9,3,FALSE)</f>
        <v>After 5G</v>
      </c>
      <c r="AM382" t="str">
        <f>VLOOKUP(AG382,[1]dim_cities!$A$1:$B$16,2,FALSE)</f>
        <v>Kolkata</v>
      </c>
    </row>
    <row r="383" spans="32:39" x14ac:dyDescent="0.2">
      <c r="AF383" s="1">
        <v>44774</v>
      </c>
      <c r="AG383">
        <v>560001</v>
      </c>
      <c r="AH383">
        <v>228.7</v>
      </c>
      <c r="AI383" t="s">
        <v>2</v>
      </c>
      <c r="AJ383">
        <v>34.200000000000003</v>
      </c>
      <c r="AK383" t="str">
        <f>VLOOKUP(AF383,[1]dim_date!$A$1:$D$9,2,FALSE)</f>
        <v>Aug</v>
      </c>
      <c r="AL383" t="str">
        <f>VLOOKUP(AF383,[1]dim_date!$A$1:$D$9,3,FALSE)</f>
        <v>After 5G</v>
      </c>
      <c r="AM383" t="str">
        <f>VLOOKUP(AG383,[1]dim_cities!$A$1:$B$16,2,FALSE)</f>
        <v>Bangalore</v>
      </c>
    </row>
    <row r="384" spans="32:39" x14ac:dyDescent="0.2">
      <c r="AF384" s="1">
        <v>44774</v>
      </c>
      <c r="AG384">
        <v>600001</v>
      </c>
      <c r="AH384">
        <v>189.45</v>
      </c>
      <c r="AI384" t="s">
        <v>2</v>
      </c>
      <c r="AJ384">
        <v>40.299999999999997</v>
      </c>
      <c r="AK384" t="str">
        <f>VLOOKUP(AF384,[1]dim_date!$A$1:$D$9,2,FALSE)</f>
        <v>Aug</v>
      </c>
      <c r="AL384" t="str">
        <f>VLOOKUP(AF384,[1]dim_date!$A$1:$D$9,3,FALSE)</f>
        <v>After 5G</v>
      </c>
      <c r="AM384" t="str">
        <f>VLOOKUP(AG384,[1]dim_cities!$A$1:$B$16,2,FALSE)</f>
        <v>Chennai</v>
      </c>
    </row>
    <row r="385" spans="32:39" x14ac:dyDescent="0.2">
      <c r="AF385" s="1">
        <v>44774</v>
      </c>
      <c r="AG385">
        <v>500001</v>
      </c>
      <c r="AH385">
        <v>170.67</v>
      </c>
      <c r="AI385" t="s">
        <v>2</v>
      </c>
      <c r="AJ385">
        <v>32.520000000000003</v>
      </c>
      <c r="AK385" t="str">
        <f>VLOOKUP(AF385,[1]dim_date!$A$1:$D$9,2,FALSE)</f>
        <v>Aug</v>
      </c>
      <c r="AL385" t="str">
        <f>VLOOKUP(AF385,[1]dim_date!$A$1:$D$9,3,FALSE)</f>
        <v>After 5G</v>
      </c>
      <c r="AM385" t="str">
        <f>VLOOKUP(AG385,[1]dim_cities!$A$1:$B$16,2,FALSE)</f>
        <v>Hyderabad</v>
      </c>
    </row>
    <row r="386" spans="32:39" x14ac:dyDescent="0.2">
      <c r="AF386" s="1">
        <v>44774</v>
      </c>
      <c r="AG386">
        <v>411001</v>
      </c>
      <c r="AH386">
        <v>164.7</v>
      </c>
      <c r="AI386" t="s">
        <v>2</v>
      </c>
      <c r="AJ386">
        <v>32.119999999999997</v>
      </c>
      <c r="AK386" t="str">
        <f>VLOOKUP(AF386,[1]dim_date!$A$1:$D$9,2,FALSE)</f>
        <v>Aug</v>
      </c>
      <c r="AL386" t="str">
        <f>VLOOKUP(AF386,[1]dim_date!$A$1:$D$9,3,FALSE)</f>
        <v>After 5G</v>
      </c>
      <c r="AM386" t="str">
        <f>VLOOKUP(AG386,[1]dim_cities!$A$1:$B$16,2,FALSE)</f>
        <v>Pune</v>
      </c>
    </row>
    <row r="387" spans="32:39" x14ac:dyDescent="0.2">
      <c r="AF387" s="1">
        <v>44774</v>
      </c>
      <c r="AG387">
        <v>380001</v>
      </c>
      <c r="AH387">
        <v>125.02</v>
      </c>
      <c r="AI387" t="s">
        <v>2</v>
      </c>
      <c r="AJ387">
        <v>38.5</v>
      </c>
      <c r="AK387" t="str">
        <f>VLOOKUP(AF387,[1]dim_date!$A$1:$D$9,2,FALSE)</f>
        <v>Aug</v>
      </c>
      <c r="AL387" t="str">
        <f>VLOOKUP(AF387,[1]dim_date!$A$1:$D$9,3,FALSE)</f>
        <v>After 5G</v>
      </c>
      <c r="AM387" t="str">
        <f>VLOOKUP(AG387,[1]dim_cities!$A$1:$B$16,2,FALSE)</f>
        <v>Ahmedabad</v>
      </c>
    </row>
    <row r="388" spans="32:39" x14ac:dyDescent="0.2">
      <c r="AF388" s="1">
        <v>44774</v>
      </c>
      <c r="AG388">
        <v>302001</v>
      </c>
      <c r="AH388">
        <v>92.8</v>
      </c>
      <c r="AI388" t="s">
        <v>2</v>
      </c>
      <c r="AJ388">
        <v>37.51</v>
      </c>
      <c r="AK388" t="str">
        <f>VLOOKUP(AF388,[1]dim_date!$A$1:$D$9,2,FALSE)</f>
        <v>Aug</v>
      </c>
      <c r="AL388" t="str">
        <f>VLOOKUP(AF388,[1]dim_date!$A$1:$D$9,3,FALSE)</f>
        <v>After 5G</v>
      </c>
      <c r="AM388" t="str">
        <f>VLOOKUP(AG388,[1]dim_cities!$A$1:$B$16,2,FALSE)</f>
        <v>Jaipur</v>
      </c>
    </row>
    <row r="389" spans="32:39" x14ac:dyDescent="0.2">
      <c r="AF389" s="1">
        <v>44774</v>
      </c>
      <c r="AG389">
        <v>226001</v>
      </c>
      <c r="AH389">
        <v>79.790000000000006</v>
      </c>
      <c r="AI389" t="s">
        <v>2</v>
      </c>
      <c r="AJ389">
        <v>38.28</v>
      </c>
      <c r="AK389" t="str">
        <f>VLOOKUP(AF389,[1]dim_date!$A$1:$D$9,2,FALSE)</f>
        <v>Aug</v>
      </c>
      <c r="AL389" t="str">
        <f>VLOOKUP(AF389,[1]dim_date!$A$1:$D$9,3,FALSE)</f>
        <v>After 5G</v>
      </c>
      <c r="AM389" t="str">
        <f>VLOOKUP(AG389,[1]dim_cities!$A$1:$B$16,2,FALSE)</f>
        <v>Lucknow</v>
      </c>
    </row>
    <row r="390" spans="32:39" x14ac:dyDescent="0.2">
      <c r="AF390" s="1">
        <v>44774</v>
      </c>
      <c r="AG390">
        <v>800008</v>
      </c>
      <c r="AH390">
        <v>65.5</v>
      </c>
      <c r="AI390" t="s">
        <v>2</v>
      </c>
      <c r="AJ390">
        <v>39.85</v>
      </c>
      <c r="AK390" t="str">
        <f>VLOOKUP(AF390,[1]dim_date!$A$1:$D$9,2,FALSE)</f>
        <v>Aug</v>
      </c>
      <c r="AL390" t="str">
        <f>VLOOKUP(AF390,[1]dim_date!$A$1:$D$9,3,FALSE)</f>
        <v>After 5G</v>
      </c>
      <c r="AM390" t="str">
        <f>VLOOKUP(AG390,[1]dim_cities!$A$1:$B$16,2,FALSE)</f>
        <v>Patna</v>
      </c>
    </row>
    <row r="391" spans="32:39" x14ac:dyDescent="0.2">
      <c r="AF391" s="1">
        <v>44774</v>
      </c>
      <c r="AG391">
        <v>641001</v>
      </c>
      <c r="AH391">
        <v>58.03</v>
      </c>
      <c r="AI391" t="s">
        <v>2</v>
      </c>
      <c r="AJ391">
        <v>33.520000000000003</v>
      </c>
      <c r="AK391" t="str">
        <f>VLOOKUP(AF391,[1]dim_date!$A$1:$D$9,2,FALSE)</f>
        <v>Aug</v>
      </c>
      <c r="AL391" t="str">
        <f>VLOOKUP(AF391,[1]dim_date!$A$1:$D$9,3,FALSE)</f>
        <v>After 5G</v>
      </c>
      <c r="AM391" t="str">
        <f>VLOOKUP(AG391,[1]dim_cities!$A$1:$B$16,2,FALSE)</f>
        <v>Coimbatore</v>
      </c>
    </row>
    <row r="392" spans="32:39" x14ac:dyDescent="0.2">
      <c r="AF392" s="1">
        <v>44774</v>
      </c>
      <c r="AG392">
        <v>160017</v>
      </c>
      <c r="AH392">
        <v>42.24</v>
      </c>
      <c r="AI392" t="s">
        <v>2</v>
      </c>
      <c r="AJ392">
        <v>35.590000000000003</v>
      </c>
      <c r="AK392" t="str">
        <f>VLOOKUP(AF392,[1]dim_date!$A$1:$D$9,2,FALSE)</f>
        <v>Aug</v>
      </c>
      <c r="AL392" t="str">
        <f>VLOOKUP(AF392,[1]dim_date!$A$1:$D$9,3,FALSE)</f>
        <v>After 5G</v>
      </c>
      <c r="AM392" t="str">
        <f>VLOOKUP(AG392,[1]dim_cities!$A$1:$B$16,2,FALSE)</f>
        <v>Chandigarh</v>
      </c>
    </row>
    <row r="393" spans="32:39" x14ac:dyDescent="0.2">
      <c r="AF393" s="1">
        <v>44774</v>
      </c>
      <c r="AG393">
        <v>122001</v>
      </c>
      <c r="AH393">
        <v>32.85</v>
      </c>
      <c r="AI393" t="s">
        <v>2</v>
      </c>
      <c r="AJ393">
        <v>34.36</v>
      </c>
      <c r="AK393" t="str">
        <f>VLOOKUP(AF393,[1]dim_date!$A$1:$D$9,2,FALSE)</f>
        <v>Aug</v>
      </c>
      <c r="AL393" t="str">
        <f>VLOOKUP(AF393,[1]dim_date!$A$1:$D$9,3,FALSE)</f>
        <v>After 5G</v>
      </c>
      <c r="AM393" t="str">
        <f>VLOOKUP(AG393,[1]dim_cities!$A$1:$B$16,2,FALSE)</f>
        <v>Gurgaon</v>
      </c>
    </row>
    <row r="394" spans="32:39" x14ac:dyDescent="0.2">
      <c r="AF394" s="1">
        <v>44774</v>
      </c>
      <c r="AG394">
        <v>492001</v>
      </c>
      <c r="AH394">
        <v>20.48</v>
      </c>
      <c r="AI394" t="s">
        <v>2</v>
      </c>
      <c r="AJ394">
        <v>39.46</v>
      </c>
      <c r="AK394" t="str">
        <f>VLOOKUP(AF394,[1]dim_date!$A$1:$D$9,2,FALSE)</f>
        <v>Aug</v>
      </c>
      <c r="AL394" t="str">
        <f>VLOOKUP(AF394,[1]dim_date!$A$1:$D$9,3,FALSE)</f>
        <v>After 5G</v>
      </c>
      <c r="AM394" t="str">
        <f>VLOOKUP(AG394,[1]dim_cities!$A$1:$B$16,2,FALSE)</f>
        <v>Raipur</v>
      </c>
    </row>
    <row r="395" spans="32:39" x14ac:dyDescent="0.2">
      <c r="AF395" s="1">
        <v>44805</v>
      </c>
      <c r="AG395">
        <v>400001</v>
      </c>
      <c r="AH395">
        <v>349.97</v>
      </c>
      <c r="AI395" t="s">
        <v>2</v>
      </c>
      <c r="AJ395">
        <v>32.86</v>
      </c>
      <c r="AK395" t="str">
        <f>VLOOKUP(AF395,[1]dim_date!$A$1:$D$9,2,FALSE)</f>
        <v>Sep</v>
      </c>
      <c r="AL395" t="str">
        <f>VLOOKUP(AF395,[1]dim_date!$A$1:$D$9,3,FALSE)</f>
        <v>After 5G</v>
      </c>
      <c r="AM395" t="str">
        <f>VLOOKUP(AG395,[1]dim_cities!$A$1:$B$16,2,FALSE)</f>
        <v>Mumbai</v>
      </c>
    </row>
    <row r="396" spans="32:39" x14ac:dyDescent="0.2">
      <c r="AF396" s="1">
        <v>44805</v>
      </c>
      <c r="AG396">
        <v>110001</v>
      </c>
      <c r="AH396">
        <v>288.17</v>
      </c>
      <c r="AI396" t="s">
        <v>2</v>
      </c>
      <c r="AJ396">
        <v>36.53</v>
      </c>
      <c r="AK396" t="str">
        <f>VLOOKUP(AF396,[1]dim_date!$A$1:$D$9,2,FALSE)</f>
        <v>Sep</v>
      </c>
      <c r="AL396" t="str">
        <f>VLOOKUP(AF396,[1]dim_date!$A$1:$D$9,3,FALSE)</f>
        <v>After 5G</v>
      </c>
      <c r="AM396" t="str">
        <f>VLOOKUP(AG396,[1]dim_cities!$A$1:$B$16,2,FALSE)</f>
        <v>Delhi</v>
      </c>
    </row>
    <row r="397" spans="32:39" x14ac:dyDescent="0.2">
      <c r="AF397" s="1">
        <v>44805</v>
      </c>
      <c r="AG397">
        <v>700001</v>
      </c>
      <c r="AH397">
        <v>268.02</v>
      </c>
      <c r="AI397" t="s">
        <v>2</v>
      </c>
      <c r="AJ397">
        <v>38.729999999999997</v>
      </c>
      <c r="AK397" t="str">
        <f>VLOOKUP(AF397,[1]dim_date!$A$1:$D$9,2,FALSE)</f>
        <v>Sep</v>
      </c>
      <c r="AL397" t="str">
        <f>VLOOKUP(AF397,[1]dim_date!$A$1:$D$9,3,FALSE)</f>
        <v>After 5G</v>
      </c>
      <c r="AM397" t="str">
        <f>VLOOKUP(AG397,[1]dim_cities!$A$1:$B$16,2,FALSE)</f>
        <v>Kolkata</v>
      </c>
    </row>
    <row r="398" spans="32:39" x14ac:dyDescent="0.2">
      <c r="AF398" s="1">
        <v>44805</v>
      </c>
      <c r="AG398">
        <v>560001</v>
      </c>
      <c r="AH398">
        <v>240.03</v>
      </c>
      <c r="AI398" t="s">
        <v>2</v>
      </c>
      <c r="AJ398">
        <v>35.93</v>
      </c>
      <c r="AK398" t="str">
        <f>VLOOKUP(AF398,[1]dim_date!$A$1:$D$9,2,FALSE)</f>
        <v>Sep</v>
      </c>
      <c r="AL398" t="str">
        <f>VLOOKUP(AF398,[1]dim_date!$A$1:$D$9,3,FALSE)</f>
        <v>After 5G</v>
      </c>
      <c r="AM398" t="str">
        <f>VLOOKUP(AG398,[1]dim_cities!$A$1:$B$16,2,FALSE)</f>
        <v>Bangalore</v>
      </c>
    </row>
    <row r="399" spans="32:39" x14ac:dyDescent="0.2">
      <c r="AF399" s="1">
        <v>44805</v>
      </c>
      <c r="AG399">
        <v>600001</v>
      </c>
      <c r="AH399">
        <v>198.83</v>
      </c>
      <c r="AI399" t="s">
        <v>2</v>
      </c>
      <c r="AJ399">
        <v>33.770000000000003</v>
      </c>
      <c r="AK399" t="str">
        <f>VLOOKUP(AF399,[1]dim_date!$A$1:$D$9,2,FALSE)</f>
        <v>Sep</v>
      </c>
      <c r="AL399" t="str">
        <f>VLOOKUP(AF399,[1]dim_date!$A$1:$D$9,3,FALSE)</f>
        <v>After 5G</v>
      </c>
      <c r="AM399" t="str">
        <f>VLOOKUP(AG399,[1]dim_cities!$A$1:$B$16,2,FALSE)</f>
        <v>Chennai</v>
      </c>
    </row>
    <row r="400" spans="32:39" x14ac:dyDescent="0.2">
      <c r="AF400" s="1">
        <v>44805</v>
      </c>
      <c r="AG400">
        <v>500001</v>
      </c>
      <c r="AH400">
        <v>179.13</v>
      </c>
      <c r="AI400" t="s">
        <v>2</v>
      </c>
      <c r="AJ400">
        <v>36.590000000000003</v>
      </c>
      <c r="AK400" t="str">
        <f>VLOOKUP(AF400,[1]dim_date!$A$1:$D$9,2,FALSE)</f>
        <v>Sep</v>
      </c>
      <c r="AL400" t="str">
        <f>VLOOKUP(AF400,[1]dim_date!$A$1:$D$9,3,FALSE)</f>
        <v>After 5G</v>
      </c>
      <c r="AM400" t="str">
        <f>VLOOKUP(AG400,[1]dim_cities!$A$1:$B$16,2,FALSE)</f>
        <v>Hyderabad</v>
      </c>
    </row>
    <row r="401" spans="32:39" x14ac:dyDescent="0.2">
      <c r="AF401" s="1">
        <v>44805</v>
      </c>
      <c r="AG401">
        <v>411001</v>
      </c>
      <c r="AH401">
        <v>172.86</v>
      </c>
      <c r="AI401" t="s">
        <v>2</v>
      </c>
      <c r="AJ401">
        <v>38.229999999999997</v>
      </c>
      <c r="AK401" t="str">
        <f>VLOOKUP(AF401,[1]dim_date!$A$1:$D$9,2,FALSE)</f>
        <v>Sep</v>
      </c>
      <c r="AL401" t="str">
        <f>VLOOKUP(AF401,[1]dim_date!$A$1:$D$9,3,FALSE)</f>
        <v>After 5G</v>
      </c>
      <c r="AM401" t="str">
        <f>VLOOKUP(AG401,[1]dim_cities!$A$1:$B$16,2,FALSE)</f>
        <v>Pune</v>
      </c>
    </row>
    <row r="402" spans="32:39" x14ac:dyDescent="0.2">
      <c r="AF402" s="1">
        <v>44805</v>
      </c>
      <c r="AG402">
        <v>380001</v>
      </c>
      <c r="AH402">
        <v>131.21</v>
      </c>
      <c r="AI402" t="s">
        <v>2</v>
      </c>
      <c r="AJ402">
        <v>35.840000000000003</v>
      </c>
      <c r="AK402" t="str">
        <f>VLOOKUP(AF402,[1]dim_date!$A$1:$D$9,2,FALSE)</f>
        <v>Sep</v>
      </c>
      <c r="AL402" t="str">
        <f>VLOOKUP(AF402,[1]dim_date!$A$1:$D$9,3,FALSE)</f>
        <v>After 5G</v>
      </c>
      <c r="AM402" t="str">
        <f>VLOOKUP(AG402,[1]dim_cities!$A$1:$B$16,2,FALSE)</f>
        <v>Ahmedabad</v>
      </c>
    </row>
    <row r="403" spans="32:39" x14ac:dyDescent="0.2">
      <c r="AF403" s="1">
        <v>44805</v>
      </c>
      <c r="AG403">
        <v>302001</v>
      </c>
      <c r="AH403">
        <v>97.4</v>
      </c>
      <c r="AI403" t="s">
        <v>2</v>
      </c>
      <c r="AJ403">
        <v>33.85</v>
      </c>
      <c r="AK403" t="str">
        <f>VLOOKUP(AF403,[1]dim_date!$A$1:$D$9,2,FALSE)</f>
        <v>Sep</v>
      </c>
      <c r="AL403" t="str">
        <f>VLOOKUP(AF403,[1]dim_date!$A$1:$D$9,3,FALSE)</f>
        <v>After 5G</v>
      </c>
      <c r="AM403" t="str">
        <f>VLOOKUP(AG403,[1]dim_cities!$A$1:$B$16,2,FALSE)</f>
        <v>Jaipur</v>
      </c>
    </row>
    <row r="404" spans="32:39" x14ac:dyDescent="0.2">
      <c r="AF404" s="1">
        <v>44805</v>
      </c>
      <c r="AG404">
        <v>226001</v>
      </c>
      <c r="AH404">
        <v>83.74</v>
      </c>
      <c r="AI404" t="s">
        <v>2</v>
      </c>
      <c r="AJ404">
        <v>37.85</v>
      </c>
      <c r="AK404" t="str">
        <f>VLOOKUP(AF404,[1]dim_date!$A$1:$D$9,2,FALSE)</f>
        <v>Sep</v>
      </c>
      <c r="AL404" t="str">
        <f>VLOOKUP(AF404,[1]dim_date!$A$1:$D$9,3,FALSE)</f>
        <v>After 5G</v>
      </c>
      <c r="AM404" t="str">
        <f>VLOOKUP(AG404,[1]dim_cities!$A$1:$B$16,2,FALSE)</f>
        <v>Lucknow</v>
      </c>
    </row>
    <row r="405" spans="32:39" x14ac:dyDescent="0.2">
      <c r="AF405" s="1">
        <v>44805</v>
      </c>
      <c r="AG405">
        <v>800008</v>
      </c>
      <c r="AH405">
        <v>68.739999999999995</v>
      </c>
      <c r="AI405" t="s">
        <v>2</v>
      </c>
      <c r="AJ405">
        <v>35.979999999999997</v>
      </c>
      <c r="AK405" t="str">
        <f>VLOOKUP(AF405,[1]dim_date!$A$1:$D$9,2,FALSE)</f>
        <v>Sep</v>
      </c>
      <c r="AL405" t="str">
        <f>VLOOKUP(AF405,[1]dim_date!$A$1:$D$9,3,FALSE)</f>
        <v>After 5G</v>
      </c>
      <c r="AM405" t="str">
        <f>VLOOKUP(AG405,[1]dim_cities!$A$1:$B$16,2,FALSE)</f>
        <v>Patna</v>
      </c>
    </row>
    <row r="406" spans="32:39" x14ac:dyDescent="0.2">
      <c r="AF406" s="1">
        <v>44805</v>
      </c>
      <c r="AG406">
        <v>641001</v>
      </c>
      <c r="AH406">
        <v>60.9</v>
      </c>
      <c r="AI406" t="s">
        <v>2</v>
      </c>
      <c r="AJ406">
        <v>37.880000000000003</v>
      </c>
      <c r="AK406" t="str">
        <f>VLOOKUP(AF406,[1]dim_date!$A$1:$D$9,2,FALSE)</f>
        <v>Sep</v>
      </c>
      <c r="AL406" t="str">
        <f>VLOOKUP(AF406,[1]dim_date!$A$1:$D$9,3,FALSE)</f>
        <v>After 5G</v>
      </c>
      <c r="AM406" t="str">
        <f>VLOOKUP(AG406,[1]dim_cities!$A$1:$B$16,2,FALSE)</f>
        <v>Coimbatore</v>
      </c>
    </row>
    <row r="407" spans="32:39" x14ac:dyDescent="0.2">
      <c r="AF407" s="1">
        <v>44805</v>
      </c>
      <c r="AG407">
        <v>160017</v>
      </c>
      <c r="AH407">
        <v>44.33</v>
      </c>
      <c r="AI407" t="s">
        <v>2</v>
      </c>
      <c r="AJ407">
        <v>41.46</v>
      </c>
      <c r="AK407" t="str">
        <f>VLOOKUP(AF407,[1]dim_date!$A$1:$D$9,2,FALSE)</f>
        <v>Sep</v>
      </c>
      <c r="AL407" t="str">
        <f>VLOOKUP(AF407,[1]dim_date!$A$1:$D$9,3,FALSE)</f>
        <v>After 5G</v>
      </c>
      <c r="AM407" t="str">
        <f>VLOOKUP(AG407,[1]dim_cities!$A$1:$B$16,2,FALSE)</f>
        <v>Chandigarh</v>
      </c>
    </row>
    <row r="408" spans="32:39" x14ac:dyDescent="0.2">
      <c r="AF408" s="1">
        <v>44805</v>
      </c>
      <c r="AG408">
        <v>122001</v>
      </c>
      <c r="AH408">
        <v>34.479999999999997</v>
      </c>
      <c r="AI408" t="s">
        <v>2</v>
      </c>
      <c r="AJ408">
        <v>37.46</v>
      </c>
      <c r="AK408" t="str">
        <f>VLOOKUP(AF408,[1]dim_date!$A$1:$D$9,2,FALSE)</f>
        <v>Sep</v>
      </c>
      <c r="AL408" t="str">
        <f>VLOOKUP(AF408,[1]dim_date!$A$1:$D$9,3,FALSE)</f>
        <v>After 5G</v>
      </c>
      <c r="AM408" t="str">
        <f>VLOOKUP(AG408,[1]dim_cities!$A$1:$B$16,2,FALSE)</f>
        <v>Gurgaon</v>
      </c>
    </row>
    <row r="409" spans="32:39" x14ac:dyDescent="0.2">
      <c r="AF409" s="1">
        <v>44805</v>
      </c>
      <c r="AG409">
        <v>492001</v>
      </c>
      <c r="AH409">
        <v>21.5</v>
      </c>
      <c r="AI409" t="s">
        <v>2</v>
      </c>
      <c r="AJ409">
        <v>37.92</v>
      </c>
      <c r="AK409" t="str">
        <f>VLOOKUP(AF409,[1]dim_date!$A$1:$D$9,2,FALSE)</f>
        <v>Sep</v>
      </c>
      <c r="AL409" t="str">
        <f>VLOOKUP(AF409,[1]dim_date!$A$1:$D$9,3,FALSE)</f>
        <v>After 5G</v>
      </c>
      <c r="AM409" t="str">
        <f>VLOOKUP(AG409,[1]dim_cities!$A$1:$B$16,2,FALSE)</f>
        <v>Raipur</v>
      </c>
    </row>
    <row r="410" spans="32:39" x14ac:dyDescent="0.2">
      <c r="AF410" s="1">
        <v>44562</v>
      </c>
      <c r="AG410">
        <v>400001</v>
      </c>
      <c r="AH410">
        <v>286.29000000000002</v>
      </c>
      <c r="AI410" t="s">
        <v>3</v>
      </c>
      <c r="AJ410">
        <v>11.87</v>
      </c>
      <c r="AK410" t="str">
        <f>VLOOKUP(AF410,[1]dim_date!$A$1:$D$9,2,FALSE)</f>
        <v>Jan</v>
      </c>
      <c r="AL410" t="str">
        <f>VLOOKUP(AF410,[1]dim_date!$A$1:$D$9,3,FALSE)</f>
        <v>Before 5G</v>
      </c>
      <c r="AM410" t="str">
        <f>VLOOKUP(AG410,[1]dim_cities!$A$1:$B$16,2,FALSE)</f>
        <v>Mumbai</v>
      </c>
    </row>
    <row r="411" spans="32:39" x14ac:dyDescent="0.2">
      <c r="AF411" s="1">
        <v>44562</v>
      </c>
      <c r="AG411">
        <v>110001</v>
      </c>
      <c r="AH411">
        <v>241.59</v>
      </c>
      <c r="AI411" t="s">
        <v>3</v>
      </c>
      <c r="AJ411">
        <v>10.64</v>
      </c>
      <c r="AK411" t="str">
        <f>VLOOKUP(AF411,[1]dim_date!$A$1:$D$9,2,FALSE)</f>
        <v>Jan</v>
      </c>
      <c r="AL411" t="str">
        <f>VLOOKUP(AF411,[1]dim_date!$A$1:$D$9,3,FALSE)</f>
        <v>Before 5G</v>
      </c>
      <c r="AM411" t="str">
        <f>VLOOKUP(AG411,[1]dim_cities!$A$1:$B$16,2,FALSE)</f>
        <v>Delhi</v>
      </c>
    </row>
    <row r="412" spans="32:39" x14ac:dyDescent="0.2">
      <c r="AF412" s="1">
        <v>44562</v>
      </c>
      <c r="AG412">
        <v>700001</v>
      </c>
      <c r="AH412">
        <v>222.19</v>
      </c>
      <c r="AI412" t="s">
        <v>3</v>
      </c>
      <c r="AJ412">
        <v>9.5299999999999994</v>
      </c>
      <c r="AK412" t="str">
        <f>VLOOKUP(AF412,[1]dim_date!$A$1:$D$9,2,FALSE)</f>
        <v>Jan</v>
      </c>
      <c r="AL412" t="str">
        <f>VLOOKUP(AF412,[1]dim_date!$A$1:$D$9,3,FALSE)</f>
        <v>Before 5G</v>
      </c>
      <c r="AM412" t="str">
        <f>VLOOKUP(AG412,[1]dim_cities!$A$1:$B$16,2,FALSE)</f>
        <v>Kolkata</v>
      </c>
    </row>
    <row r="413" spans="32:39" x14ac:dyDescent="0.2">
      <c r="AF413" s="1">
        <v>44562</v>
      </c>
      <c r="AG413">
        <v>560001</v>
      </c>
      <c r="AH413">
        <v>195.41</v>
      </c>
      <c r="AI413" t="s">
        <v>3</v>
      </c>
      <c r="AJ413">
        <v>8.42</v>
      </c>
      <c r="AK413" t="str">
        <f>VLOOKUP(AF413,[1]dim_date!$A$1:$D$9,2,FALSE)</f>
        <v>Jan</v>
      </c>
      <c r="AL413" t="str">
        <f>VLOOKUP(AF413,[1]dim_date!$A$1:$D$9,3,FALSE)</f>
        <v>Before 5G</v>
      </c>
      <c r="AM413" t="str">
        <f>VLOOKUP(AG413,[1]dim_cities!$A$1:$B$16,2,FALSE)</f>
        <v>Bangalore</v>
      </c>
    </row>
    <row r="414" spans="32:39" x14ac:dyDescent="0.2">
      <c r="AF414" s="1">
        <v>44562</v>
      </c>
      <c r="AG414">
        <v>600001</v>
      </c>
      <c r="AH414">
        <v>166.78</v>
      </c>
      <c r="AI414" t="s">
        <v>3</v>
      </c>
      <c r="AJ414">
        <v>7.17</v>
      </c>
      <c r="AK414" t="str">
        <f>VLOOKUP(AF414,[1]dim_date!$A$1:$D$9,2,FALSE)</f>
        <v>Jan</v>
      </c>
      <c r="AL414" t="str">
        <f>VLOOKUP(AF414,[1]dim_date!$A$1:$D$9,3,FALSE)</f>
        <v>Before 5G</v>
      </c>
      <c r="AM414" t="str">
        <f>VLOOKUP(AG414,[1]dim_cities!$A$1:$B$16,2,FALSE)</f>
        <v>Chennai</v>
      </c>
    </row>
    <row r="415" spans="32:39" x14ac:dyDescent="0.2">
      <c r="AF415" s="1">
        <v>44562</v>
      </c>
      <c r="AG415">
        <v>500001</v>
      </c>
      <c r="AH415">
        <v>148.68</v>
      </c>
      <c r="AI415" t="s">
        <v>3</v>
      </c>
      <c r="AJ415">
        <v>8.67</v>
      </c>
      <c r="AK415" t="str">
        <f>VLOOKUP(AF415,[1]dim_date!$A$1:$D$9,2,FALSE)</f>
        <v>Jan</v>
      </c>
      <c r="AL415" t="str">
        <f>VLOOKUP(AF415,[1]dim_date!$A$1:$D$9,3,FALSE)</f>
        <v>Before 5G</v>
      </c>
      <c r="AM415" t="str">
        <f>VLOOKUP(AG415,[1]dim_cities!$A$1:$B$16,2,FALSE)</f>
        <v>Hyderabad</v>
      </c>
    </row>
    <row r="416" spans="32:39" x14ac:dyDescent="0.2">
      <c r="AF416" s="1">
        <v>44562</v>
      </c>
      <c r="AG416">
        <v>411001</v>
      </c>
      <c r="AH416">
        <v>141.30000000000001</v>
      </c>
      <c r="AI416" t="s">
        <v>3</v>
      </c>
      <c r="AJ416">
        <v>8.76</v>
      </c>
      <c r="AK416" t="str">
        <f>VLOOKUP(AF416,[1]dim_date!$A$1:$D$9,2,FALSE)</f>
        <v>Jan</v>
      </c>
      <c r="AL416" t="str">
        <f>VLOOKUP(AF416,[1]dim_date!$A$1:$D$9,3,FALSE)</f>
        <v>Before 5G</v>
      </c>
      <c r="AM416" t="str">
        <f>VLOOKUP(AG416,[1]dim_cities!$A$1:$B$16,2,FALSE)</f>
        <v>Pune</v>
      </c>
    </row>
    <row r="417" spans="32:39" x14ac:dyDescent="0.2">
      <c r="AF417" s="1">
        <v>44562</v>
      </c>
      <c r="AG417">
        <v>380001</v>
      </c>
      <c r="AH417">
        <v>110.08</v>
      </c>
      <c r="AI417" t="s">
        <v>3</v>
      </c>
      <c r="AJ417">
        <v>11.88</v>
      </c>
      <c r="AK417" t="str">
        <f>VLOOKUP(AF417,[1]dim_date!$A$1:$D$9,2,FALSE)</f>
        <v>Jan</v>
      </c>
      <c r="AL417" t="str">
        <f>VLOOKUP(AF417,[1]dim_date!$A$1:$D$9,3,FALSE)</f>
        <v>Before 5G</v>
      </c>
      <c r="AM417" t="str">
        <f>VLOOKUP(AG417,[1]dim_cities!$A$1:$B$16,2,FALSE)</f>
        <v>Ahmedabad</v>
      </c>
    </row>
    <row r="418" spans="32:39" x14ac:dyDescent="0.2">
      <c r="AF418" s="1">
        <v>44562</v>
      </c>
      <c r="AG418">
        <v>302001</v>
      </c>
      <c r="AH418">
        <v>79.05</v>
      </c>
      <c r="AI418" t="s">
        <v>3</v>
      </c>
      <c r="AJ418">
        <v>12.19</v>
      </c>
      <c r="AK418" t="str">
        <f>VLOOKUP(AF418,[1]dim_date!$A$1:$D$9,2,FALSE)</f>
        <v>Jan</v>
      </c>
      <c r="AL418" t="str">
        <f>VLOOKUP(AF418,[1]dim_date!$A$1:$D$9,3,FALSE)</f>
        <v>Before 5G</v>
      </c>
      <c r="AM418" t="str">
        <f>VLOOKUP(AG418,[1]dim_cities!$A$1:$B$16,2,FALSE)</f>
        <v>Jaipur</v>
      </c>
    </row>
    <row r="419" spans="32:39" x14ac:dyDescent="0.2">
      <c r="AF419" s="1">
        <v>44562</v>
      </c>
      <c r="AG419">
        <v>226001</v>
      </c>
      <c r="AH419">
        <v>67.599999999999994</v>
      </c>
      <c r="AI419" t="s">
        <v>3</v>
      </c>
      <c r="AJ419">
        <v>13.12</v>
      </c>
      <c r="AK419" t="str">
        <f>VLOOKUP(AF419,[1]dim_date!$A$1:$D$9,2,FALSE)</f>
        <v>Jan</v>
      </c>
      <c r="AL419" t="str">
        <f>VLOOKUP(AF419,[1]dim_date!$A$1:$D$9,3,FALSE)</f>
        <v>Before 5G</v>
      </c>
      <c r="AM419" t="str">
        <f>VLOOKUP(AG419,[1]dim_cities!$A$1:$B$16,2,FALSE)</f>
        <v>Lucknow</v>
      </c>
    </row>
    <row r="420" spans="32:39" x14ac:dyDescent="0.2">
      <c r="AF420" s="1">
        <v>44562</v>
      </c>
      <c r="AG420">
        <v>800008</v>
      </c>
      <c r="AH420">
        <v>55.78</v>
      </c>
      <c r="AI420" t="s">
        <v>3</v>
      </c>
      <c r="AJ420">
        <v>12.14</v>
      </c>
      <c r="AK420" t="str">
        <f>VLOOKUP(AF420,[1]dim_date!$A$1:$D$9,2,FALSE)</f>
        <v>Jan</v>
      </c>
      <c r="AL420" t="str">
        <f>VLOOKUP(AF420,[1]dim_date!$A$1:$D$9,3,FALSE)</f>
        <v>Before 5G</v>
      </c>
      <c r="AM420" t="str">
        <f>VLOOKUP(AG420,[1]dim_cities!$A$1:$B$16,2,FALSE)</f>
        <v>Patna</v>
      </c>
    </row>
    <row r="421" spans="32:39" x14ac:dyDescent="0.2">
      <c r="AF421" s="1">
        <v>44562</v>
      </c>
      <c r="AG421">
        <v>641001</v>
      </c>
      <c r="AH421">
        <v>50.24</v>
      </c>
      <c r="AI421" t="s">
        <v>3</v>
      </c>
      <c r="AJ421">
        <v>8.24</v>
      </c>
      <c r="AK421" t="str">
        <f>VLOOKUP(AF421,[1]dim_date!$A$1:$D$9,2,FALSE)</f>
        <v>Jan</v>
      </c>
      <c r="AL421" t="str">
        <f>VLOOKUP(AF421,[1]dim_date!$A$1:$D$9,3,FALSE)</f>
        <v>Before 5G</v>
      </c>
      <c r="AM421" t="str">
        <f>VLOOKUP(AG421,[1]dim_cities!$A$1:$B$16,2,FALSE)</f>
        <v>Coimbatore</v>
      </c>
    </row>
    <row r="422" spans="32:39" x14ac:dyDescent="0.2">
      <c r="AF422" s="1">
        <v>44562</v>
      </c>
      <c r="AG422">
        <v>160017</v>
      </c>
      <c r="AH422">
        <v>36.57</v>
      </c>
      <c r="AI422" t="s">
        <v>3</v>
      </c>
      <c r="AJ422">
        <v>8.3699999999999992</v>
      </c>
      <c r="AK422" t="str">
        <f>VLOOKUP(AF422,[1]dim_date!$A$1:$D$9,2,FALSE)</f>
        <v>Jan</v>
      </c>
      <c r="AL422" t="str">
        <f>VLOOKUP(AF422,[1]dim_date!$A$1:$D$9,3,FALSE)</f>
        <v>Before 5G</v>
      </c>
      <c r="AM422" t="str">
        <f>VLOOKUP(AG422,[1]dim_cities!$A$1:$B$16,2,FALSE)</f>
        <v>Chandigarh</v>
      </c>
    </row>
    <row r="423" spans="32:39" x14ac:dyDescent="0.2">
      <c r="AF423" s="1">
        <v>44562</v>
      </c>
      <c r="AG423">
        <v>122001</v>
      </c>
      <c r="AH423">
        <v>27.89</v>
      </c>
      <c r="AI423" t="s">
        <v>3</v>
      </c>
      <c r="AJ423">
        <v>10.220000000000001</v>
      </c>
      <c r="AK423" t="str">
        <f>VLOOKUP(AF423,[1]dim_date!$A$1:$D$9,2,FALSE)</f>
        <v>Jan</v>
      </c>
      <c r="AL423" t="str">
        <f>VLOOKUP(AF423,[1]dim_date!$A$1:$D$9,3,FALSE)</f>
        <v>Before 5G</v>
      </c>
      <c r="AM423" t="str">
        <f>VLOOKUP(AG423,[1]dim_cities!$A$1:$B$16,2,FALSE)</f>
        <v>Gurgaon</v>
      </c>
    </row>
    <row r="424" spans="32:39" x14ac:dyDescent="0.2">
      <c r="AF424" s="1">
        <v>44562</v>
      </c>
      <c r="AG424">
        <v>492001</v>
      </c>
      <c r="AH424">
        <v>17.55</v>
      </c>
      <c r="AI424" t="s">
        <v>3</v>
      </c>
      <c r="AJ424">
        <v>12.36</v>
      </c>
      <c r="AK424" t="str">
        <f>VLOOKUP(AF424,[1]dim_date!$A$1:$D$9,2,FALSE)</f>
        <v>Jan</v>
      </c>
      <c r="AL424" t="str">
        <f>VLOOKUP(AF424,[1]dim_date!$A$1:$D$9,3,FALSE)</f>
        <v>Before 5G</v>
      </c>
      <c r="AM424" t="str">
        <f>VLOOKUP(AG424,[1]dim_cities!$A$1:$B$16,2,FALSE)</f>
        <v>Raipur</v>
      </c>
    </row>
    <row r="425" spans="32:39" x14ac:dyDescent="0.2">
      <c r="AF425" s="1">
        <v>44593</v>
      </c>
      <c r="AG425">
        <v>400001</v>
      </c>
      <c r="AH425">
        <v>328.6</v>
      </c>
      <c r="AI425" t="s">
        <v>3</v>
      </c>
      <c r="AJ425">
        <v>11.47</v>
      </c>
      <c r="AK425" t="str">
        <f>VLOOKUP(AF425,[1]dim_date!$A$1:$D$9,2,FALSE)</f>
        <v>Feb</v>
      </c>
      <c r="AL425" t="str">
        <f>VLOOKUP(AF425,[1]dim_date!$A$1:$D$9,3,FALSE)</f>
        <v>Before 5G</v>
      </c>
      <c r="AM425" t="str">
        <f>VLOOKUP(AG425,[1]dim_cities!$A$1:$B$16,2,FALSE)</f>
        <v>Mumbai</v>
      </c>
    </row>
    <row r="426" spans="32:39" x14ac:dyDescent="0.2">
      <c r="AF426" s="1">
        <v>44593</v>
      </c>
      <c r="AG426">
        <v>110001</v>
      </c>
      <c r="AH426">
        <v>277.3</v>
      </c>
      <c r="AI426" t="s">
        <v>3</v>
      </c>
      <c r="AJ426">
        <v>8.9</v>
      </c>
      <c r="AK426" t="str">
        <f>VLOOKUP(AF426,[1]dim_date!$A$1:$D$9,2,FALSE)</f>
        <v>Feb</v>
      </c>
      <c r="AL426" t="str">
        <f>VLOOKUP(AF426,[1]dim_date!$A$1:$D$9,3,FALSE)</f>
        <v>Before 5G</v>
      </c>
      <c r="AM426" t="str">
        <f>VLOOKUP(AG426,[1]dim_cities!$A$1:$B$16,2,FALSE)</f>
        <v>Delhi</v>
      </c>
    </row>
    <row r="427" spans="32:39" x14ac:dyDescent="0.2">
      <c r="AF427" s="1">
        <v>44593</v>
      </c>
      <c r="AG427">
        <v>700001</v>
      </c>
      <c r="AH427">
        <v>255.04</v>
      </c>
      <c r="AI427" t="s">
        <v>3</v>
      </c>
      <c r="AJ427">
        <v>9.77</v>
      </c>
      <c r="AK427" t="str">
        <f>VLOOKUP(AF427,[1]dim_date!$A$1:$D$9,2,FALSE)</f>
        <v>Feb</v>
      </c>
      <c r="AL427" t="str">
        <f>VLOOKUP(AF427,[1]dim_date!$A$1:$D$9,3,FALSE)</f>
        <v>Before 5G</v>
      </c>
      <c r="AM427" t="str">
        <f>VLOOKUP(AG427,[1]dim_cities!$A$1:$B$16,2,FALSE)</f>
        <v>Kolkata</v>
      </c>
    </row>
    <row r="428" spans="32:39" x14ac:dyDescent="0.2">
      <c r="AF428" s="1">
        <v>44593</v>
      </c>
      <c r="AG428">
        <v>560001</v>
      </c>
      <c r="AH428">
        <v>224.3</v>
      </c>
      <c r="AI428" t="s">
        <v>3</v>
      </c>
      <c r="AJ428">
        <v>9.27</v>
      </c>
      <c r="AK428" t="str">
        <f>VLOOKUP(AF428,[1]dim_date!$A$1:$D$9,2,FALSE)</f>
        <v>Feb</v>
      </c>
      <c r="AL428" t="str">
        <f>VLOOKUP(AF428,[1]dim_date!$A$1:$D$9,3,FALSE)</f>
        <v>Before 5G</v>
      </c>
      <c r="AM428" t="str">
        <f>VLOOKUP(AG428,[1]dim_cities!$A$1:$B$16,2,FALSE)</f>
        <v>Bangalore</v>
      </c>
    </row>
    <row r="429" spans="32:39" x14ac:dyDescent="0.2">
      <c r="AF429" s="1">
        <v>44593</v>
      </c>
      <c r="AG429">
        <v>600001</v>
      </c>
      <c r="AH429">
        <v>191.44</v>
      </c>
      <c r="AI429" t="s">
        <v>3</v>
      </c>
      <c r="AJ429">
        <v>9.4</v>
      </c>
      <c r="AK429" t="str">
        <f>VLOOKUP(AF429,[1]dim_date!$A$1:$D$9,2,FALSE)</f>
        <v>Feb</v>
      </c>
      <c r="AL429" t="str">
        <f>VLOOKUP(AF429,[1]dim_date!$A$1:$D$9,3,FALSE)</f>
        <v>Before 5G</v>
      </c>
      <c r="AM429" t="str">
        <f>VLOOKUP(AG429,[1]dim_cities!$A$1:$B$16,2,FALSE)</f>
        <v>Chennai</v>
      </c>
    </row>
    <row r="430" spans="32:39" x14ac:dyDescent="0.2">
      <c r="AF430" s="1">
        <v>44593</v>
      </c>
      <c r="AG430">
        <v>500001</v>
      </c>
      <c r="AH430">
        <v>170.66</v>
      </c>
      <c r="AI430" t="s">
        <v>3</v>
      </c>
      <c r="AJ430">
        <v>11.52</v>
      </c>
      <c r="AK430" t="str">
        <f>VLOOKUP(AF430,[1]dim_date!$A$1:$D$9,2,FALSE)</f>
        <v>Feb</v>
      </c>
      <c r="AL430" t="str">
        <f>VLOOKUP(AF430,[1]dim_date!$A$1:$D$9,3,FALSE)</f>
        <v>Before 5G</v>
      </c>
      <c r="AM430" t="str">
        <f>VLOOKUP(AG430,[1]dim_cities!$A$1:$B$16,2,FALSE)</f>
        <v>Hyderabad</v>
      </c>
    </row>
    <row r="431" spans="32:39" x14ac:dyDescent="0.2">
      <c r="AF431" s="1">
        <v>44593</v>
      </c>
      <c r="AG431">
        <v>411001</v>
      </c>
      <c r="AH431">
        <v>162.18</v>
      </c>
      <c r="AI431" t="s">
        <v>3</v>
      </c>
      <c r="AJ431">
        <v>8.39</v>
      </c>
      <c r="AK431" t="str">
        <f>VLOOKUP(AF431,[1]dim_date!$A$1:$D$9,2,FALSE)</f>
        <v>Feb</v>
      </c>
      <c r="AL431" t="str">
        <f>VLOOKUP(AF431,[1]dim_date!$A$1:$D$9,3,FALSE)</f>
        <v>Before 5G</v>
      </c>
      <c r="AM431" t="str">
        <f>VLOOKUP(AG431,[1]dim_cities!$A$1:$B$16,2,FALSE)</f>
        <v>Pune</v>
      </c>
    </row>
    <row r="432" spans="32:39" x14ac:dyDescent="0.2">
      <c r="AF432" s="1">
        <v>44593</v>
      </c>
      <c r="AG432">
        <v>380001</v>
      </c>
      <c r="AH432">
        <v>126.35</v>
      </c>
      <c r="AI432" t="s">
        <v>3</v>
      </c>
      <c r="AJ432">
        <v>8.48</v>
      </c>
      <c r="AK432" t="str">
        <f>VLOOKUP(AF432,[1]dim_date!$A$1:$D$9,2,FALSE)</f>
        <v>Feb</v>
      </c>
      <c r="AL432" t="str">
        <f>VLOOKUP(AF432,[1]dim_date!$A$1:$D$9,3,FALSE)</f>
        <v>Before 5G</v>
      </c>
      <c r="AM432" t="str">
        <f>VLOOKUP(AG432,[1]dim_cities!$A$1:$B$16,2,FALSE)</f>
        <v>Ahmedabad</v>
      </c>
    </row>
    <row r="433" spans="32:39" x14ac:dyDescent="0.2">
      <c r="AF433" s="1">
        <v>44593</v>
      </c>
      <c r="AG433">
        <v>302001</v>
      </c>
      <c r="AH433">
        <v>90.74</v>
      </c>
      <c r="AI433" t="s">
        <v>3</v>
      </c>
      <c r="AJ433">
        <v>11.18</v>
      </c>
      <c r="AK433" t="str">
        <f>VLOOKUP(AF433,[1]dim_date!$A$1:$D$9,2,FALSE)</f>
        <v>Feb</v>
      </c>
      <c r="AL433" t="str">
        <f>VLOOKUP(AF433,[1]dim_date!$A$1:$D$9,3,FALSE)</f>
        <v>Before 5G</v>
      </c>
      <c r="AM433" t="str">
        <f>VLOOKUP(AG433,[1]dim_cities!$A$1:$B$16,2,FALSE)</f>
        <v>Jaipur</v>
      </c>
    </row>
    <row r="434" spans="32:39" x14ac:dyDescent="0.2">
      <c r="AF434" s="1">
        <v>44593</v>
      </c>
      <c r="AG434">
        <v>226001</v>
      </c>
      <c r="AH434">
        <v>77.59</v>
      </c>
      <c r="AI434" t="s">
        <v>3</v>
      </c>
      <c r="AJ434">
        <v>8.94</v>
      </c>
      <c r="AK434" t="str">
        <f>VLOOKUP(AF434,[1]dim_date!$A$1:$D$9,2,FALSE)</f>
        <v>Feb</v>
      </c>
      <c r="AL434" t="str">
        <f>VLOOKUP(AF434,[1]dim_date!$A$1:$D$9,3,FALSE)</f>
        <v>Before 5G</v>
      </c>
      <c r="AM434" t="str">
        <f>VLOOKUP(AG434,[1]dim_cities!$A$1:$B$16,2,FALSE)</f>
        <v>Lucknow</v>
      </c>
    </row>
    <row r="435" spans="32:39" x14ac:dyDescent="0.2">
      <c r="AF435" s="1">
        <v>44593</v>
      </c>
      <c r="AG435">
        <v>800008</v>
      </c>
      <c r="AH435">
        <v>64.02</v>
      </c>
      <c r="AI435" t="s">
        <v>3</v>
      </c>
      <c r="AJ435">
        <v>10.87</v>
      </c>
      <c r="AK435" t="str">
        <f>VLOOKUP(AF435,[1]dim_date!$A$1:$D$9,2,FALSE)</f>
        <v>Feb</v>
      </c>
      <c r="AL435" t="str">
        <f>VLOOKUP(AF435,[1]dim_date!$A$1:$D$9,3,FALSE)</f>
        <v>Before 5G</v>
      </c>
      <c r="AM435" t="str">
        <f>VLOOKUP(AG435,[1]dim_cities!$A$1:$B$16,2,FALSE)</f>
        <v>Patna</v>
      </c>
    </row>
    <row r="436" spans="32:39" x14ac:dyDescent="0.2">
      <c r="AF436" s="1">
        <v>44593</v>
      </c>
      <c r="AG436">
        <v>641001</v>
      </c>
      <c r="AH436">
        <v>57.66</v>
      </c>
      <c r="AI436" t="s">
        <v>3</v>
      </c>
      <c r="AJ436">
        <v>9.68</v>
      </c>
      <c r="AK436" t="str">
        <f>VLOOKUP(AF436,[1]dim_date!$A$1:$D$9,2,FALSE)</f>
        <v>Feb</v>
      </c>
      <c r="AL436" t="str">
        <f>VLOOKUP(AF436,[1]dim_date!$A$1:$D$9,3,FALSE)</f>
        <v>Before 5G</v>
      </c>
      <c r="AM436" t="str">
        <f>VLOOKUP(AG436,[1]dim_cities!$A$1:$B$16,2,FALSE)</f>
        <v>Coimbatore</v>
      </c>
    </row>
    <row r="437" spans="32:39" x14ac:dyDescent="0.2">
      <c r="AF437" s="1">
        <v>44593</v>
      </c>
      <c r="AG437">
        <v>160017</v>
      </c>
      <c r="AH437">
        <v>41.98</v>
      </c>
      <c r="AI437" t="s">
        <v>3</v>
      </c>
      <c r="AJ437">
        <v>11.25</v>
      </c>
      <c r="AK437" t="str">
        <f>VLOOKUP(AF437,[1]dim_date!$A$1:$D$9,2,FALSE)</f>
        <v>Feb</v>
      </c>
      <c r="AL437" t="str">
        <f>VLOOKUP(AF437,[1]dim_date!$A$1:$D$9,3,FALSE)</f>
        <v>Before 5G</v>
      </c>
      <c r="AM437" t="str">
        <f>VLOOKUP(AG437,[1]dim_cities!$A$1:$B$16,2,FALSE)</f>
        <v>Chandigarh</v>
      </c>
    </row>
    <row r="438" spans="32:39" x14ac:dyDescent="0.2">
      <c r="AF438" s="1">
        <v>44593</v>
      </c>
      <c r="AG438">
        <v>122001</v>
      </c>
      <c r="AH438">
        <v>32.01</v>
      </c>
      <c r="AI438" t="s">
        <v>3</v>
      </c>
      <c r="AJ438">
        <v>8.69</v>
      </c>
      <c r="AK438" t="str">
        <f>VLOOKUP(AF438,[1]dim_date!$A$1:$D$9,2,FALSE)</f>
        <v>Feb</v>
      </c>
      <c r="AL438" t="str">
        <f>VLOOKUP(AF438,[1]dim_date!$A$1:$D$9,3,FALSE)</f>
        <v>Before 5G</v>
      </c>
      <c r="AM438" t="str">
        <f>VLOOKUP(AG438,[1]dim_cities!$A$1:$B$16,2,FALSE)</f>
        <v>Gurgaon</v>
      </c>
    </row>
    <row r="439" spans="32:39" x14ac:dyDescent="0.2">
      <c r="AF439" s="1">
        <v>44593</v>
      </c>
      <c r="AG439">
        <v>492001</v>
      </c>
      <c r="AH439">
        <v>20.14</v>
      </c>
      <c r="AI439" t="s">
        <v>3</v>
      </c>
      <c r="AJ439">
        <v>10.25</v>
      </c>
      <c r="AK439" t="str">
        <f>VLOOKUP(AF439,[1]dim_date!$A$1:$D$9,2,FALSE)</f>
        <v>Feb</v>
      </c>
      <c r="AL439" t="str">
        <f>VLOOKUP(AF439,[1]dim_date!$A$1:$D$9,3,FALSE)</f>
        <v>Before 5G</v>
      </c>
      <c r="AM439" t="str">
        <f>VLOOKUP(AG439,[1]dim_cities!$A$1:$B$16,2,FALSE)</f>
        <v>Raipur</v>
      </c>
    </row>
    <row r="440" spans="32:39" x14ac:dyDescent="0.2">
      <c r="AF440" s="1">
        <v>44621</v>
      </c>
      <c r="AG440">
        <v>400001</v>
      </c>
      <c r="AH440">
        <v>305.81</v>
      </c>
      <c r="AI440" t="s">
        <v>3</v>
      </c>
      <c r="AJ440">
        <v>11.66</v>
      </c>
      <c r="AK440" t="str">
        <f>VLOOKUP(AF440,[1]dim_date!$A$1:$D$9,2,FALSE)</f>
        <v>Mar</v>
      </c>
      <c r="AL440" t="str">
        <f>VLOOKUP(AF440,[1]dim_date!$A$1:$D$9,3,FALSE)</f>
        <v>Before 5G</v>
      </c>
      <c r="AM440" t="str">
        <f>VLOOKUP(AG440,[1]dim_cities!$A$1:$B$16,2,FALSE)</f>
        <v>Mumbai</v>
      </c>
    </row>
    <row r="441" spans="32:39" x14ac:dyDescent="0.2">
      <c r="AF441" s="1">
        <v>44621</v>
      </c>
      <c r="AG441">
        <v>110001</v>
      </c>
      <c r="AH441">
        <v>258.07</v>
      </c>
      <c r="AI441" t="s">
        <v>3</v>
      </c>
      <c r="AJ441">
        <v>7.72</v>
      </c>
      <c r="AK441" t="str">
        <f>VLOOKUP(AF441,[1]dim_date!$A$1:$D$9,2,FALSE)</f>
        <v>Mar</v>
      </c>
      <c r="AL441" t="str">
        <f>VLOOKUP(AF441,[1]dim_date!$A$1:$D$9,3,FALSE)</f>
        <v>Before 5G</v>
      </c>
      <c r="AM441" t="str">
        <f>VLOOKUP(AG441,[1]dim_cities!$A$1:$B$16,2,FALSE)</f>
        <v>Delhi</v>
      </c>
    </row>
    <row r="442" spans="32:39" x14ac:dyDescent="0.2">
      <c r="AF442" s="1">
        <v>44621</v>
      </c>
      <c r="AG442">
        <v>700001</v>
      </c>
      <c r="AH442">
        <v>237.35</v>
      </c>
      <c r="AI442" t="s">
        <v>3</v>
      </c>
      <c r="AJ442">
        <v>8.8800000000000008</v>
      </c>
      <c r="AK442" t="str">
        <f>VLOOKUP(AF442,[1]dim_date!$A$1:$D$9,2,FALSE)</f>
        <v>Mar</v>
      </c>
      <c r="AL442" t="str">
        <f>VLOOKUP(AF442,[1]dim_date!$A$1:$D$9,3,FALSE)</f>
        <v>Before 5G</v>
      </c>
      <c r="AM442" t="str">
        <f>VLOOKUP(AG442,[1]dim_cities!$A$1:$B$16,2,FALSE)</f>
        <v>Kolkata</v>
      </c>
    </row>
    <row r="443" spans="32:39" x14ac:dyDescent="0.2">
      <c r="AF443" s="1">
        <v>44621</v>
      </c>
      <c r="AG443">
        <v>560001</v>
      </c>
      <c r="AH443">
        <v>208.74</v>
      </c>
      <c r="AI443" t="s">
        <v>3</v>
      </c>
      <c r="AJ443">
        <v>11.17</v>
      </c>
      <c r="AK443" t="str">
        <f>VLOOKUP(AF443,[1]dim_date!$A$1:$D$9,2,FALSE)</f>
        <v>Mar</v>
      </c>
      <c r="AL443" t="str">
        <f>VLOOKUP(AF443,[1]dim_date!$A$1:$D$9,3,FALSE)</f>
        <v>Before 5G</v>
      </c>
      <c r="AM443" t="str">
        <f>VLOOKUP(AG443,[1]dim_cities!$A$1:$B$16,2,FALSE)</f>
        <v>Bangalore</v>
      </c>
    </row>
    <row r="444" spans="32:39" x14ac:dyDescent="0.2">
      <c r="AF444" s="1">
        <v>44621</v>
      </c>
      <c r="AG444">
        <v>600001</v>
      </c>
      <c r="AH444">
        <v>178.16</v>
      </c>
      <c r="AI444" t="s">
        <v>3</v>
      </c>
      <c r="AJ444">
        <v>12.83</v>
      </c>
      <c r="AK444" t="str">
        <f>VLOOKUP(AF444,[1]dim_date!$A$1:$D$9,2,FALSE)</f>
        <v>Mar</v>
      </c>
      <c r="AL444" t="str">
        <f>VLOOKUP(AF444,[1]dim_date!$A$1:$D$9,3,FALSE)</f>
        <v>Before 5G</v>
      </c>
      <c r="AM444" t="str">
        <f>VLOOKUP(AG444,[1]dim_cities!$A$1:$B$16,2,FALSE)</f>
        <v>Chennai</v>
      </c>
    </row>
    <row r="445" spans="32:39" x14ac:dyDescent="0.2">
      <c r="AF445" s="1">
        <v>44621</v>
      </c>
      <c r="AG445">
        <v>500001</v>
      </c>
      <c r="AH445">
        <v>158.83000000000001</v>
      </c>
      <c r="AI445" t="s">
        <v>3</v>
      </c>
      <c r="AJ445">
        <v>11.53</v>
      </c>
      <c r="AK445" t="str">
        <f>VLOOKUP(AF445,[1]dim_date!$A$1:$D$9,2,FALSE)</f>
        <v>Mar</v>
      </c>
      <c r="AL445" t="str">
        <f>VLOOKUP(AF445,[1]dim_date!$A$1:$D$9,3,FALSE)</f>
        <v>Before 5G</v>
      </c>
      <c r="AM445" t="str">
        <f>VLOOKUP(AG445,[1]dim_cities!$A$1:$B$16,2,FALSE)</f>
        <v>Hyderabad</v>
      </c>
    </row>
    <row r="446" spans="32:39" x14ac:dyDescent="0.2">
      <c r="AF446" s="1">
        <v>44621</v>
      </c>
      <c r="AG446">
        <v>411001</v>
      </c>
      <c r="AH446">
        <v>150.93</v>
      </c>
      <c r="AI446" t="s">
        <v>3</v>
      </c>
      <c r="AJ446">
        <v>12.37</v>
      </c>
      <c r="AK446" t="str">
        <f>VLOOKUP(AF446,[1]dim_date!$A$1:$D$9,2,FALSE)</f>
        <v>Mar</v>
      </c>
      <c r="AL446" t="str">
        <f>VLOOKUP(AF446,[1]dim_date!$A$1:$D$9,3,FALSE)</f>
        <v>Before 5G</v>
      </c>
      <c r="AM446" t="str">
        <f>VLOOKUP(AG446,[1]dim_cities!$A$1:$B$16,2,FALSE)</f>
        <v>Pune</v>
      </c>
    </row>
    <row r="447" spans="32:39" x14ac:dyDescent="0.2">
      <c r="AF447" s="1">
        <v>44621</v>
      </c>
      <c r="AG447">
        <v>380001</v>
      </c>
      <c r="AH447">
        <v>117.59</v>
      </c>
      <c r="AI447" t="s">
        <v>3</v>
      </c>
      <c r="AJ447">
        <v>10.09</v>
      </c>
      <c r="AK447" t="str">
        <f>VLOOKUP(AF447,[1]dim_date!$A$1:$D$9,2,FALSE)</f>
        <v>Mar</v>
      </c>
      <c r="AL447" t="str">
        <f>VLOOKUP(AF447,[1]dim_date!$A$1:$D$9,3,FALSE)</f>
        <v>Before 5G</v>
      </c>
      <c r="AM447" t="str">
        <f>VLOOKUP(AG447,[1]dim_cities!$A$1:$B$16,2,FALSE)</f>
        <v>Ahmedabad</v>
      </c>
    </row>
    <row r="448" spans="32:39" x14ac:dyDescent="0.2">
      <c r="AF448" s="1">
        <v>44621</v>
      </c>
      <c r="AG448">
        <v>302001</v>
      </c>
      <c r="AH448">
        <v>84.44</v>
      </c>
      <c r="AI448" t="s">
        <v>3</v>
      </c>
      <c r="AJ448">
        <v>10.65</v>
      </c>
      <c r="AK448" t="str">
        <f>VLOOKUP(AF448,[1]dim_date!$A$1:$D$9,2,FALSE)</f>
        <v>Mar</v>
      </c>
      <c r="AL448" t="str">
        <f>VLOOKUP(AF448,[1]dim_date!$A$1:$D$9,3,FALSE)</f>
        <v>Before 5G</v>
      </c>
      <c r="AM448" t="str">
        <f>VLOOKUP(AG448,[1]dim_cities!$A$1:$B$16,2,FALSE)</f>
        <v>Jaipur</v>
      </c>
    </row>
    <row r="449" spans="32:39" x14ac:dyDescent="0.2">
      <c r="AF449" s="1">
        <v>44621</v>
      </c>
      <c r="AG449">
        <v>226001</v>
      </c>
      <c r="AH449">
        <v>72.209999999999994</v>
      </c>
      <c r="AI449" t="s">
        <v>3</v>
      </c>
      <c r="AJ449">
        <v>8.6999999999999993</v>
      </c>
      <c r="AK449" t="str">
        <f>VLOOKUP(AF449,[1]dim_date!$A$1:$D$9,2,FALSE)</f>
        <v>Mar</v>
      </c>
      <c r="AL449" t="str">
        <f>VLOOKUP(AF449,[1]dim_date!$A$1:$D$9,3,FALSE)</f>
        <v>Before 5G</v>
      </c>
      <c r="AM449" t="str">
        <f>VLOOKUP(AG449,[1]dim_cities!$A$1:$B$16,2,FALSE)</f>
        <v>Lucknow</v>
      </c>
    </row>
    <row r="450" spans="32:39" x14ac:dyDescent="0.2">
      <c r="AF450" s="1">
        <v>44621</v>
      </c>
      <c r="AG450">
        <v>800008</v>
      </c>
      <c r="AH450">
        <v>59.58</v>
      </c>
      <c r="AI450" t="s">
        <v>3</v>
      </c>
      <c r="AJ450">
        <v>10.49</v>
      </c>
      <c r="AK450" t="str">
        <f>VLOOKUP(AF450,[1]dim_date!$A$1:$D$9,2,FALSE)</f>
        <v>Mar</v>
      </c>
      <c r="AL450" t="str">
        <f>VLOOKUP(AF450,[1]dim_date!$A$1:$D$9,3,FALSE)</f>
        <v>Before 5G</v>
      </c>
      <c r="AM450" t="str">
        <f>VLOOKUP(AG450,[1]dim_cities!$A$1:$B$16,2,FALSE)</f>
        <v>Patna</v>
      </c>
    </row>
    <row r="451" spans="32:39" x14ac:dyDescent="0.2">
      <c r="AF451" s="1">
        <v>44621</v>
      </c>
      <c r="AG451">
        <v>641001</v>
      </c>
      <c r="AH451">
        <v>53.67</v>
      </c>
      <c r="AI451" t="s">
        <v>3</v>
      </c>
      <c r="AJ451">
        <v>8.2200000000000006</v>
      </c>
      <c r="AK451" t="str">
        <f>VLOOKUP(AF451,[1]dim_date!$A$1:$D$9,2,FALSE)</f>
        <v>Mar</v>
      </c>
      <c r="AL451" t="str">
        <f>VLOOKUP(AF451,[1]dim_date!$A$1:$D$9,3,FALSE)</f>
        <v>Before 5G</v>
      </c>
      <c r="AM451" t="str">
        <f>VLOOKUP(AG451,[1]dim_cities!$A$1:$B$16,2,FALSE)</f>
        <v>Coimbatore</v>
      </c>
    </row>
    <row r="452" spans="32:39" x14ac:dyDescent="0.2">
      <c r="AF452" s="1">
        <v>44621</v>
      </c>
      <c r="AG452">
        <v>160017</v>
      </c>
      <c r="AH452">
        <v>39.07</v>
      </c>
      <c r="AI452" t="s">
        <v>3</v>
      </c>
      <c r="AJ452">
        <v>10.5</v>
      </c>
      <c r="AK452" t="str">
        <f>VLOOKUP(AF452,[1]dim_date!$A$1:$D$9,2,FALSE)</f>
        <v>Mar</v>
      </c>
      <c r="AL452" t="str">
        <f>VLOOKUP(AF452,[1]dim_date!$A$1:$D$9,3,FALSE)</f>
        <v>Before 5G</v>
      </c>
      <c r="AM452" t="str">
        <f>VLOOKUP(AG452,[1]dim_cities!$A$1:$B$16,2,FALSE)</f>
        <v>Chandigarh</v>
      </c>
    </row>
    <row r="453" spans="32:39" x14ac:dyDescent="0.2">
      <c r="AF453" s="1">
        <v>44621</v>
      </c>
      <c r="AG453">
        <v>122001</v>
      </c>
      <c r="AH453">
        <v>29.79</v>
      </c>
      <c r="AI453" t="s">
        <v>3</v>
      </c>
      <c r="AJ453">
        <v>8.08</v>
      </c>
      <c r="AK453" t="str">
        <f>VLOOKUP(AF453,[1]dim_date!$A$1:$D$9,2,FALSE)</f>
        <v>Mar</v>
      </c>
      <c r="AL453" t="str">
        <f>VLOOKUP(AF453,[1]dim_date!$A$1:$D$9,3,FALSE)</f>
        <v>Before 5G</v>
      </c>
      <c r="AM453" t="str">
        <f>VLOOKUP(AG453,[1]dim_cities!$A$1:$B$16,2,FALSE)</f>
        <v>Gurgaon</v>
      </c>
    </row>
    <row r="454" spans="32:39" x14ac:dyDescent="0.2">
      <c r="AF454" s="1">
        <v>44621</v>
      </c>
      <c r="AG454">
        <v>492001</v>
      </c>
      <c r="AH454">
        <v>18.739999999999998</v>
      </c>
      <c r="AI454" t="s">
        <v>3</v>
      </c>
      <c r="AJ454">
        <v>9.49</v>
      </c>
      <c r="AK454" t="str">
        <f>VLOOKUP(AF454,[1]dim_date!$A$1:$D$9,2,FALSE)</f>
        <v>Mar</v>
      </c>
      <c r="AL454" t="str">
        <f>VLOOKUP(AF454,[1]dim_date!$A$1:$D$9,3,FALSE)</f>
        <v>Before 5G</v>
      </c>
      <c r="AM454" t="str">
        <f>VLOOKUP(AG454,[1]dim_cities!$A$1:$B$16,2,FALSE)</f>
        <v>Raipur</v>
      </c>
    </row>
    <row r="455" spans="32:39" x14ac:dyDescent="0.2">
      <c r="AF455" s="1">
        <v>44652</v>
      </c>
      <c r="AG455">
        <v>400001</v>
      </c>
      <c r="AH455">
        <v>324.26</v>
      </c>
      <c r="AI455" t="s">
        <v>3</v>
      </c>
      <c r="AJ455">
        <v>12.18</v>
      </c>
      <c r="AK455" t="str">
        <f>VLOOKUP(AF455,[1]dim_date!$A$1:$D$9,2,FALSE)</f>
        <v>Apr</v>
      </c>
      <c r="AL455" t="str">
        <f>VLOOKUP(AF455,[1]dim_date!$A$1:$D$9,3,FALSE)</f>
        <v>Before 5G</v>
      </c>
      <c r="AM455" t="str">
        <f>VLOOKUP(AG455,[1]dim_cities!$A$1:$B$16,2,FALSE)</f>
        <v>Mumbai</v>
      </c>
    </row>
    <row r="456" spans="32:39" x14ac:dyDescent="0.2">
      <c r="AF456" s="1">
        <v>44652</v>
      </c>
      <c r="AG456">
        <v>110001</v>
      </c>
      <c r="AH456">
        <v>273.63</v>
      </c>
      <c r="AI456" t="s">
        <v>3</v>
      </c>
      <c r="AJ456">
        <v>9.4600000000000009</v>
      </c>
      <c r="AK456" t="str">
        <f>VLOOKUP(AF456,[1]dim_date!$A$1:$D$9,2,FALSE)</f>
        <v>Apr</v>
      </c>
      <c r="AL456" t="str">
        <f>VLOOKUP(AF456,[1]dim_date!$A$1:$D$9,3,FALSE)</f>
        <v>Before 5G</v>
      </c>
      <c r="AM456" t="str">
        <f>VLOOKUP(AG456,[1]dim_cities!$A$1:$B$16,2,FALSE)</f>
        <v>Delhi</v>
      </c>
    </row>
    <row r="457" spans="32:39" x14ac:dyDescent="0.2">
      <c r="AF457" s="1">
        <v>44652</v>
      </c>
      <c r="AG457">
        <v>700001</v>
      </c>
      <c r="AH457">
        <v>251.67</v>
      </c>
      <c r="AI457" t="s">
        <v>3</v>
      </c>
      <c r="AJ457">
        <v>9.18</v>
      </c>
      <c r="AK457" t="str">
        <f>VLOOKUP(AF457,[1]dim_date!$A$1:$D$9,2,FALSE)</f>
        <v>Apr</v>
      </c>
      <c r="AL457" t="str">
        <f>VLOOKUP(AF457,[1]dim_date!$A$1:$D$9,3,FALSE)</f>
        <v>Before 5G</v>
      </c>
      <c r="AM457" t="str">
        <f>VLOOKUP(AG457,[1]dim_cities!$A$1:$B$16,2,FALSE)</f>
        <v>Kolkata</v>
      </c>
    </row>
    <row r="458" spans="32:39" x14ac:dyDescent="0.2">
      <c r="AF458" s="1">
        <v>44652</v>
      </c>
      <c r="AG458">
        <v>560001</v>
      </c>
      <c r="AH458">
        <v>221.33</v>
      </c>
      <c r="AI458" t="s">
        <v>3</v>
      </c>
      <c r="AJ458">
        <v>11.46</v>
      </c>
      <c r="AK458" t="str">
        <f>VLOOKUP(AF458,[1]dim_date!$A$1:$D$9,2,FALSE)</f>
        <v>Apr</v>
      </c>
      <c r="AL458" t="str">
        <f>VLOOKUP(AF458,[1]dim_date!$A$1:$D$9,3,FALSE)</f>
        <v>Before 5G</v>
      </c>
      <c r="AM458" t="str">
        <f>VLOOKUP(AG458,[1]dim_cities!$A$1:$B$16,2,FALSE)</f>
        <v>Bangalore</v>
      </c>
    </row>
    <row r="459" spans="32:39" x14ac:dyDescent="0.2">
      <c r="AF459" s="1">
        <v>44652</v>
      </c>
      <c r="AG459">
        <v>600001</v>
      </c>
      <c r="AH459">
        <v>188.91</v>
      </c>
      <c r="AI459" t="s">
        <v>3</v>
      </c>
      <c r="AJ459">
        <v>9.52</v>
      </c>
      <c r="AK459" t="str">
        <f>VLOOKUP(AF459,[1]dim_date!$A$1:$D$9,2,FALSE)</f>
        <v>Apr</v>
      </c>
      <c r="AL459" t="str">
        <f>VLOOKUP(AF459,[1]dim_date!$A$1:$D$9,3,FALSE)</f>
        <v>Before 5G</v>
      </c>
      <c r="AM459" t="str">
        <f>VLOOKUP(AG459,[1]dim_cities!$A$1:$B$16,2,FALSE)</f>
        <v>Chennai</v>
      </c>
    </row>
    <row r="460" spans="32:39" x14ac:dyDescent="0.2">
      <c r="AF460" s="1">
        <v>44652</v>
      </c>
      <c r="AG460">
        <v>500001</v>
      </c>
      <c r="AH460">
        <v>168.41</v>
      </c>
      <c r="AI460" t="s">
        <v>3</v>
      </c>
      <c r="AJ460">
        <v>9.09</v>
      </c>
      <c r="AK460" t="str">
        <f>VLOOKUP(AF460,[1]dim_date!$A$1:$D$9,2,FALSE)</f>
        <v>Apr</v>
      </c>
      <c r="AL460" t="str">
        <f>VLOOKUP(AF460,[1]dim_date!$A$1:$D$9,3,FALSE)</f>
        <v>Before 5G</v>
      </c>
      <c r="AM460" t="str">
        <f>VLOOKUP(AG460,[1]dim_cities!$A$1:$B$16,2,FALSE)</f>
        <v>Hyderabad</v>
      </c>
    </row>
    <row r="461" spans="32:39" x14ac:dyDescent="0.2">
      <c r="AF461" s="1">
        <v>44652</v>
      </c>
      <c r="AG461">
        <v>411001</v>
      </c>
      <c r="AH461">
        <v>160.04</v>
      </c>
      <c r="AI461" t="s">
        <v>3</v>
      </c>
      <c r="AJ461">
        <v>8.02</v>
      </c>
      <c r="AK461" t="str">
        <f>VLOOKUP(AF461,[1]dim_date!$A$1:$D$9,2,FALSE)</f>
        <v>Apr</v>
      </c>
      <c r="AL461" t="str">
        <f>VLOOKUP(AF461,[1]dim_date!$A$1:$D$9,3,FALSE)</f>
        <v>Before 5G</v>
      </c>
      <c r="AM461" t="str">
        <f>VLOOKUP(AG461,[1]dim_cities!$A$1:$B$16,2,FALSE)</f>
        <v>Pune</v>
      </c>
    </row>
    <row r="462" spans="32:39" x14ac:dyDescent="0.2">
      <c r="AF462" s="1">
        <v>44652</v>
      </c>
      <c r="AG462">
        <v>380001</v>
      </c>
      <c r="AH462">
        <v>124.68</v>
      </c>
      <c r="AI462" t="s">
        <v>3</v>
      </c>
      <c r="AJ462">
        <v>10.89</v>
      </c>
      <c r="AK462" t="str">
        <f>VLOOKUP(AF462,[1]dim_date!$A$1:$D$9,2,FALSE)</f>
        <v>Apr</v>
      </c>
      <c r="AL462" t="str">
        <f>VLOOKUP(AF462,[1]dim_date!$A$1:$D$9,3,FALSE)</f>
        <v>Before 5G</v>
      </c>
      <c r="AM462" t="str">
        <f>VLOOKUP(AG462,[1]dim_cities!$A$1:$B$16,2,FALSE)</f>
        <v>Ahmedabad</v>
      </c>
    </row>
    <row r="463" spans="32:39" x14ac:dyDescent="0.2">
      <c r="AF463" s="1">
        <v>44652</v>
      </c>
      <c r="AG463">
        <v>302001</v>
      </c>
      <c r="AH463">
        <v>89.54</v>
      </c>
      <c r="AI463" t="s">
        <v>3</v>
      </c>
      <c r="AJ463">
        <v>12.47</v>
      </c>
      <c r="AK463" t="str">
        <f>VLOOKUP(AF463,[1]dim_date!$A$1:$D$9,2,FALSE)</f>
        <v>Apr</v>
      </c>
      <c r="AL463" t="str">
        <f>VLOOKUP(AF463,[1]dim_date!$A$1:$D$9,3,FALSE)</f>
        <v>Before 5G</v>
      </c>
      <c r="AM463" t="str">
        <f>VLOOKUP(AG463,[1]dim_cities!$A$1:$B$16,2,FALSE)</f>
        <v>Jaipur</v>
      </c>
    </row>
    <row r="464" spans="32:39" x14ac:dyDescent="0.2">
      <c r="AF464" s="1">
        <v>44652</v>
      </c>
      <c r="AG464">
        <v>226001</v>
      </c>
      <c r="AH464">
        <v>76.569999999999993</v>
      </c>
      <c r="AI464" t="s">
        <v>3</v>
      </c>
      <c r="AJ464">
        <v>11.29</v>
      </c>
      <c r="AK464" t="str">
        <f>VLOOKUP(AF464,[1]dim_date!$A$1:$D$9,2,FALSE)</f>
        <v>Apr</v>
      </c>
      <c r="AL464" t="str">
        <f>VLOOKUP(AF464,[1]dim_date!$A$1:$D$9,3,FALSE)</f>
        <v>Before 5G</v>
      </c>
      <c r="AM464" t="str">
        <f>VLOOKUP(AG464,[1]dim_cities!$A$1:$B$16,2,FALSE)</f>
        <v>Lucknow</v>
      </c>
    </row>
    <row r="465" spans="32:39" x14ac:dyDescent="0.2">
      <c r="AF465" s="1">
        <v>44652</v>
      </c>
      <c r="AG465">
        <v>800008</v>
      </c>
      <c r="AH465">
        <v>63.18</v>
      </c>
      <c r="AI465" t="s">
        <v>3</v>
      </c>
      <c r="AJ465">
        <v>11.54</v>
      </c>
      <c r="AK465" t="str">
        <f>VLOOKUP(AF465,[1]dim_date!$A$1:$D$9,2,FALSE)</f>
        <v>Apr</v>
      </c>
      <c r="AL465" t="str">
        <f>VLOOKUP(AF465,[1]dim_date!$A$1:$D$9,3,FALSE)</f>
        <v>Before 5G</v>
      </c>
      <c r="AM465" t="str">
        <f>VLOOKUP(AG465,[1]dim_cities!$A$1:$B$16,2,FALSE)</f>
        <v>Patna</v>
      </c>
    </row>
    <row r="466" spans="32:39" x14ac:dyDescent="0.2">
      <c r="AF466" s="1">
        <v>44652</v>
      </c>
      <c r="AG466">
        <v>641001</v>
      </c>
      <c r="AH466">
        <v>56.9</v>
      </c>
      <c r="AI466" t="s">
        <v>3</v>
      </c>
      <c r="AJ466">
        <v>11.35</v>
      </c>
      <c r="AK466" t="str">
        <f>VLOOKUP(AF466,[1]dim_date!$A$1:$D$9,2,FALSE)</f>
        <v>Apr</v>
      </c>
      <c r="AL466" t="str">
        <f>VLOOKUP(AF466,[1]dim_date!$A$1:$D$9,3,FALSE)</f>
        <v>Before 5G</v>
      </c>
      <c r="AM466" t="str">
        <f>VLOOKUP(AG466,[1]dim_cities!$A$1:$B$16,2,FALSE)</f>
        <v>Coimbatore</v>
      </c>
    </row>
    <row r="467" spans="32:39" x14ac:dyDescent="0.2">
      <c r="AF467" s="1">
        <v>44652</v>
      </c>
      <c r="AG467">
        <v>160017</v>
      </c>
      <c r="AH467">
        <v>41.42</v>
      </c>
      <c r="AI467" t="s">
        <v>3</v>
      </c>
      <c r="AJ467">
        <v>9.82</v>
      </c>
      <c r="AK467" t="str">
        <f>VLOOKUP(AF467,[1]dim_date!$A$1:$D$9,2,FALSE)</f>
        <v>Apr</v>
      </c>
      <c r="AL467" t="str">
        <f>VLOOKUP(AF467,[1]dim_date!$A$1:$D$9,3,FALSE)</f>
        <v>Before 5G</v>
      </c>
      <c r="AM467" t="str">
        <f>VLOOKUP(AG467,[1]dim_cities!$A$1:$B$16,2,FALSE)</f>
        <v>Chandigarh</v>
      </c>
    </row>
    <row r="468" spans="32:39" x14ac:dyDescent="0.2">
      <c r="AF468" s="1">
        <v>44652</v>
      </c>
      <c r="AG468">
        <v>122001</v>
      </c>
      <c r="AH468">
        <v>31.59</v>
      </c>
      <c r="AI468" t="s">
        <v>3</v>
      </c>
      <c r="AJ468">
        <v>10.52</v>
      </c>
      <c r="AK468" t="str">
        <f>VLOOKUP(AF468,[1]dim_date!$A$1:$D$9,2,FALSE)</f>
        <v>Apr</v>
      </c>
      <c r="AL468" t="str">
        <f>VLOOKUP(AF468,[1]dim_date!$A$1:$D$9,3,FALSE)</f>
        <v>Before 5G</v>
      </c>
      <c r="AM468" t="str">
        <f>VLOOKUP(AG468,[1]dim_cities!$A$1:$B$16,2,FALSE)</f>
        <v>Gurgaon</v>
      </c>
    </row>
    <row r="469" spans="32:39" x14ac:dyDescent="0.2">
      <c r="AF469" s="1">
        <v>44652</v>
      </c>
      <c r="AG469">
        <v>492001</v>
      </c>
      <c r="AH469">
        <v>19.87</v>
      </c>
      <c r="AI469" t="s">
        <v>3</v>
      </c>
      <c r="AJ469">
        <v>12.31</v>
      </c>
      <c r="AK469" t="str">
        <f>VLOOKUP(AF469,[1]dim_date!$A$1:$D$9,2,FALSE)</f>
        <v>Apr</v>
      </c>
      <c r="AL469" t="str">
        <f>VLOOKUP(AF469,[1]dim_date!$A$1:$D$9,3,FALSE)</f>
        <v>Before 5G</v>
      </c>
      <c r="AM469" t="str">
        <f>VLOOKUP(AG469,[1]dim_cities!$A$1:$B$16,2,FALSE)</f>
        <v>Raipur</v>
      </c>
    </row>
    <row r="470" spans="32:39" x14ac:dyDescent="0.2">
      <c r="AF470" s="1">
        <v>44713</v>
      </c>
      <c r="AG470">
        <v>400001</v>
      </c>
      <c r="AH470">
        <v>308</v>
      </c>
      <c r="AI470" t="s">
        <v>3</v>
      </c>
      <c r="AJ470">
        <v>12.03</v>
      </c>
      <c r="AK470" t="str">
        <f>VLOOKUP(AF470,[1]dim_date!$A$1:$D$9,2,FALSE)</f>
        <v>Jun</v>
      </c>
      <c r="AL470" t="str">
        <f>VLOOKUP(AF470,[1]dim_date!$A$1:$D$9,3,FALSE)</f>
        <v>After 5G</v>
      </c>
      <c r="AM470" t="str">
        <f>VLOOKUP(AG470,[1]dim_cities!$A$1:$B$16,2,FALSE)</f>
        <v>Mumbai</v>
      </c>
    </row>
    <row r="471" spans="32:39" x14ac:dyDescent="0.2">
      <c r="AF471" s="1">
        <v>44713</v>
      </c>
      <c r="AG471">
        <v>110001</v>
      </c>
      <c r="AH471">
        <v>253.61</v>
      </c>
      <c r="AI471" t="s">
        <v>3</v>
      </c>
      <c r="AJ471">
        <v>10.78</v>
      </c>
      <c r="AK471" t="str">
        <f>VLOOKUP(AF471,[1]dim_date!$A$1:$D$9,2,FALSE)</f>
        <v>Jun</v>
      </c>
      <c r="AL471" t="str">
        <f>VLOOKUP(AF471,[1]dim_date!$A$1:$D$9,3,FALSE)</f>
        <v>After 5G</v>
      </c>
      <c r="AM471" t="str">
        <f>VLOOKUP(AG471,[1]dim_cities!$A$1:$B$16,2,FALSE)</f>
        <v>Delhi</v>
      </c>
    </row>
    <row r="472" spans="32:39" x14ac:dyDescent="0.2">
      <c r="AF472" s="1">
        <v>44713</v>
      </c>
      <c r="AG472">
        <v>700001</v>
      </c>
      <c r="AH472">
        <v>235.88</v>
      </c>
      <c r="AI472" t="s">
        <v>3</v>
      </c>
      <c r="AJ472">
        <v>9.65</v>
      </c>
      <c r="AK472" t="str">
        <f>VLOOKUP(AF472,[1]dim_date!$A$1:$D$9,2,FALSE)</f>
        <v>Jun</v>
      </c>
      <c r="AL472" t="str">
        <f>VLOOKUP(AF472,[1]dim_date!$A$1:$D$9,3,FALSE)</f>
        <v>After 5G</v>
      </c>
      <c r="AM472" t="str">
        <f>VLOOKUP(AG472,[1]dim_cities!$A$1:$B$16,2,FALSE)</f>
        <v>Kolkata</v>
      </c>
    </row>
    <row r="473" spans="32:39" x14ac:dyDescent="0.2">
      <c r="AF473" s="1">
        <v>44713</v>
      </c>
      <c r="AG473">
        <v>560001</v>
      </c>
      <c r="AH473">
        <v>211.24</v>
      </c>
      <c r="AI473" t="s">
        <v>3</v>
      </c>
      <c r="AJ473">
        <v>8.5399999999999991</v>
      </c>
      <c r="AK473" t="str">
        <f>VLOOKUP(AF473,[1]dim_date!$A$1:$D$9,2,FALSE)</f>
        <v>Jun</v>
      </c>
      <c r="AL473" t="str">
        <f>VLOOKUP(AF473,[1]dim_date!$A$1:$D$9,3,FALSE)</f>
        <v>After 5G</v>
      </c>
      <c r="AM473" t="str">
        <f>VLOOKUP(AG473,[1]dim_cities!$A$1:$B$16,2,FALSE)</f>
        <v>Bangalore</v>
      </c>
    </row>
    <row r="474" spans="32:39" x14ac:dyDescent="0.2">
      <c r="AF474" s="1">
        <v>44713</v>
      </c>
      <c r="AG474">
        <v>600001</v>
      </c>
      <c r="AH474">
        <v>174.99</v>
      </c>
      <c r="AI474" t="s">
        <v>3</v>
      </c>
      <c r="AJ474">
        <v>7.26</v>
      </c>
      <c r="AK474" t="str">
        <f>VLOOKUP(AF474,[1]dim_date!$A$1:$D$9,2,FALSE)</f>
        <v>Jun</v>
      </c>
      <c r="AL474" t="str">
        <f>VLOOKUP(AF474,[1]dim_date!$A$1:$D$9,3,FALSE)</f>
        <v>After 5G</v>
      </c>
      <c r="AM474" t="str">
        <f>VLOOKUP(AG474,[1]dim_cities!$A$1:$B$16,2,FALSE)</f>
        <v>Chennai</v>
      </c>
    </row>
    <row r="475" spans="32:39" x14ac:dyDescent="0.2">
      <c r="AF475" s="1">
        <v>44713</v>
      </c>
      <c r="AG475">
        <v>500001</v>
      </c>
      <c r="AH475">
        <v>157.63999999999999</v>
      </c>
      <c r="AI475" t="s">
        <v>3</v>
      </c>
      <c r="AJ475">
        <v>8.8000000000000007</v>
      </c>
      <c r="AK475" t="str">
        <f>VLOOKUP(AF475,[1]dim_date!$A$1:$D$9,2,FALSE)</f>
        <v>Jun</v>
      </c>
      <c r="AL475" t="str">
        <f>VLOOKUP(AF475,[1]dim_date!$A$1:$D$9,3,FALSE)</f>
        <v>After 5G</v>
      </c>
      <c r="AM475" t="str">
        <f>VLOOKUP(AG475,[1]dim_cities!$A$1:$B$16,2,FALSE)</f>
        <v>Hyderabad</v>
      </c>
    </row>
    <row r="476" spans="32:39" x14ac:dyDescent="0.2">
      <c r="AF476" s="1">
        <v>44713</v>
      </c>
      <c r="AG476">
        <v>411001</v>
      </c>
      <c r="AH476">
        <v>152.13</v>
      </c>
      <c r="AI476" t="s">
        <v>3</v>
      </c>
      <c r="AJ476">
        <v>8.86</v>
      </c>
      <c r="AK476" t="str">
        <f>VLOOKUP(AF476,[1]dim_date!$A$1:$D$9,2,FALSE)</f>
        <v>Jun</v>
      </c>
      <c r="AL476" t="str">
        <f>VLOOKUP(AF476,[1]dim_date!$A$1:$D$9,3,FALSE)</f>
        <v>After 5G</v>
      </c>
      <c r="AM476" t="str">
        <f>VLOOKUP(AG476,[1]dim_cities!$A$1:$B$16,2,FALSE)</f>
        <v>Pune</v>
      </c>
    </row>
    <row r="477" spans="32:39" x14ac:dyDescent="0.2">
      <c r="AF477" s="1">
        <v>44713</v>
      </c>
      <c r="AG477">
        <v>380001</v>
      </c>
      <c r="AH477">
        <v>115.47</v>
      </c>
      <c r="AI477" t="s">
        <v>3</v>
      </c>
      <c r="AJ477">
        <v>12.03</v>
      </c>
      <c r="AK477" t="str">
        <f>VLOOKUP(AF477,[1]dim_date!$A$1:$D$9,2,FALSE)</f>
        <v>Jun</v>
      </c>
      <c r="AL477" t="str">
        <f>VLOOKUP(AF477,[1]dim_date!$A$1:$D$9,3,FALSE)</f>
        <v>After 5G</v>
      </c>
      <c r="AM477" t="str">
        <f>VLOOKUP(AG477,[1]dim_cities!$A$1:$B$16,2,FALSE)</f>
        <v>Ahmedabad</v>
      </c>
    </row>
    <row r="478" spans="32:39" x14ac:dyDescent="0.2">
      <c r="AF478" s="1">
        <v>44713</v>
      </c>
      <c r="AG478">
        <v>302001</v>
      </c>
      <c r="AH478">
        <v>85.72</v>
      </c>
      <c r="AI478" t="s">
        <v>3</v>
      </c>
      <c r="AJ478">
        <v>12.43</v>
      </c>
      <c r="AK478" t="str">
        <f>VLOOKUP(AF478,[1]dim_date!$A$1:$D$9,2,FALSE)</f>
        <v>Jun</v>
      </c>
      <c r="AL478" t="str">
        <f>VLOOKUP(AF478,[1]dim_date!$A$1:$D$9,3,FALSE)</f>
        <v>After 5G</v>
      </c>
      <c r="AM478" t="str">
        <f>VLOOKUP(AG478,[1]dim_cities!$A$1:$B$16,2,FALSE)</f>
        <v>Jaipur</v>
      </c>
    </row>
    <row r="479" spans="32:39" x14ac:dyDescent="0.2">
      <c r="AF479" s="1">
        <v>44713</v>
      </c>
      <c r="AG479">
        <v>226001</v>
      </c>
      <c r="AH479">
        <v>73.7</v>
      </c>
      <c r="AI479" t="s">
        <v>3</v>
      </c>
      <c r="AJ479">
        <v>13.26</v>
      </c>
      <c r="AK479" t="str">
        <f>VLOOKUP(AF479,[1]dim_date!$A$1:$D$9,2,FALSE)</f>
        <v>Jun</v>
      </c>
      <c r="AL479" t="str">
        <f>VLOOKUP(AF479,[1]dim_date!$A$1:$D$9,3,FALSE)</f>
        <v>After 5G</v>
      </c>
      <c r="AM479" t="str">
        <f>VLOOKUP(AG479,[1]dim_cities!$A$1:$B$16,2,FALSE)</f>
        <v>Lucknow</v>
      </c>
    </row>
    <row r="480" spans="32:39" x14ac:dyDescent="0.2">
      <c r="AF480" s="1">
        <v>44713</v>
      </c>
      <c r="AG480">
        <v>800008</v>
      </c>
      <c r="AH480">
        <v>60.5</v>
      </c>
      <c r="AI480" t="s">
        <v>3</v>
      </c>
      <c r="AJ480">
        <v>12.34</v>
      </c>
      <c r="AK480" t="str">
        <f>VLOOKUP(AF480,[1]dim_date!$A$1:$D$9,2,FALSE)</f>
        <v>Jun</v>
      </c>
      <c r="AL480" t="str">
        <f>VLOOKUP(AF480,[1]dim_date!$A$1:$D$9,3,FALSE)</f>
        <v>After 5G</v>
      </c>
      <c r="AM480" t="str">
        <f>VLOOKUP(AG480,[1]dim_cities!$A$1:$B$16,2,FALSE)</f>
        <v>Patna</v>
      </c>
    </row>
    <row r="481" spans="32:39" x14ac:dyDescent="0.2">
      <c r="AF481" s="1">
        <v>44713</v>
      </c>
      <c r="AG481">
        <v>641001</v>
      </c>
      <c r="AH481">
        <v>53.6</v>
      </c>
      <c r="AI481" t="s">
        <v>3</v>
      </c>
      <c r="AJ481">
        <v>8.32</v>
      </c>
      <c r="AK481" t="str">
        <f>VLOOKUP(AF481,[1]dim_date!$A$1:$D$9,2,FALSE)</f>
        <v>Jun</v>
      </c>
      <c r="AL481" t="str">
        <f>VLOOKUP(AF481,[1]dim_date!$A$1:$D$9,3,FALSE)</f>
        <v>After 5G</v>
      </c>
      <c r="AM481" t="str">
        <f>VLOOKUP(AG481,[1]dim_cities!$A$1:$B$16,2,FALSE)</f>
        <v>Coimbatore</v>
      </c>
    </row>
    <row r="482" spans="32:39" x14ac:dyDescent="0.2">
      <c r="AF482" s="1">
        <v>44713</v>
      </c>
      <c r="AG482">
        <v>160017</v>
      </c>
      <c r="AH482">
        <v>39.020000000000003</v>
      </c>
      <c r="AI482" t="s">
        <v>3</v>
      </c>
      <c r="AJ482">
        <v>8.4700000000000006</v>
      </c>
      <c r="AK482" t="str">
        <f>VLOOKUP(AF482,[1]dim_date!$A$1:$D$9,2,FALSE)</f>
        <v>Jun</v>
      </c>
      <c r="AL482" t="str">
        <f>VLOOKUP(AF482,[1]dim_date!$A$1:$D$9,3,FALSE)</f>
        <v>After 5G</v>
      </c>
      <c r="AM482" t="str">
        <f>VLOOKUP(AG482,[1]dim_cities!$A$1:$B$16,2,FALSE)</f>
        <v>Chandigarh</v>
      </c>
    </row>
    <row r="483" spans="32:39" x14ac:dyDescent="0.2">
      <c r="AF483" s="1">
        <v>44713</v>
      </c>
      <c r="AG483">
        <v>122001</v>
      </c>
      <c r="AH483">
        <v>30.35</v>
      </c>
      <c r="AI483" t="s">
        <v>3</v>
      </c>
      <c r="AJ483">
        <v>10.34</v>
      </c>
      <c r="AK483" t="str">
        <f>VLOOKUP(AF483,[1]dim_date!$A$1:$D$9,2,FALSE)</f>
        <v>Jun</v>
      </c>
      <c r="AL483" t="str">
        <f>VLOOKUP(AF483,[1]dim_date!$A$1:$D$9,3,FALSE)</f>
        <v>After 5G</v>
      </c>
      <c r="AM483" t="str">
        <f>VLOOKUP(AG483,[1]dim_cities!$A$1:$B$16,2,FALSE)</f>
        <v>Gurgaon</v>
      </c>
    </row>
    <row r="484" spans="32:39" x14ac:dyDescent="0.2">
      <c r="AF484" s="1">
        <v>44713</v>
      </c>
      <c r="AG484">
        <v>492001</v>
      </c>
      <c r="AH484">
        <v>18.920000000000002</v>
      </c>
      <c r="AI484" t="s">
        <v>3</v>
      </c>
      <c r="AJ484">
        <v>12.56</v>
      </c>
      <c r="AK484" t="str">
        <f>VLOOKUP(AF484,[1]dim_date!$A$1:$D$9,2,FALSE)</f>
        <v>Jun</v>
      </c>
      <c r="AL484" t="str">
        <f>VLOOKUP(AF484,[1]dim_date!$A$1:$D$9,3,FALSE)</f>
        <v>After 5G</v>
      </c>
      <c r="AM484" t="str">
        <f>VLOOKUP(AG484,[1]dim_cities!$A$1:$B$16,2,FALSE)</f>
        <v>Raipur</v>
      </c>
    </row>
    <row r="485" spans="32:39" x14ac:dyDescent="0.2">
      <c r="AF485" s="1">
        <v>44743</v>
      </c>
      <c r="AG485">
        <v>400001</v>
      </c>
      <c r="AH485">
        <v>348.85</v>
      </c>
      <c r="AI485" t="s">
        <v>3</v>
      </c>
      <c r="AJ485">
        <v>11.67</v>
      </c>
      <c r="AK485" t="str">
        <f>VLOOKUP(AF485,[1]dim_date!$A$1:$D$9,2,FALSE)</f>
        <v>Jul</v>
      </c>
      <c r="AL485" t="str">
        <f>VLOOKUP(AF485,[1]dim_date!$A$1:$D$9,3,FALSE)</f>
        <v>After 5G</v>
      </c>
      <c r="AM485" t="str">
        <f>VLOOKUP(AG485,[1]dim_cities!$A$1:$B$16,2,FALSE)</f>
        <v>Mumbai</v>
      </c>
    </row>
    <row r="486" spans="32:39" x14ac:dyDescent="0.2">
      <c r="AF486" s="1">
        <v>44743</v>
      </c>
      <c r="AG486">
        <v>110001</v>
      </c>
      <c r="AH486">
        <v>287.25</v>
      </c>
      <c r="AI486" t="s">
        <v>3</v>
      </c>
      <c r="AJ486">
        <v>9.09</v>
      </c>
      <c r="AK486" t="str">
        <f>VLOOKUP(AF486,[1]dim_date!$A$1:$D$9,2,FALSE)</f>
        <v>Jul</v>
      </c>
      <c r="AL486" t="str">
        <f>VLOOKUP(AF486,[1]dim_date!$A$1:$D$9,3,FALSE)</f>
        <v>After 5G</v>
      </c>
      <c r="AM486" t="str">
        <f>VLOOKUP(AG486,[1]dim_cities!$A$1:$B$16,2,FALSE)</f>
        <v>Delhi</v>
      </c>
    </row>
    <row r="487" spans="32:39" x14ac:dyDescent="0.2">
      <c r="AF487" s="1">
        <v>44743</v>
      </c>
      <c r="AG487">
        <v>700001</v>
      </c>
      <c r="AH487">
        <v>267.16000000000003</v>
      </c>
      <c r="AI487" t="s">
        <v>3</v>
      </c>
      <c r="AJ487">
        <v>9.91</v>
      </c>
      <c r="AK487" t="str">
        <f>VLOOKUP(AF487,[1]dim_date!$A$1:$D$9,2,FALSE)</f>
        <v>Jul</v>
      </c>
      <c r="AL487" t="str">
        <f>VLOOKUP(AF487,[1]dim_date!$A$1:$D$9,3,FALSE)</f>
        <v>After 5G</v>
      </c>
      <c r="AM487" t="str">
        <f>VLOOKUP(AG487,[1]dim_cities!$A$1:$B$16,2,FALSE)</f>
        <v>Kolkata</v>
      </c>
    </row>
    <row r="488" spans="32:39" x14ac:dyDescent="0.2">
      <c r="AF488" s="1">
        <v>44743</v>
      </c>
      <c r="AG488">
        <v>560001</v>
      </c>
      <c r="AH488">
        <v>239.26</v>
      </c>
      <c r="AI488" t="s">
        <v>3</v>
      </c>
      <c r="AJ488">
        <v>9.4700000000000006</v>
      </c>
      <c r="AK488" t="str">
        <f>VLOOKUP(AF488,[1]dim_date!$A$1:$D$9,2,FALSE)</f>
        <v>Jul</v>
      </c>
      <c r="AL488" t="str">
        <f>VLOOKUP(AF488,[1]dim_date!$A$1:$D$9,3,FALSE)</f>
        <v>After 5G</v>
      </c>
      <c r="AM488" t="str">
        <f>VLOOKUP(AG488,[1]dim_cities!$A$1:$B$16,2,FALSE)</f>
        <v>Bangalore</v>
      </c>
    </row>
    <row r="489" spans="32:39" x14ac:dyDescent="0.2">
      <c r="AF489" s="1">
        <v>44743</v>
      </c>
      <c r="AG489">
        <v>600001</v>
      </c>
      <c r="AH489">
        <v>198.2</v>
      </c>
      <c r="AI489" t="s">
        <v>3</v>
      </c>
      <c r="AJ489">
        <v>9.67</v>
      </c>
      <c r="AK489" t="str">
        <f>VLOOKUP(AF489,[1]dim_date!$A$1:$D$9,2,FALSE)</f>
        <v>Jul</v>
      </c>
      <c r="AL489" t="str">
        <f>VLOOKUP(AF489,[1]dim_date!$A$1:$D$9,3,FALSE)</f>
        <v>After 5G</v>
      </c>
      <c r="AM489" t="str">
        <f>VLOOKUP(AG489,[1]dim_cities!$A$1:$B$16,2,FALSE)</f>
        <v>Chennai</v>
      </c>
    </row>
    <row r="490" spans="32:39" x14ac:dyDescent="0.2">
      <c r="AF490" s="1">
        <v>44743</v>
      </c>
      <c r="AG490">
        <v>500001</v>
      </c>
      <c r="AH490">
        <v>178.56</v>
      </c>
      <c r="AI490" t="s">
        <v>3</v>
      </c>
      <c r="AJ490">
        <v>11.74</v>
      </c>
      <c r="AK490" t="str">
        <f>VLOOKUP(AF490,[1]dim_date!$A$1:$D$9,2,FALSE)</f>
        <v>Jul</v>
      </c>
      <c r="AL490" t="str">
        <f>VLOOKUP(AF490,[1]dim_date!$A$1:$D$9,3,FALSE)</f>
        <v>After 5G</v>
      </c>
      <c r="AM490" t="str">
        <f>VLOOKUP(AG490,[1]dim_cities!$A$1:$B$16,2,FALSE)</f>
        <v>Hyderabad</v>
      </c>
    </row>
    <row r="491" spans="32:39" x14ac:dyDescent="0.2">
      <c r="AF491" s="1">
        <v>44743</v>
      </c>
      <c r="AG491">
        <v>411001</v>
      </c>
      <c r="AH491">
        <v>172.31</v>
      </c>
      <c r="AI491" t="s">
        <v>3</v>
      </c>
      <c r="AJ491">
        <v>8.5399999999999991</v>
      </c>
      <c r="AK491" t="str">
        <f>VLOOKUP(AF491,[1]dim_date!$A$1:$D$9,2,FALSE)</f>
        <v>Jul</v>
      </c>
      <c r="AL491" t="str">
        <f>VLOOKUP(AF491,[1]dim_date!$A$1:$D$9,3,FALSE)</f>
        <v>After 5G</v>
      </c>
      <c r="AM491" t="str">
        <f>VLOOKUP(AG491,[1]dim_cities!$A$1:$B$16,2,FALSE)</f>
        <v>Pune</v>
      </c>
    </row>
    <row r="492" spans="32:39" x14ac:dyDescent="0.2">
      <c r="AF492" s="1">
        <v>44743</v>
      </c>
      <c r="AG492">
        <v>380001</v>
      </c>
      <c r="AH492">
        <v>130.79</v>
      </c>
      <c r="AI492" t="s">
        <v>3</v>
      </c>
      <c r="AJ492">
        <v>8.6300000000000008</v>
      </c>
      <c r="AK492" t="str">
        <f>VLOOKUP(AF492,[1]dim_date!$A$1:$D$9,2,FALSE)</f>
        <v>Jul</v>
      </c>
      <c r="AL492" t="str">
        <f>VLOOKUP(AF492,[1]dim_date!$A$1:$D$9,3,FALSE)</f>
        <v>After 5G</v>
      </c>
      <c r="AM492" t="str">
        <f>VLOOKUP(AG492,[1]dim_cities!$A$1:$B$16,2,FALSE)</f>
        <v>Ahmedabad</v>
      </c>
    </row>
    <row r="493" spans="32:39" x14ac:dyDescent="0.2">
      <c r="AF493" s="1">
        <v>44743</v>
      </c>
      <c r="AG493">
        <v>302001</v>
      </c>
      <c r="AH493">
        <v>97.09</v>
      </c>
      <c r="AI493" t="s">
        <v>3</v>
      </c>
      <c r="AJ493">
        <v>11.38</v>
      </c>
      <c r="AK493" t="str">
        <f>VLOOKUP(AF493,[1]dim_date!$A$1:$D$9,2,FALSE)</f>
        <v>Jul</v>
      </c>
      <c r="AL493" t="str">
        <f>VLOOKUP(AF493,[1]dim_date!$A$1:$D$9,3,FALSE)</f>
        <v>After 5G</v>
      </c>
      <c r="AM493" t="str">
        <f>VLOOKUP(AG493,[1]dim_cities!$A$1:$B$16,2,FALSE)</f>
        <v>Jaipur</v>
      </c>
    </row>
    <row r="494" spans="32:39" x14ac:dyDescent="0.2">
      <c r="AF494" s="1">
        <v>44743</v>
      </c>
      <c r="AG494">
        <v>226001</v>
      </c>
      <c r="AH494">
        <v>83.47</v>
      </c>
      <c r="AI494" t="s">
        <v>3</v>
      </c>
      <c r="AJ494">
        <v>9.24</v>
      </c>
      <c r="AK494" t="str">
        <f>VLOOKUP(AF494,[1]dim_date!$A$1:$D$9,2,FALSE)</f>
        <v>Jul</v>
      </c>
      <c r="AL494" t="str">
        <f>VLOOKUP(AF494,[1]dim_date!$A$1:$D$9,3,FALSE)</f>
        <v>After 5G</v>
      </c>
      <c r="AM494" t="str">
        <f>VLOOKUP(AG494,[1]dim_cities!$A$1:$B$16,2,FALSE)</f>
        <v>Lucknow</v>
      </c>
    </row>
    <row r="495" spans="32:39" x14ac:dyDescent="0.2">
      <c r="AF495" s="1">
        <v>44743</v>
      </c>
      <c r="AG495">
        <v>800008</v>
      </c>
      <c r="AH495">
        <v>68.52</v>
      </c>
      <c r="AI495" t="s">
        <v>3</v>
      </c>
      <c r="AJ495">
        <v>11.08</v>
      </c>
      <c r="AK495" t="str">
        <f>VLOOKUP(AF495,[1]dim_date!$A$1:$D$9,2,FALSE)</f>
        <v>Jul</v>
      </c>
      <c r="AL495" t="str">
        <f>VLOOKUP(AF495,[1]dim_date!$A$1:$D$9,3,FALSE)</f>
        <v>After 5G</v>
      </c>
      <c r="AM495" t="str">
        <f>VLOOKUP(AG495,[1]dim_cities!$A$1:$B$16,2,FALSE)</f>
        <v>Patna</v>
      </c>
    </row>
    <row r="496" spans="32:39" x14ac:dyDescent="0.2">
      <c r="AF496" s="1">
        <v>44743</v>
      </c>
      <c r="AG496">
        <v>641001</v>
      </c>
      <c r="AH496">
        <v>60.71</v>
      </c>
      <c r="AI496" t="s">
        <v>3</v>
      </c>
      <c r="AJ496">
        <v>9.89</v>
      </c>
      <c r="AK496" t="str">
        <f>VLOOKUP(AF496,[1]dim_date!$A$1:$D$9,2,FALSE)</f>
        <v>Jul</v>
      </c>
      <c r="AL496" t="str">
        <f>VLOOKUP(AF496,[1]dim_date!$A$1:$D$9,3,FALSE)</f>
        <v>After 5G</v>
      </c>
      <c r="AM496" t="str">
        <f>VLOOKUP(AG496,[1]dim_cities!$A$1:$B$16,2,FALSE)</f>
        <v>Coimbatore</v>
      </c>
    </row>
    <row r="497" spans="32:39" x14ac:dyDescent="0.2">
      <c r="AF497" s="1">
        <v>44743</v>
      </c>
      <c r="AG497">
        <v>160017</v>
      </c>
      <c r="AH497">
        <v>44.19</v>
      </c>
      <c r="AI497" t="s">
        <v>3</v>
      </c>
      <c r="AJ497">
        <v>11.42</v>
      </c>
      <c r="AK497" t="str">
        <f>VLOOKUP(AF497,[1]dim_date!$A$1:$D$9,2,FALSE)</f>
        <v>Jul</v>
      </c>
      <c r="AL497" t="str">
        <f>VLOOKUP(AF497,[1]dim_date!$A$1:$D$9,3,FALSE)</f>
        <v>After 5G</v>
      </c>
      <c r="AM497" t="str">
        <f>VLOOKUP(AG497,[1]dim_cities!$A$1:$B$16,2,FALSE)</f>
        <v>Chandigarh</v>
      </c>
    </row>
    <row r="498" spans="32:39" x14ac:dyDescent="0.2">
      <c r="AF498" s="1">
        <v>44743</v>
      </c>
      <c r="AG498">
        <v>122001</v>
      </c>
      <c r="AH498">
        <v>34.369999999999997</v>
      </c>
      <c r="AI498" t="s">
        <v>3</v>
      </c>
      <c r="AJ498">
        <v>8.9700000000000006</v>
      </c>
      <c r="AK498" t="str">
        <f>VLOOKUP(AF498,[1]dim_date!$A$1:$D$9,2,FALSE)</f>
        <v>Jul</v>
      </c>
      <c r="AL498" t="str">
        <f>VLOOKUP(AF498,[1]dim_date!$A$1:$D$9,3,FALSE)</f>
        <v>After 5G</v>
      </c>
      <c r="AM498" t="str">
        <f>VLOOKUP(AG498,[1]dim_cities!$A$1:$B$16,2,FALSE)</f>
        <v>Gurgaon</v>
      </c>
    </row>
    <row r="499" spans="32:39" x14ac:dyDescent="0.2">
      <c r="AF499" s="1">
        <v>44743</v>
      </c>
      <c r="AG499">
        <v>492001</v>
      </c>
      <c r="AH499">
        <v>21.43</v>
      </c>
      <c r="AI499" t="s">
        <v>3</v>
      </c>
      <c r="AJ499">
        <v>10.45</v>
      </c>
      <c r="AK499" t="str">
        <f>VLOOKUP(AF499,[1]dim_date!$A$1:$D$9,2,FALSE)</f>
        <v>Jul</v>
      </c>
      <c r="AL499" t="str">
        <f>VLOOKUP(AF499,[1]dim_date!$A$1:$D$9,3,FALSE)</f>
        <v>After 5G</v>
      </c>
      <c r="AM499" t="str">
        <f>VLOOKUP(AG499,[1]dim_cities!$A$1:$B$16,2,FALSE)</f>
        <v>Raipur</v>
      </c>
    </row>
    <row r="500" spans="32:39" x14ac:dyDescent="0.2">
      <c r="AF500" s="1">
        <v>44774</v>
      </c>
      <c r="AG500">
        <v>400001</v>
      </c>
      <c r="AH500">
        <v>333.45</v>
      </c>
      <c r="AI500" t="s">
        <v>3</v>
      </c>
      <c r="AJ500">
        <v>11.84</v>
      </c>
      <c r="AK500" t="str">
        <f>VLOOKUP(AF500,[1]dim_date!$A$1:$D$9,2,FALSE)</f>
        <v>Aug</v>
      </c>
      <c r="AL500" t="str">
        <f>VLOOKUP(AF500,[1]dim_date!$A$1:$D$9,3,FALSE)</f>
        <v>After 5G</v>
      </c>
      <c r="AM500" t="str">
        <f>VLOOKUP(AG500,[1]dim_cities!$A$1:$B$16,2,FALSE)</f>
        <v>Mumbai</v>
      </c>
    </row>
    <row r="501" spans="32:39" x14ac:dyDescent="0.2">
      <c r="AF501" s="1">
        <v>44774</v>
      </c>
      <c r="AG501">
        <v>110001</v>
      </c>
      <c r="AH501">
        <v>274.57</v>
      </c>
      <c r="AI501" t="s">
        <v>3</v>
      </c>
      <c r="AJ501">
        <v>7.83</v>
      </c>
      <c r="AK501" t="str">
        <f>VLOOKUP(AF501,[1]dim_date!$A$1:$D$9,2,FALSE)</f>
        <v>Aug</v>
      </c>
      <c r="AL501" t="str">
        <f>VLOOKUP(AF501,[1]dim_date!$A$1:$D$9,3,FALSE)</f>
        <v>After 5G</v>
      </c>
      <c r="AM501" t="str">
        <f>VLOOKUP(AG501,[1]dim_cities!$A$1:$B$16,2,FALSE)</f>
        <v>Delhi</v>
      </c>
    </row>
    <row r="502" spans="32:39" x14ac:dyDescent="0.2">
      <c r="AF502" s="1">
        <v>44774</v>
      </c>
      <c r="AG502">
        <v>700001</v>
      </c>
      <c r="AH502">
        <v>255.37</v>
      </c>
      <c r="AI502" t="s">
        <v>3</v>
      </c>
      <c r="AJ502">
        <v>9.0500000000000007</v>
      </c>
      <c r="AK502" t="str">
        <f>VLOOKUP(AF502,[1]dim_date!$A$1:$D$9,2,FALSE)</f>
        <v>Aug</v>
      </c>
      <c r="AL502" t="str">
        <f>VLOOKUP(AF502,[1]dim_date!$A$1:$D$9,3,FALSE)</f>
        <v>After 5G</v>
      </c>
      <c r="AM502" t="str">
        <f>VLOOKUP(AG502,[1]dim_cities!$A$1:$B$16,2,FALSE)</f>
        <v>Kolkata</v>
      </c>
    </row>
    <row r="503" spans="32:39" x14ac:dyDescent="0.2">
      <c r="AF503" s="1">
        <v>44774</v>
      </c>
      <c r="AG503">
        <v>560001</v>
      </c>
      <c r="AH503">
        <v>228.7</v>
      </c>
      <c r="AI503" t="s">
        <v>3</v>
      </c>
      <c r="AJ503">
        <v>11.31</v>
      </c>
      <c r="AK503" t="str">
        <f>VLOOKUP(AF503,[1]dim_date!$A$1:$D$9,2,FALSE)</f>
        <v>Aug</v>
      </c>
      <c r="AL503" t="str">
        <f>VLOOKUP(AF503,[1]dim_date!$A$1:$D$9,3,FALSE)</f>
        <v>After 5G</v>
      </c>
      <c r="AM503" t="str">
        <f>VLOOKUP(AG503,[1]dim_cities!$A$1:$B$16,2,FALSE)</f>
        <v>Bangalore</v>
      </c>
    </row>
    <row r="504" spans="32:39" x14ac:dyDescent="0.2">
      <c r="AF504" s="1">
        <v>44774</v>
      </c>
      <c r="AG504">
        <v>600001</v>
      </c>
      <c r="AH504">
        <v>189.45</v>
      </c>
      <c r="AI504" t="s">
        <v>3</v>
      </c>
      <c r="AJ504">
        <v>13.01</v>
      </c>
      <c r="AK504" t="str">
        <f>VLOOKUP(AF504,[1]dim_date!$A$1:$D$9,2,FALSE)</f>
        <v>Aug</v>
      </c>
      <c r="AL504" t="str">
        <f>VLOOKUP(AF504,[1]dim_date!$A$1:$D$9,3,FALSE)</f>
        <v>After 5G</v>
      </c>
      <c r="AM504" t="str">
        <f>VLOOKUP(AG504,[1]dim_cities!$A$1:$B$16,2,FALSE)</f>
        <v>Chennai</v>
      </c>
    </row>
    <row r="505" spans="32:39" x14ac:dyDescent="0.2">
      <c r="AF505" s="1">
        <v>44774</v>
      </c>
      <c r="AG505">
        <v>500001</v>
      </c>
      <c r="AH505">
        <v>170.67</v>
      </c>
      <c r="AI505" t="s">
        <v>3</v>
      </c>
      <c r="AJ505">
        <v>11.67</v>
      </c>
      <c r="AK505" t="str">
        <f>VLOOKUP(AF505,[1]dim_date!$A$1:$D$9,2,FALSE)</f>
        <v>Aug</v>
      </c>
      <c r="AL505" t="str">
        <f>VLOOKUP(AF505,[1]dim_date!$A$1:$D$9,3,FALSE)</f>
        <v>After 5G</v>
      </c>
      <c r="AM505" t="str">
        <f>VLOOKUP(AG505,[1]dim_cities!$A$1:$B$16,2,FALSE)</f>
        <v>Hyderabad</v>
      </c>
    </row>
    <row r="506" spans="32:39" x14ac:dyDescent="0.2">
      <c r="AF506" s="1">
        <v>44774</v>
      </c>
      <c r="AG506">
        <v>411001</v>
      </c>
      <c r="AH506">
        <v>164.7</v>
      </c>
      <c r="AI506" t="s">
        <v>3</v>
      </c>
      <c r="AJ506">
        <v>12.56</v>
      </c>
      <c r="AK506" t="str">
        <f>VLOOKUP(AF506,[1]dim_date!$A$1:$D$9,2,FALSE)</f>
        <v>Aug</v>
      </c>
      <c r="AL506" t="str">
        <f>VLOOKUP(AF506,[1]dim_date!$A$1:$D$9,3,FALSE)</f>
        <v>After 5G</v>
      </c>
      <c r="AM506" t="str">
        <f>VLOOKUP(AG506,[1]dim_cities!$A$1:$B$16,2,FALSE)</f>
        <v>Pune</v>
      </c>
    </row>
    <row r="507" spans="32:39" x14ac:dyDescent="0.2">
      <c r="AF507" s="1">
        <v>44774</v>
      </c>
      <c r="AG507">
        <v>380001</v>
      </c>
      <c r="AH507">
        <v>125.02</v>
      </c>
      <c r="AI507" t="s">
        <v>3</v>
      </c>
      <c r="AJ507">
        <v>10.26</v>
      </c>
      <c r="AK507" t="str">
        <f>VLOOKUP(AF507,[1]dim_date!$A$1:$D$9,2,FALSE)</f>
        <v>Aug</v>
      </c>
      <c r="AL507" t="str">
        <f>VLOOKUP(AF507,[1]dim_date!$A$1:$D$9,3,FALSE)</f>
        <v>After 5G</v>
      </c>
      <c r="AM507" t="str">
        <f>VLOOKUP(AG507,[1]dim_cities!$A$1:$B$16,2,FALSE)</f>
        <v>Ahmedabad</v>
      </c>
    </row>
    <row r="508" spans="32:39" x14ac:dyDescent="0.2">
      <c r="AF508" s="1">
        <v>44774</v>
      </c>
      <c r="AG508">
        <v>302001</v>
      </c>
      <c r="AH508">
        <v>92.8</v>
      </c>
      <c r="AI508" t="s">
        <v>3</v>
      </c>
      <c r="AJ508">
        <v>10.81</v>
      </c>
      <c r="AK508" t="str">
        <f>VLOOKUP(AF508,[1]dim_date!$A$1:$D$9,2,FALSE)</f>
        <v>Aug</v>
      </c>
      <c r="AL508" t="str">
        <f>VLOOKUP(AF508,[1]dim_date!$A$1:$D$9,3,FALSE)</f>
        <v>After 5G</v>
      </c>
      <c r="AM508" t="str">
        <f>VLOOKUP(AG508,[1]dim_cities!$A$1:$B$16,2,FALSE)</f>
        <v>Jaipur</v>
      </c>
    </row>
    <row r="509" spans="32:39" x14ac:dyDescent="0.2">
      <c r="AF509" s="1">
        <v>44774</v>
      </c>
      <c r="AG509">
        <v>226001</v>
      </c>
      <c r="AH509">
        <v>79.790000000000006</v>
      </c>
      <c r="AI509" t="s">
        <v>3</v>
      </c>
      <c r="AJ509">
        <v>8.81</v>
      </c>
      <c r="AK509" t="str">
        <f>VLOOKUP(AF509,[1]dim_date!$A$1:$D$9,2,FALSE)</f>
        <v>Aug</v>
      </c>
      <c r="AL509" t="str">
        <f>VLOOKUP(AF509,[1]dim_date!$A$1:$D$9,3,FALSE)</f>
        <v>After 5G</v>
      </c>
      <c r="AM509" t="str">
        <f>VLOOKUP(AG509,[1]dim_cities!$A$1:$B$16,2,FALSE)</f>
        <v>Lucknow</v>
      </c>
    </row>
    <row r="510" spans="32:39" x14ac:dyDescent="0.2">
      <c r="AF510" s="1">
        <v>44774</v>
      </c>
      <c r="AG510">
        <v>800008</v>
      </c>
      <c r="AH510">
        <v>65.5</v>
      </c>
      <c r="AI510" t="s">
        <v>3</v>
      </c>
      <c r="AJ510">
        <v>10.61</v>
      </c>
      <c r="AK510" t="str">
        <f>VLOOKUP(AF510,[1]dim_date!$A$1:$D$9,2,FALSE)</f>
        <v>Aug</v>
      </c>
      <c r="AL510" t="str">
        <f>VLOOKUP(AF510,[1]dim_date!$A$1:$D$9,3,FALSE)</f>
        <v>After 5G</v>
      </c>
      <c r="AM510" t="str">
        <f>VLOOKUP(AG510,[1]dim_cities!$A$1:$B$16,2,FALSE)</f>
        <v>Patna</v>
      </c>
    </row>
    <row r="511" spans="32:39" x14ac:dyDescent="0.2">
      <c r="AF511" s="1">
        <v>44774</v>
      </c>
      <c r="AG511">
        <v>641001</v>
      </c>
      <c r="AH511">
        <v>58.03</v>
      </c>
      <c r="AI511" t="s">
        <v>3</v>
      </c>
      <c r="AJ511">
        <v>8.39</v>
      </c>
      <c r="AK511" t="str">
        <f>VLOOKUP(AF511,[1]dim_date!$A$1:$D$9,2,FALSE)</f>
        <v>Aug</v>
      </c>
      <c r="AL511" t="str">
        <f>VLOOKUP(AF511,[1]dim_date!$A$1:$D$9,3,FALSE)</f>
        <v>After 5G</v>
      </c>
      <c r="AM511" t="str">
        <f>VLOOKUP(AG511,[1]dim_cities!$A$1:$B$16,2,FALSE)</f>
        <v>Coimbatore</v>
      </c>
    </row>
    <row r="512" spans="32:39" x14ac:dyDescent="0.2">
      <c r="AF512" s="1">
        <v>44774</v>
      </c>
      <c r="AG512">
        <v>160017</v>
      </c>
      <c r="AH512">
        <v>42.24</v>
      </c>
      <c r="AI512" t="s">
        <v>3</v>
      </c>
      <c r="AJ512">
        <v>10.64</v>
      </c>
      <c r="AK512" t="str">
        <f>VLOOKUP(AF512,[1]dim_date!$A$1:$D$9,2,FALSE)</f>
        <v>Aug</v>
      </c>
      <c r="AL512" t="str">
        <f>VLOOKUP(AF512,[1]dim_date!$A$1:$D$9,3,FALSE)</f>
        <v>After 5G</v>
      </c>
      <c r="AM512" t="str">
        <f>VLOOKUP(AG512,[1]dim_cities!$A$1:$B$16,2,FALSE)</f>
        <v>Chandigarh</v>
      </c>
    </row>
    <row r="513" spans="32:39" x14ac:dyDescent="0.2">
      <c r="AF513" s="1">
        <v>44774</v>
      </c>
      <c r="AG513">
        <v>122001</v>
      </c>
      <c r="AH513">
        <v>32.85</v>
      </c>
      <c r="AI513" t="s">
        <v>3</v>
      </c>
      <c r="AJ513">
        <v>8.19</v>
      </c>
      <c r="AK513" t="str">
        <f>VLOOKUP(AF513,[1]dim_date!$A$1:$D$9,2,FALSE)</f>
        <v>Aug</v>
      </c>
      <c r="AL513" t="str">
        <f>VLOOKUP(AF513,[1]dim_date!$A$1:$D$9,3,FALSE)</f>
        <v>After 5G</v>
      </c>
      <c r="AM513" t="str">
        <f>VLOOKUP(AG513,[1]dim_cities!$A$1:$B$16,2,FALSE)</f>
        <v>Gurgaon</v>
      </c>
    </row>
    <row r="514" spans="32:39" x14ac:dyDescent="0.2">
      <c r="AF514" s="1">
        <v>44774</v>
      </c>
      <c r="AG514">
        <v>492001</v>
      </c>
      <c r="AH514">
        <v>20.48</v>
      </c>
      <c r="AI514" t="s">
        <v>3</v>
      </c>
      <c r="AJ514">
        <v>9.6</v>
      </c>
      <c r="AK514" t="str">
        <f>VLOOKUP(AF514,[1]dim_date!$A$1:$D$9,2,FALSE)</f>
        <v>Aug</v>
      </c>
      <c r="AL514" t="str">
        <f>VLOOKUP(AF514,[1]dim_date!$A$1:$D$9,3,FALSE)</f>
        <v>After 5G</v>
      </c>
      <c r="AM514" t="str">
        <f>VLOOKUP(AG514,[1]dim_cities!$A$1:$B$16,2,FALSE)</f>
        <v>Raipur</v>
      </c>
    </row>
    <row r="515" spans="32:39" x14ac:dyDescent="0.2">
      <c r="AF515" s="1">
        <v>44805</v>
      </c>
      <c r="AG515">
        <v>400001</v>
      </c>
      <c r="AH515">
        <v>349.97</v>
      </c>
      <c r="AI515" t="s">
        <v>3</v>
      </c>
      <c r="AJ515">
        <v>12.42</v>
      </c>
      <c r="AK515" t="str">
        <f>VLOOKUP(AF515,[1]dim_date!$A$1:$D$9,2,FALSE)</f>
        <v>Sep</v>
      </c>
      <c r="AL515" t="str">
        <f>VLOOKUP(AF515,[1]dim_date!$A$1:$D$9,3,FALSE)</f>
        <v>After 5G</v>
      </c>
      <c r="AM515" t="str">
        <f>VLOOKUP(AG515,[1]dim_cities!$A$1:$B$16,2,FALSE)</f>
        <v>Mumbai</v>
      </c>
    </row>
    <row r="516" spans="32:39" x14ac:dyDescent="0.2">
      <c r="AF516" s="1">
        <v>44805</v>
      </c>
      <c r="AG516">
        <v>110001</v>
      </c>
      <c r="AH516">
        <v>288.17</v>
      </c>
      <c r="AI516" t="s">
        <v>3</v>
      </c>
      <c r="AJ516">
        <v>9.65</v>
      </c>
      <c r="AK516" t="str">
        <f>VLOOKUP(AF516,[1]dim_date!$A$1:$D$9,2,FALSE)</f>
        <v>Sep</v>
      </c>
      <c r="AL516" t="str">
        <f>VLOOKUP(AF516,[1]dim_date!$A$1:$D$9,3,FALSE)</f>
        <v>After 5G</v>
      </c>
      <c r="AM516" t="str">
        <f>VLOOKUP(AG516,[1]dim_cities!$A$1:$B$16,2,FALSE)</f>
        <v>Delhi</v>
      </c>
    </row>
    <row r="517" spans="32:39" x14ac:dyDescent="0.2">
      <c r="AF517" s="1">
        <v>44805</v>
      </c>
      <c r="AG517">
        <v>700001</v>
      </c>
      <c r="AH517">
        <v>268.02</v>
      </c>
      <c r="AI517" t="s">
        <v>3</v>
      </c>
      <c r="AJ517">
        <v>9.35</v>
      </c>
      <c r="AK517" t="str">
        <f>VLOOKUP(AF517,[1]dim_date!$A$1:$D$9,2,FALSE)</f>
        <v>Sep</v>
      </c>
      <c r="AL517" t="str">
        <f>VLOOKUP(AF517,[1]dim_date!$A$1:$D$9,3,FALSE)</f>
        <v>After 5G</v>
      </c>
      <c r="AM517" t="str">
        <f>VLOOKUP(AG517,[1]dim_cities!$A$1:$B$16,2,FALSE)</f>
        <v>Kolkata</v>
      </c>
    </row>
    <row r="518" spans="32:39" x14ac:dyDescent="0.2">
      <c r="AF518" s="1">
        <v>44805</v>
      </c>
      <c r="AG518">
        <v>560001</v>
      </c>
      <c r="AH518">
        <v>240.03</v>
      </c>
      <c r="AI518" t="s">
        <v>3</v>
      </c>
      <c r="AJ518">
        <v>11.68</v>
      </c>
      <c r="AK518" t="str">
        <f>VLOOKUP(AF518,[1]dim_date!$A$1:$D$9,2,FALSE)</f>
        <v>Sep</v>
      </c>
      <c r="AL518" t="str">
        <f>VLOOKUP(AF518,[1]dim_date!$A$1:$D$9,3,FALSE)</f>
        <v>After 5G</v>
      </c>
      <c r="AM518" t="str">
        <f>VLOOKUP(AG518,[1]dim_cities!$A$1:$B$16,2,FALSE)</f>
        <v>Bangalore</v>
      </c>
    </row>
    <row r="519" spans="32:39" x14ac:dyDescent="0.2">
      <c r="AF519" s="1">
        <v>44805</v>
      </c>
      <c r="AG519">
        <v>600001</v>
      </c>
      <c r="AH519">
        <v>198.83</v>
      </c>
      <c r="AI519" t="s">
        <v>3</v>
      </c>
      <c r="AJ519">
        <v>9.6999999999999993</v>
      </c>
      <c r="AK519" t="str">
        <f>VLOOKUP(AF519,[1]dim_date!$A$1:$D$9,2,FALSE)</f>
        <v>Sep</v>
      </c>
      <c r="AL519" t="str">
        <f>VLOOKUP(AF519,[1]dim_date!$A$1:$D$9,3,FALSE)</f>
        <v>After 5G</v>
      </c>
      <c r="AM519" t="str">
        <f>VLOOKUP(AG519,[1]dim_cities!$A$1:$B$16,2,FALSE)</f>
        <v>Chennai</v>
      </c>
    </row>
    <row r="520" spans="32:39" x14ac:dyDescent="0.2">
      <c r="AF520" s="1">
        <v>44805</v>
      </c>
      <c r="AG520">
        <v>500001</v>
      </c>
      <c r="AH520">
        <v>179.13</v>
      </c>
      <c r="AI520" t="s">
        <v>3</v>
      </c>
      <c r="AJ520">
        <v>9.24</v>
      </c>
      <c r="AK520" t="str">
        <f>VLOOKUP(AF520,[1]dim_date!$A$1:$D$9,2,FALSE)</f>
        <v>Sep</v>
      </c>
      <c r="AL520" t="str">
        <f>VLOOKUP(AF520,[1]dim_date!$A$1:$D$9,3,FALSE)</f>
        <v>After 5G</v>
      </c>
      <c r="AM520" t="str">
        <f>VLOOKUP(AG520,[1]dim_cities!$A$1:$B$16,2,FALSE)</f>
        <v>Hyderabad</v>
      </c>
    </row>
    <row r="521" spans="32:39" x14ac:dyDescent="0.2">
      <c r="AF521" s="1">
        <v>44805</v>
      </c>
      <c r="AG521">
        <v>411001</v>
      </c>
      <c r="AH521">
        <v>172.86</v>
      </c>
      <c r="AI521" t="s">
        <v>3</v>
      </c>
      <c r="AJ521">
        <v>8.27</v>
      </c>
      <c r="AK521" t="str">
        <f>VLOOKUP(AF521,[1]dim_date!$A$1:$D$9,2,FALSE)</f>
        <v>Sep</v>
      </c>
      <c r="AL521" t="str">
        <f>VLOOKUP(AF521,[1]dim_date!$A$1:$D$9,3,FALSE)</f>
        <v>After 5G</v>
      </c>
      <c r="AM521" t="str">
        <f>VLOOKUP(AG521,[1]dim_cities!$A$1:$B$16,2,FALSE)</f>
        <v>Pune</v>
      </c>
    </row>
    <row r="522" spans="32:39" x14ac:dyDescent="0.2">
      <c r="AF522" s="1">
        <v>44805</v>
      </c>
      <c r="AG522">
        <v>380001</v>
      </c>
      <c r="AH522">
        <v>131.21</v>
      </c>
      <c r="AI522" t="s">
        <v>3</v>
      </c>
      <c r="AJ522">
        <v>11.11</v>
      </c>
      <c r="AK522" t="str">
        <f>VLOOKUP(AF522,[1]dim_date!$A$1:$D$9,2,FALSE)</f>
        <v>Sep</v>
      </c>
      <c r="AL522" t="str">
        <f>VLOOKUP(AF522,[1]dim_date!$A$1:$D$9,3,FALSE)</f>
        <v>After 5G</v>
      </c>
      <c r="AM522" t="str">
        <f>VLOOKUP(AG522,[1]dim_cities!$A$1:$B$16,2,FALSE)</f>
        <v>Ahmedabad</v>
      </c>
    </row>
    <row r="523" spans="32:39" x14ac:dyDescent="0.2">
      <c r="AF523" s="1">
        <v>44805</v>
      </c>
      <c r="AG523">
        <v>302001</v>
      </c>
      <c r="AH523">
        <v>97.4</v>
      </c>
      <c r="AI523" t="s">
        <v>3</v>
      </c>
      <c r="AJ523">
        <v>12.7</v>
      </c>
      <c r="AK523" t="str">
        <f>VLOOKUP(AF523,[1]dim_date!$A$1:$D$9,2,FALSE)</f>
        <v>Sep</v>
      </c>
      <c r="AL523" t="str">
        <f>VLOOKUP(AF523,[1]dim_date!$A$1:$D$9,3,FALSE)</f>
        <v>After 5G</v>
      </c>
      <c r="AM523" t="str">
        <f>VLOOKUP(AG523,[1]dim_cities!$A$1:$B$16,2,FALSE)</f>
        <v>Jaipur</v>
      </c>
    </row>
    <row r="524" spans="32:39" x14ac:dyDescent="0.2">
      <c r="AF524" s="1">
        <v>44805</v>
      </c>
      <c r="AG524">
        <v>226001</v>
      </c>
      <c r="AH524">
        <v>83.74</v>
      </c>
      <c r="AI524" t="s">
        <v>3</v>
      </c>
      <c r="AJ524">
        <v>11.49</v>
      </c>
      <c r="AK524" t="str">
        <f>VLOOKUP(AF524,[1]dim_date!$A$1:$D$9,2,FALSE)</f>
        <v>Sep</v>
      </c>
      <c r="AL524" t="str">
        <f>VLOOKUP(AF524,[1]dim_date!$A$1:$D$9,3,FALSE)</f>
        <v>After 5G</v>
      </c>
      <c r="AM524" t="str">
        <f>VLOOKUP(AG524,[1]dim_cities!$A$1:$B$16,2,FALSE)</f>
        <v>Lucknow</v>
      </c>
    </row>
    <row r="525" spans="32:39" x14ac:dyDescent="0.2">
      <c r="AF525" s="1">
        <v>44805</v>
      </c>
      <c r="AG525">
        <v>800008</v>
      </c>
      <c r="AH525">
        <v>68.739999999999995</v>
      </c>
      <c r="AI525" t="s">
        <v>3</v>
      </c>
      <c r="AJ525">
        <v>11.74</v>
      </c>
      <c r="AK525" t="str">
        <f>VLOOKUP(AF525,[1]dim_date!$A$1:$D$9,2,FALSE)</f>
        <v>Sep</v>
      </c>
      <c r="AL525" t="str">
        <f>VLOOKUP(AF525,[1]dim_date!$A$1:$D$9,3,FALSE)</f>
        <v>After 5G</v>
      </c>
      <c r="AM525" t="str">
        <f>VLOOKUP(AG525,[1]dim_cities!$A$1:$B$16,2,FALSE)</f>
        <v>Patna</v>
      </c>
    </row>
    <row r="526" spans="32:39" x14ac:dyDescent="0.2">
      <c r="AF526" s="1">
        <v>44805</v>
      </c>
      <c r="AG526">
        <v>641001</v>
      </c>
      <c r="AH526">
        <v>60.9</v>
      </c>
      <c r="AI526" t="s">
        <v>3</v>
      </c>
      <c r="AJ526">
        <v>11.53</v>
      </c>
      <c r="AK526" t="str">
        <f>VLOOKUP(AF526,[1]dim_date!$A$1:$D$9,2,FALSE)</f>
        <v>Sep</v>
      </c>
      <c r="AL526" t="str">
        <f>VLOOKUP(AF526,[1]dim_date!$A$1:$D$9,3,FALSE)</f>
        <v>After 5G</v>
      </c>
      <c r="AM526" t="str">
        <f>VLOOKUP(AG526,[1]dim_cities!$A$1:$B$16,2,FALSE)</f>
        <v>Coimbatore</v>
      </c>
    </row>
    <row r="527" spans="32:39" x14ac:dyDescent="0.2">
      <c r="AF527" s="1">
        <v>44805</v>
      </c>
      <c r="AG527">
        <v>160017</v>
      </c>
      <c r="AH527">
        <v>44.33</v>
      </c>
      <c r="AI527" t="s">
        <v>3</v>
      </c>
      <c r="AJ527">
        <v>10.09</v>
      </c>
      <c r="AK527" t="str">
        <f>VLOOKUP(AF527,[1]dim_date!$A$1:$D$9,2,FALSE)</f>
        <v>Sep</v>
      </c>
      <c r="AL527" t="str">
        <f>VLOOKUP(AF527,[1]dim_date!$A$1:$D$9,3,FALSE)</f>
        <v>After 5G</v>
      </c>
      <c r="AM527" t="str">
        <f>VLOOKUP(AG527,[1]dim_cities!$A$1:$B$16,2,FALSE)</f>
        <v>Chandigarh</v>
      </c>
    </row>
    <row r="528" spans="32:39" x14ac:dyDescent="0.2">
      <c r="AF528" s="1">
        <v>44805</v>
      </c>
      <c r="AG528">
        <v>122001</v>
      </c>
      <c r="AH528">
        <v>34.479999999999997</v>
      </c>
      <c r="AI528" t="s">
        <v>3</v>
      </c>
      <c r="AJ528">
        <v>10.73</v>
      </c>
      <c r="AK528" t="str">
        <f>VLOOKUP(AF528,[1]dim_date!$A$1:$D$9,2,FALSE)</f>
        <v>Sep</v>
      </c>
      <c r="AL528" t="str">
        <f>VLOOKUP(AF528,[1]dim_date!$A$1:$D$9,3,FALSE)</f>
        <v>After 5G</v>
      </c>
      <c r="AM528" t="str">
        <f>VLOOKUP(AG528,[1]dim_cities!$A$1:$B$16,2,FALSE)</f>
        <v>Gurgaon</v>
      </c>
    </row>
    <row r="529" spans="32:39" x14ac:dyDescent="0.2">
      <c r="AF529" s="1">
        <v>44805</v>
      </c>
      <c r="AG529">
        <v>492001</v>
      </c>
      <c r="AH529">
        <v>21.5</v>
      </c>
      <c r="AI529" t="s">
        <v>3</v>
      </c>
      <c r="AJ529">
        <v>12.52</v>
      </c>
      <c r="AK529" t="str">
        <f>VLOOKUP(AF529,[1]dim_date!$A$1:$D$9,2,FALSE)</f>
        <v>Sep</v>
      </c>
      <c r="AL529" t="str">
        <f>VLOOKUP(AF529,[1]dim_date!$A$1:$D$9,3,FALSE)</f>
        <v>After 5G</v>
      </c>
      <c r="AM529" t="str">
        <f>VLOOKUP(AG529,[1]dim_cities!$A$1:$B$16,2,FALSE)</f>
        <v>Raipur</v>
      </c>
    </row>
    <row r="530" spans="32:39" x14ac:dyDescent="0.2">
      <c r="AF530" s="1">
        <v>44562</v>
      </c>
      <c r="AG530">
        <v>400001</v>
      </c>
      <c r="AH530">
        <v>286.29000000000002</v>
      </c>
      <c r="AI530" t="s">
        <v>4</v>
      </c>
      <c r="AJ530">
        <v>7.52</v>
      </c>
      <c r="AK530" t="str">
        <f>VLOOKUP(AF530,[1]dim_date!$A$1:$D$9,2,FALSE)</f>
        <v>Jan</v>
      </c>
      <c r="AL530" t="str">
        <f>VLOOKUP(AF530,[1]dim_date!$A$1:$D$9,3,FALSE)</f>
        <v>Before 5G</v>
      </c>
      <c r="AM530" t="str">
        <f>VLOOKUP(AG530,[1]dim_cities!$A$1:$B$16,2,FALSE)</f>
        <v>Mumbai</v>
      </c>
    </row>
    <row r="531" spans="32:39" x14ac:dyDescent="0.2">
      <c r="AF531" s="1">
        <v>44562</v>
      </c>
      <c r="AG531">
        <v>110001</v>
      </c>
      <c r="AH531">
        <v>241.59</v>
      </c>
      <c r="AI531" t="s">
        <v>4</v>
      </c>
      <c r="AJ531">
        <v>6.57</v>
      </c>
      <c r="AK531" t="str">
        <f>VLOOKUP(AF531,[1]dim_date!$A$1:$D$9,2,FALSE)</f>
        <v>Jan</v>
      </c>
      <c r="AL531" t="str">
        <f>VLOOKUP(AF531,[1]dim_date!$A$1:$D$9,3,FALSE)</f>
        <v>Before 5G</v>
      </c>
      <c r="AM531" t="str">
        <f>VLOOKUP(AG531,[1]dim_cities!$A$1:$B$16,2,FALSE)</f>
        <v>Delhi</v>
      </c>
    </row>
    <row r="532" spans="32:39" x14ac:dyDescent="0.2">
      <c r="AF532" s="1">
        <v>44562</v>
      </c>
      <c r="AG532">
        <v>700001</v>
      </c>
      <c r="AH532">
        <v>222.19</v>
      </c>
      <c r="AI532" t="s">
        <v>4</v>
      </c>
      <c r="AJ532">
        <v>7.93</v>
      </c>
      <c r="AK532" t="str">
        <f>VLOOKUP(AF532,[1]dim_date!$A$1:$D$9,2,FALSE)</f>
        <v>Jan</v>
      </c>
      <c r="AL532" t="str">
        <f>VLOOKUP(AF532,[1]dim_date!$A$1:$D$9,3,FALSE)</f>
        <v>Before 5G</v>
      </c>
      <c r="AM532" t="str">
        <f>VLOOKUP(AG532,[1]dim_cities!$A$1:$B$16,2,FALSE)</f>
        <v>Kolkata</v>
      </c>
    </row>
    <row r="533" spans="32:39" x14ac:dyDescent="0.2">
      <c r="AF533" s="1">
        <v>44562</v>
      </c>
      <c r="AG533">
        <v>560001</v>
      </c>
      <c r="AH533">
        <v>195.41</v>
      </c>
      <c r="AI533" t="s">
        <v>4</v>
      </c>
      <c r="AJ533">
        <v>5.46</v>
      </c>
      <c r="AK533" t="str">
        <f>VLOOKUP(AF533,[1]dim_date!$A$1:$D$9,2,FALSE)</f>
        <v>Jan</v>
      </c>
      <c r="AL533" t="str">
        <f>VLOOKUP(AF533,[1]dim_date!$A$1:$D$9,3,FALSE)</f>
        <v>Before 5G</v>
      </c>
      <c r="AM533" t="str">
        <f>VLOOKUP(AG533,[1]dim_cities!$A$1:$B$16,2,FALSE)</f>
        <v>Bangalore</v>
      </c>
    </row>
    <row r="534" spans="32:39" x14ac:dyDescent="0.2">
      <c r="AF534" s="1">
        <v>44562</v>
      </c>
      <c r="AG534">
        <v>600001</v>
      </c>
      <c r="AH534">
        <v>166.78</v>
      </c>
      <c r="AI534" t="s">
        <v>4</v>
      </c>
      <c r="AJ534">
        <v>7.03</v>
      </c>
      <c r="AK534" t="str">
        <f>VLOOKUP(AF534,[1]dim_date!$A$1:$D$9,2,FALSE)</f>
        <v>Jan</v>
      </c>
      <c r="AL534" t="str">
        <f>VLOOKUP(AF534,[1]dim_date!$A$1:$D$9,3,FALSE)</f>
        <v>Before 5G</v>
      </c>
      <c r="AM534" t="str">
        <f>VLOOKUP(AG534,[1]dim_cities!$A$1:$B$16,2,FALSE)</f>
        <v>Chennai</v>
      </c>
    </row>
    <row r="535" spans="32:39" x14ac:dyDescent="0.2">
      <c r="AF535" s="1">
        <v>44562</v>
      </c>
      <c r="AG535">
        <v>500001</v>
      </c>
      <c r="AH535">
        <v>148.68</v>
      </c>
      <c r="AI535" t="s">
        <v>4</v>
      </c>
      <c r="AJ535">
        <v>7.35</v>
      </c>
      <c r="AK535" t="str">
        <f>VLOOKUP(AF535,[1]dim_date!$A$1:$D$9,2,FALSE)</f>
        <v>Jan</v>
      </c>
      <c r="AL535" t="str">
        <f>VLOOKUP(AF535,[1]dim_date!$A$1:$D$9,3,FALSE)</f>
        <v>Before 5G</v>
      </c>
      <c r="AM535" t="str">
        <f>VLOOKUP(AG535,[1]dim_cities!$A$1:$B$16,2,FALSE)</f>
        <v>Hyderabad</v>
      </c>
    </row>
    <row r="536" spans="32:39" x14ac:dyDescent="0.2">
      <c r="AF536" s="1">
        <v>44562</v>
      </c>
      <c r="AG536">
        <v>411001</v>
      </c>
      <c r="AH536">
        <v>141.30000000000001</v>
      </c>
      <c r="AI536" t="s">
        <v>4</v>
      </c>
      <c r="AJ536">
        <v>8.4499999999999993</v>
      </c>
      <c r="AK536" t="str">
        <f>VLOOKUP(AF536,[1]dim_date!$A$1:$D$9,2,FALSE)</f>
        <v>Jan</v>
      </c>
      <c r="AL536" t="str">
        <f>VLOOKUP(AF536,[1]dim_date!$A$1:$D$9,3,FALSE)</f>
        <v>Before 5G</v>
      </c>
      <c r="AM536" t="str">
        <f>VLOOKUP(AG536,[1]dim_cities!$A$1:$B$16,2,FALSE)</f>
        <v>Pune</v>
      </c>
    </row>
    <row r="537" spans="32:39" x14ac:dyDescent="0.2">
      <c r="AF537" s="1">
        <v>44562</v>
      </c>
      <c r="AG537">
        <v>380001</v>
      </c>
      <c r="AH537">
        <v>110.08</v>
      </c>
      <c r="AI537" t="s">
        <v>4</v>
      </c>
      <c r="AJ537">
        <v>6.54</v>
      </c>
      <c r="AK537" t="str">
        <f>VLOOKUP(AF537,[1]dim_date!$A$1:$D$9,2,FALSE)</f>
        <v>Jan</v>
      </c>
      <c r="AL537" t="str">
        <f>VLOOKUP(AF537,[1]dim_date!$A$1:$D$9,3,FALSE)</f>
        <v>Before 5G</v>
      </c>
      <c r="AM537" t="str">
        <f>VLOOKUP(AG537,[1]dim_cities!$A$1:$B$16,2,FALSE)</f>
        <v>Ahmedabad</v>
      </c>
    </row>
    <row r="538" spans="32:39" x14ac:dyDescent="0.2">
      <c r="AF538" s="1">
        <v>44562</v>
      </c>
      <c r="AG538">
        <v>302001</v>
      </c>
      <c r="AH538">
        <v>79.05</v>
      </c>
      <c r="AI538" t="s">
        <v>4</v>
      </c>
      <c r="AJ538">
        <v>6.32</v>
      </c>
      <c r="AK538" t="str">
        <f>VLOOKUP(AF538,[1]dim_date!$A$1:$D$9,2,FALSE)</f>
        <v>Jan</v>
      </c>
      <c r="AL538" t="str">
        <f>VLOOKUP(AF538,[1]dim_date!$A$1:$D$9,3,FALSE)</f>
        <v>Before 5G</v>
      </c>
      <c r="AM538" t="str">
        <f>VLOOKUP(AG538,[1]dim_cities!$A$1:$B$16,2,FALSE)</f>
        <v>Jaipur</v>
      </c>
    </row>
    <row r="539" spans="32:39" x14ac:dyDescent="0.2">
      <c r="AF539" s="1">
        <v>44562</v>
      </c>
      <c r="AG539">
        <v>226001</v>
      </c>
      <c r="AH539">
        <v>67.599999999999994</v>
      </c>
      <c r="AI539" t="s">
        <v>4</v>
      </c>
      <c r="AJ539">
        <v>5.35</v>
      </c>
      <c r="AK539" t="str">
        <f>VLOOKUP(AF539,[1]dim_date!$A$1:$D$9,2,FALSE)</f>
        <v>Jan</v>
      </c>
      <c r="AL539" t="str">
        <f>VLOOKUP(AF539,[1]dim_date!$A$1:$D$9,3,FALSE)</f>
        <v>Before 5G</v>
      </c>
      <c r="AM539" t="str">
        <f>VLOOKUP(AG539,[1]dim_cities!$A$1:$B$16,2,FALSE)</f>
        <v>Lucknow</v>
      </c>
    </row>
    <row r="540" spans="32:39" x14ac:dyDescent="0.2">
      <c r="AF540" s="1">
        <v>44562</v>
      </c>
      <c r="AG540">
        <v>800008</v>
      </c>
      <c r="AH540">
        <v>55.78</v>
      </c>
      <c r="AI540" t="s">
        <v>4</v>
      </c>
      <c r="AJ540">
        <v>7.36</v>
      </c>
      <c r="AK540" t="str">
        <f>VLOOKUP(AF540,[1]dim_date!$A$1:$D$9,2,FALSE)</f>
        <v>Jan</v>
      </c>
      <c r="AL540" t="str">
        <f>VLOOKUP(AF540,[1]dim_date!$A$1:$D$9,3,FALSE)</f>
        <v>Before 5G</v>
      </c>
      <c r="AM540" t="str">
        <f>VLOOKUP(AG540,[1]dim_cities!$A$1:$B$16,2,FALSE)</f>
        <v>Patna</v>
      </c>
    </row>
    <row r="541" spans="32:39" x14ac:dyDescent="0.2">
      <c r="AF541" s="1">
        <v>44562</v>
      </c>
      <c r="AG541">
        <v>641001</v>
      </c>
      <c r="AH541">
        <v>50.24</v>
      </c>
      <c r="AI541" t="s">
        <v>4</v>
      </c>
      <c r="AJ541">
        <v>9.02</v>
      </c>
      <c r="AK541" t="str">
        <f>VLOOKUP(AF541,[1]dim_date!$A$1:$D$9,2,FALSE)</f>
        <v>Jan</v>
      </c>
      <c r="AL541" t="str">
        <f>VLOOKUP(AF541,[1]dim_date!$A$1:$D$9,3,FALSE)</f>
        <v>Before 5G</v>
      </c>
      <c r="AM541" t="str">
        <f>VLOOKUP(AG541,[1]dim_cities!$A$1:$B$16,2,FALSE)</f>
        <v>Coimbatore</v>
      </c>
    </row>
    <row r="542" spans="32:39" x14ac:dyDescent="0.2">
      <c r="AF542" s="1">
        <v>44562</v>
      </c>
      <c r="AG542">
        <v>160017</v>
      </c>
      <c r="AH542">
        <v>36.57</v>
      </c>
      <c r="AI542" t="s">
        <v>4</v>
      </c>
      <c r="AJ542">
        <v>8.81</v>
      </c>
      <c r="AK542" t="str">
        <f>VLOOKUP(AF542,[1]dim_date!$A$1:$D$9,2,FALSE)</f>
        <v>Jan</v>
      </c>
      <c r="AL542" t="str">
        <f>VLOOKUP(AF542,[1]dim_date!$A$1:$D$9,3,FALSE)</f>
        <v>Before 5G</v>
      </c>
      <c r="AM542" t="str">
        <f>VLOOKUP(AG542,[1]dim_cities!$A$1:$B$16,2,FALSE)</f>
        <v>Chandigarh</v>
      </c>
    </row>
    <row r="543" spans="32:39" x14ac:dyDescent="0.2">
      <c r="AF543" s="1">
        <v>44562</v>
      </c>
      <c r="AG543">
        <v>122001</v>
      </c>
      <c r="AH543">
        <v>27.89</v>
      </c>
      <c r="AI543" t="s">
        <v>4</v>
      </c>
      <c r="AJ543">
        <v>7.97</v>
      </c>
      <c r="AK543" t="str">
        <f>VLOOKUP(AF543,[1]dim_date!$A$1:$D$9,2,FALSE)</f>
        <v>Jan</v>
      </c>
      <c r="AL543" t="str">
        <f>VLOOKUP(AF543,[1]dim_date!$A$1:$D$9,3,FALSE)</f>
        <v>Before 5G</v>
      </c>
      <c r="AM543" t="str">
        <f>VLOOKUP(AG543,[1]dim_cities!$A$1:$B$16,2,FALSE)</f>
        <v>Gurgaon</v>
      </c>
    </row>
    <row r="544" spans="32:39" x14ac:dyDescent="0.2">
      <c r="AF544" s="1">
        <v>44562</v>
      </c>
      <c r="AG544">
        <v>492001</v>
      </c>
      <c r="AH544">
        <v>17.55</v>
      </c>
      <c r="AI544" t="s">
        <v>4</v>
      </c>
      <c r="AJ544">
        <v>6.58</v>
      </c>
      <c r="AK544" t="str">
        <f>VLOOKUP(AF544,[1]dim_date!$A$1:$D$9,2,FALSE)</f>
        <v>Jan</v>
      </c>
      <c r="AL544" t="str">
        <f>VLOOKUP(AF544,[1]dim_date!$A$1:$D$9,3,FALSE)</f>
        <v>Before 5G</v>
      </c>
      <c r="AM544" t="str">
        <f>VLOOKUP(AG544,[1]dim_cities!$A$1:$B$16,2,FALSE)</f>
        <v>Raipur</v>
      </c>
    </row>
    <row r="545" spans="32:39" x14ac:dyDescent="0.2">
      <c r="AF545" s="1">
        <v>44593</v>
      </c>
      <c r="AG545">
        <v>400001</v>
      </c>
      <c r="AH545">
        <v>328.6</v>
      </c>
      <c r="AI545" t="s">
        <v>4</v>
      </c>
      <c r="AJ545">
        <v>5.66</v>
      </c>
      <c r="AK545" t="str">
        <f>VLOOKUP(AF545,[1]dim_date!$A$1:$D$9,2,FALSE)</f>
        <v>Feb</v>
      </c>
      <c r="AL545" t="str">
        <f>VLOOKUP(AF545,[1]dim_date!$A$1:$D$9,3,FALSE)</f>
        <v>Before 5G</v>
      </c>
      <c r="AM545" t="str">
        <f>VLOOKUP(AG545,[1]dim_cities!$A$1:$B$16,2,FALSE)</f>
        <v>Mumbai</v>
      </c>
    </row>
    <row r="546" spans="32:39" x14ac:dyDescent="0.2">
      <c r="AF546" s="1">
        <v>44593</v>
      </c>
      <c r="AG546">
        <v>110001</v>
      </c>
      <c r="AH546">
        <v>277.3</v>
      </c>
      <c r="AI546" t="s">
        <v>4</v>
      </c>
      <c r="AJ546">
        <v>7.19</v>
      </c>
      <c r="AK546" t="str">
        <f>VLOOKUP(AF546,[1]dim_date!$A$1:$D$9,2,FALSE)</f>
        <v>Feb</v>
      </c>
      <c r="AL546" t="str">
        <f>VLOOKUP(AF546,[1]dim_date!$A$1:$D$9,3,FALSE)</f>
        <v>Before 5G</v>
      </c>
      <c r="AM546" t="str">
        <f>VLOOKUP(AG546,[1]dim_cities!$A$1:$B$16,2,FALSE)</f>
        <v>Delhi</v>
      </c>
    </row>
    <row r="547" spans="32:39" x14ac:dyDescent="0.2">
      <c r="AF547" s="1">
        <v>44593</v>
      </c>
      <c r="AG547">
        <v>700001</v>
      </c>
      <c r="AH547">
        <v>255.04</v>
      </c>
      <c r="AI547" t="s">
        <v>4</v>
      </c>
      <c r="AJ547">
        <v>7.72</v>
      </c>
      <c r="AK547" t="str">
        <f>VLOOKUP(AF547,[1]dim_date!$A$1:$D$9,2,FALSE)</f>
        <v>Feb</v>
      </c>
      <c r="AL547" t="str">
        <f>VLOOKUP(AF547,[1]dim_date!$A$1:$D$9,3,FALSE)</f>
        <v>Before 5G</v>
      </c>
      <c r="AM547" t="str">
        <f>VLOOKUP(AG547,[1]dim_cities!$A$1:$B$16,2,FALSE)</f>
        <v>Kolkata</v>
      </c>
    </row>
    <row r="548" spans="32:39" x14ac:dyDescent="0.2">
      <c r="AF548" s="1">
        <v>44593</v>
      </c>
      <c r="AG548">
        <v>560001</v>
      </c>
      <c r="AH548">
        <v>224.3</v>
      </c>
      <c r="AI548" t="s">
        <v>4</v>
      </c>
      <c r="AJ548">
        <v>7.4</v>
      </c>
      <c r="AK548" t="str">
        <f>VLOOKUP(AF548,[1]dim_date!$A$1:$D$9,2,FALSE)</f>
        <v>Feb</v>
      </c>
      <c r="AL548" t="str">
        <f>VLOOKUP(AF548,[1]dim_date!$A$1:$D$9,3,FALSE)</f>
        <v>Before 5G</v>
      </c>
      <c r="AM548" t="str">
        <f>VLOOKUP(AG548,[1]dim_cities!$A$1:$B$16,2,FALSE)</f>
        <v>Bangalore</v>
      </c>
    </row>
    <row r="549" spans="32:39" x14ac:dyDescent="0.2">
      <c r="AF549" s="1">
        <v>44593</v>
      </c>
      <c r="AG549">
        <v>600001</v>
      </c>
      <c r="AH549">
        <v>191.44</v>
      </c>
      <c r="AI549" t="s">
        <v>4</v>
      </c>
      <c r="AJ549">
        <v>7.97</v>
      </c>
      <c r="AK549" t="str">
        <f>VLOOKUP(AF549,[1]dim_date!$A$1:$D$9,2,FALSE)</f>
        <v>Feb</v>
      </c>
      <c r="AL549" t="str">
        <f>VLOOKUP(AF549,[1]dim_date!$A$1:$D$9,3,FALSE)</f>
        <v>Before 5G</v>
      </c>
      <c r="AM549" t="str">
        <f>VLOOKUP(AG549,[1]dim_cities!$A$1:$B$16,2,FALSE)</f>
        <v>Chennai</v>
      </c>
    </row>
    <row r="550" spans="32:39" x14ac:dyDescent="0.2">
      <c r="AF550" s="1">
        <v>44593</v>
      </c>
      <c r="AG550">
        <v>500001</v>
      </c>
      <c r="AH550">
        <v>170.66</v>
      </c>
      <c r="AI550" t="s">
        <v>4</v>
      </c>
      <c r="AJ550">
        <v>6.16</v>
      </c>
      <c r="AK550" t="str">
        <f>VLOOKUP(AF550,[1]dim_date!$A$1:$D$9,2,FALSE)</f>
        <v>Feb</v>
      </c>
      <c r="AL550" t="str">
        <f>VLOOKUP(AF550,[1]dim_date!$A$1:$D$9,3,FALSE)</f>
        <v>Before 5G</v>
      </c>
      <c r="AM550" t="str">
        <f>VLOOKUP(AG550,[1]dim_cities!$A$1:$B$16,2,FALSE)</f>
        <v>Hyderabad</v>
      </c>
    </row>
    <row r="551" spans="32:39" x14ac:dyDescent="0.2">
      <c r="AF551" s="1">
        <v>44593</v>
      </c>
      <c r="AG551">
        <v>411001</v>
      </c>
      <c r="AH551">
        <v>162.18</v>
      </c>
      <c r="AI551" t="s">
        <v>4</v>
      </c>
      <c r="AJ551">
        <v>7.47</v>
      </c>
      <c r="AK551" t="str">
        <f>VLOOKUP(AF551,[1]dim_date!$A$1:$D$9,2,FALSE)</f>
        <v>Feb</v>
      </c>
      <c r="AL551" t="str">
        <f>VLOOKUP(AF551,[1]dim_date!$A$1:$D$9,3,FALSE)</f>
        <v>Before 5G</v>
      </c>
      <c r="AM551" t="str">
        <f>VLOOKUP(AG551,[1]dim_cities!$A$1:$B$16,2,FALSE)</f>
        <v>Pune</v>
      </c>
    </row>
    <row r="552" spans="32:39" x14ac:dyDescent="0.2">
      <c r="AF552" s="1">
        <v>44593</v>
      </c>
      <c r="AG552">
        <v>380001</v>
      </c>
      <c r="AH552">
        <v>126.35</v>
      </c>
      <c r="AI552" t="s">
        <v>4</v>
      </c>
      <c r="AJ552">
        <v>8.0399999999999991</v>
      </c>
      <c r="AK552" t="str">
        <f>VLOOKUP(AF552,[1]dim_date!$A$1:$D$9,2,FALSE)</f>
        <v>Feb</v>
      </c>
      <c r="AL552" t="str">
        <f>VLOOKUP(AF552,[1]dim_date!$A$1:$D$9,3,FALSE)</f>
        <v>Before 5G</v>
      </c>
      <c r="AM552" t="str">
        <f>VLOOKUP(AG552,[1]dim_cities!$A$1:$B$16,2,FALSE)</f>
        <v>Ahmedabad</v>
      </c>
    </row>
    <row r="553" spans="32:39" x14ac:dyDescent="0.2">
      <c r="AF553" s="1">
        <v>44593</v>
      </c>
      <c r="AG553">
        <v>302001</v>
      </c>
      <c r="AH553">
        <v>90.74</v>
      </c>
      <c r="AI553" t="s">
        <v>4</v>
      </c>
      <c r="AJ553">
        <v>6.13</v>
      </c>
      <c r="AK553" t="str">
        <f>VLOOKUP(AF553,[1]dim_date!$A$1:$D$9,2,FALSE)</f>
        <v>Feb</v>
      </c>
      <c r="AL553" t="str">
        <f>VLOOKUP(AF553,[1]dim_date!$A$1:$D$9,3,FALSE)</f>
        <v>Before 5G</v>
      </c>
      <c r="AM553" t="str">
        <f>VLOOKUP(AG553,[1]dim_cities!$A$1:$B$16,2,FALSE)</f>
        <v>Jaipur</v>
      </c>
    </row>
    <row r="554" spans="32:39" x14ac:dyDescent="0.2">
      <c r="AF554" s="1">
        <v>44593</v>
      </c>
      <c r="AG554">
        <v>226001</v>
      </c>
      <c r="AH554">
        <v>77.59</v>
      </c>
      <c r="AI554" t="s">
        <v>4</v>
      </c>
      <c r="AJ554">
        <v>5.55</v>
      </c>
      <c r="AK554" t="str">
        <f>VLOOKUP(AF554,[1]dim_date!$A$1:$D$9,2,FALSE)</f>
        <v>Feb</v>
      </c>
      <c r="AL554" t="str">
        <f>VLOOKUP(AF554,[1]dim_date!$A$1:$D$9,3,FALSE)</f>
        <v>Before 5G</v>
      </c>
      <c r="AM554" t="str">
        <f>VLOOKUP(AG554,[1]dim_cities!$A$1:$B$16,2,FALSE)</f>
        <v>Lucknow</v>
      </c>
    </row>
    <row r="555" spans="32:39" x14ac:dyDescent="0.2">
      <c r="AF555" s="1">
        <v>44593</v>
      </c>
      <c r="AG555">
        <v>800008</v>
      </c>
      <c r="AH555">
        <v>64.02</v>
      </c>
      <c r="AI555" t="s">
        <v>4</v>
      </c>
      <c r="AJ555">
        <v>7.63</v>
      </c>
      <c r="AK555" t="str">
        <f>VLOOKUP(AF555,[1]dim_date!$A$1:$D$9,2,FALSE)</f>
        <v>Feb</v>
      </c>
      <c r="AL555" t="str">
        <f>VLOOKUP(AF555,[1]dim_date!$A$1:$D$9,3,FALSE)</f>
        <v>Before 5G</v>
      </c>
      <c r="AM555" t="str">
        <f>VLOOKUP(AG555,[1]dim_cities!$A$1:$B$16,2,FALSE)</f>
        <v>Patna</v>
      </c>
    </row>
    <row r="556" spans="32:39" x14ac:dyDescent="0.2">
      <c r="AF556" s="1">
        <v>44593</v>
      </c>
      <c r="AG556">
        <v>641001</v>
      </c>
      <c r="AH556">
        <v>57.66</v>
      </c>
      <c r="AI556" t="s">
        <v>4</v>
      </c>
      <c r="AJ556">
        <v>7.4</v>
      </c>
      <c r="AK556" t="str">
        <f>VLOOKUP(AF556,[1]dim_date!$A$1:$D$9,2,FALSE)</f>
        <v>Feb</v>
      </c>
      <c r="AL556" t="str">
        <f>VLOOKUP(AF556,[1]dim_date!$A$1:$D$9,3,FALSE)</f>
        <v>Before 5G</v>
      </c>
      <c r="AM556" t="str">
        <f>VLOOKUP(AG556,[1]dim_cities!$A$1:$B$16,2,FALSE)</f>
        <v>Coimbatore</v>
      </c>
    </row>
    <row r="557" spans="32:39" x14ac:dyDescent="0.2">
      <c r="AF557" s="1">
        <v>44593</v>
      </c>
      <c r="AG557">
        <v>160017</v>
      </c>
      <c r="AH557">
        <v>41.98</v>
      </c>
      <c r="AI557" t="s">
        <v>4</v>
      </c>
      <c r="AJ557">
        <v>8.8800000000000008</v>
      </c>
      <c r="AK557" t="str">
        <f>VLOOKUP(AF557,[1]dim_date!$A$1:$D$9,2,FALSE)</f>
        <v>Feb</v>
      </c>
      <c r="AL557" t="str">
        <f>VLOOKUP(AF557,[1]dim_date!$A$1:$D$9,3,FALSE)</f>
        <v>Before 5G</v>
      </c>
      <c r="AM557" t="str">
        <f>VLOOKUP(AG557,[1]dim_cities!$A$1:$B$16,2,FALSE)</f>
        <v>Chandigarh</v>
      </c>
    </row>
    <row r="558" spans="32:39" x14ac:dyDescent="0.2">
      <c r="AF558" s="1">
        <v>44593</v>
      </c>
      <c r="AG558">
        <v>122001</v>
      </c>
      <c r="AH558">
        <v>32.01</v>
      </c>
      <c r="AI558" t="s">
        <v>4</v>
      </c>
      <c r="AJ558">
        <v>8.4499999999999993</v>
      </c>
      <c r="AK558" t="str">
        <f>VLOOKUP(AF558,[1]dim_date!$A$1:$D$9,2,FALSE)</f>
        <v>Feb</v>
      </c>
      <c r="AL558" t="str">
        <f>VLOOKUP(AF558,[1]dim_date!$A$1:$D$9,3,FALSE)</f>
        <v>Before 5G</v>
      </c>
      <c r="AM558" t="str">
        <f>VLOOKUP(AG558,[1]dim_cities!$A$1:$B$16,2,FALSE)</f>
        <v>Gurgaon</v>
      </c>
    </row>
    <row r="559" spans="32:39" x14ac:dyDescent="0.2">
      <c r="AF559" s="1">
        <v>44593</v>
      </c>
      <c r="AG559">
        <v>492001</v>
      </c>
      <c r="AH559">
        <v>20.14</v>
      </c>
      <c r="AI559" t="s">
        <v>4</v>
      </c>
      <c r="AJ559">
        <v>6.51</v>
      </c>
      <c r="AK559" t="str">
        <f>VLOOKUP(AF559,[1]dim_date!$A$1:$D$9,2,FALSE)</f>
        <v>Feb</v>
      </c>
      <c r="AL559" t="str">
        <f>VLOOKUP(AF559,[1]dim_date!$A$1:$D$9,3,FALSE)</f>
        <v>Before 5G</v>
      </c>
      <c r="AM559" t="str">
        <f>VLOOKUP(AG559,[1]dim_cities!$A$1:$B$16,2,FALSE)</f>
        <v>Raipur</v>
      </c>
    </row>
    <row r="560" spans="32:39" x14ac:dyDescent="0.2">
      <c r="AF560" s="1">
        <v>44621</v>
      </c>
      <c r="AG560">
        <v>400001</v>
      </c>
      <c r="AH560">
        <v>305.81</v>
      </c>
      <c r="AI560" t="s">
        <v>4</v>
      </c>
      <c r="AJ560">
        <v>7.24</v>
      </c>
      <c r="AK560" t="str">
        <f>VLOOKUP(AF560,[1]dim_date!$A$1:$D$9,2,FALSE)</f>
        <v>Mar</v>
      </c>
      <c r="AL560" t="str">
        <f>VLOOKUP(AF560,[1]dim_date!$A$1:$D$9,3,FALSE)</f>
        <v>Before 5G</v>
      </c>
      <c r="AM560" t="str">
        <f>VLOOKUP(AG560,[1]dim_cities!$A$1:$B$16,2,FALSE)</f>
        <v>Mumbai</v>
      </c>
    </row>
    <row r="561" spans="32:39" x14ac:dyDescent="0.2">
      <c r="AF561" s="1">
        <v>44621</v>
      </c>
      <c r="AG561">
        <v>110001</v>
      </c>
      <c r="AH561">
        <v>258.07</v>
      </c>
      <c r="AI561" t="s">
        <v>4</v>
      </c>
      <c r="AJ561">
        <v>8.17</v>
      </c>
      <c r="AK561" t="str">
        <f>VLOOKUP(AF561,[1]dim_date!$A$1:$D$9,2,FALSE)</f>
        <v>Mar</v>
      </c>
      <c r="AL561" t="str">
        <f>VLOOKUP(AF561,[1]dim_date!$A$1:$D$9,3,FALSE)</f>
        <v>Before 5G</v>
      </c>
      <c r="AM561" t="str">
        <f>VLOOKUP(AG561,[1]dim_cities!$A$1:$B$16,2,FALSE)</f>
        <v>Delhi</v>
      </c>
    </row>
    <row r="562" spans="32:39" x14ac:dyDescent="0.2">
      <c r="AF562" s="1">
        <v>44621</v>
      </c>
      <c r="AG562">
        <v>700001</v>
      </c>
      <c r="AH562">
        <v>237.35</v>
      </c>
      <c r="AI562" t="s">
        <v>4</v>
      </c>
      <c r="AJ562">
        <v>7.15</v>
      </c>
      <c r="AK562" t="str">
        <f>VLOOKUP(AF562,[1]dim_date!$A$1:$D$9,2,FALSE)</f>
        <v>Mar</v>
      </c>
      <c r="AL562" t="str">
        <f>VLOOKUP(AF562,[1]dim_date!$A$1:$D$9,3,FALSE)</f>
        <v>Before 5G</v>
      </c>
      <c r="AM562" t="str">
        <f>VLOOKUP(AG562,[1]dim_cities!$A$1:$B$16,2,FALSE)</f>
        <v>Kolkata</v>
      </c>
    </row>
    <row r="563" spans="32:39" x14ac:dyDescent="0.2">
      <c r="AF563" s="1">
        <v>44621</v>
      </c>
      <c r="AG563">
        <v>560001</v>
      </c>
      <c r="AH563">
        <v>208.74</v>
      </c>
      <c r="AI563" t="s">
        <v>4</v>
      </c>
      <c r="AJ563">
        <v>6.86</v>
      </c>
      <c r="AK563" t="str">
        <f>VLOOKUP(AF563,[1]dim_date!$A$1:$D$9,2,FALSE)</f>
        <v>Mar</v>
      </c>
      <c r="AL563" t="str">
        <f>VLOOKUP(AF563,[1]dim_date!$A$1:$D$9,3,FALSE)</f>
        <v>Before 5G</v>
      </c>
      <c r="AM563" t="str">
        <f>VLOOKUP(AG563,[1]dim_cities!$A$1:$B$16,2,FALSE)</f>
        <v>Bangalore</v>
      </c>
    </row>
    <row r="564" spans="32:39" x14ac:dyDescent="0.2">
      <c r="AF564" s="1">
        <v>44621</v>
      </c>
      <c r="AG564">
        <v>600001</v>
      </c>
      <c r="AH564">
        <v>178.16</v>
      </c>
      <c r="AI564" t="s">
        <v>4</v>
      </c>
      <c r="AJ564">
        <v>6.13</v>
      </c>
      <c r="AK564" t="str">
        <f>VLOOKUP(AF564,[1]dim_date!$A$1:$D$9,2,FALSE)</f>
        <v>Mar</v>
      </c>
      <c r="AL564" t="str">
        <f>VLOOKUP(AF564,[1]dim_date!$A$1:$D$9,3,FALSE)</f>
        <v>Before 5G</v>
      </c>
      <c r="AM564" t="str">
        <f>VLOOKUP(AG564,[1]dim_cities!$A$1:$B$16,2,FALSE)</f>
        <v>Chennai</v>
      </c>
    </row>
    <row r="565" spans="32:39" x14ac:dyDescent="0.2">
      <c r="AF565" s="1">
        <v>44621</v>
      </c>
      <c r="AG565">
        <v>500001</v>
      </c>
      <c r="AH565">
        <v>158.83000000000001</v>
      </c>
      <c r="AI565" t="s">
        <v>4</v>
      </c>
      <c r="AJ565">
        <v>6.79</v>
      </c>
      <c r="AK565" t="str">
        <f>VLOOKUP(AF565,[1]dim_date!$A$1:$D$9,2,FALSE)</f>
        <v>Mar</v>
      </c>
      <c r="AL565" t="str">
        <f>VLOOKUP(AF565,[1]dim_date!$A$1:$D$9,3,FALSE)</f>
        <v>Before 5G</v>
      </c>
      <c r="AM565" t="str">
        <f>VLOOKUP(AG565,[1]dim_cities!$A$1:$B$16,2,FALSE)</f>
        <v>Hyderabad</v>
      </c>
    </row>
    <row r="566" spans="32:39" x14ac:dyDescent="0.2">
      <c r="AF566" s="1">
        <v>44621</v>
      </c>
      <c r="AG566">
        <v>411001</v>
      </c>
      <c r="AH566">
        <v>150.93</v>
      </c>
      <c r="AI566" t="s">
        <v>4</v>
      </c>
      <c r="AJ566">
        <v>7.37</v>
      </c>
      <c r="AK566" t="str">
        <f>VLOOKUP(AF566,[1]dim_date!$A$1:$D$9,2,FALSE)</f>
        <v>Mar</v>
      </c>
      <c r="AL566" t="str">
        <f>VLOOKUP(AF566,[1]dim_date!$A$1:$D$9,3,FALSE)</f>
        <v>Before 5G</v>
      </c>
      <c r="AM566" t="str">
        <f>VLOOKUP(AG566,[1]dim_cities!$A$1:$B$16,2,FALSE)</f>
        <v>Pune</v>
      </c>
    </row>
    <row r="567" spans="32:39" x14ac:dyDescent="0.2">
      <c r="AF567" s="1">
        <v>44621</v>
      </c>
      <c r="AG567">
        <v>380001</v>
      </c>
      <c r="AH567">
        <v>117.59</v>
      </c>
      <c r="AI567" t="s">
        <v>4</v>
      </c>
      <c r="AJ567">
        <v>6.99</v>
      </c>
      <c r="AK567" t="str">
        <f>VLOOKUP(AF567,[1]dim_date!$A$1:$D$9,2,FALSE)</f>
        <v>Mar</v>
      </c>
      <c r="AL567" t="str">
        <f>VLOOKUP(AF567,[1]dim_date!$A$1:$D$9,3,FALSE)</f>
        <v>Before 5G</v>
      </c>
      <c r="AM567" t="str">
        <f>VLOOKUP(AG567,[1]dim_cities!$A$1:$B$16,2,FALSE)</f>
        <v>Ahmedabad</v>
      </c>
    </row>
    <row r="568" spans="32:39" x14ac:dyDescent="0.2">
      <c r="AF568" s="1">
        <v>44621</v>
      </c>
      <c r="AG568">
        <v>302001</v>
      </c>
      <c r="AH568">
        <v>84.44</v>
      </c>
      <c r="AI568" t="s">
        <v>4</v>
      </c>
      <c r="AJ568">
        <v>5.46</v>
      </c>
      <c r="AK568" t="str">
        <f>VLOOKUP(AF568,[1]dim_date!$A$1:$D$9,2,FALSE)</f>
        <v>Mar</v>
      </c>
      <c r="AL568" t="str">
        <f>VLOOKUP(AF568,[1]dim_date!$A$1:$D$9,3,FALSE)</f>
        <v>Before 5G</v>
      </c>
      <c r="AM568" t="str">
        <f>VLOOKUP(AG568,[1]dim_cities!$A$1:$B$16,2,FALSE)</f>
        <v>Jaipur</v>
      </c>
    </row>
    <row r="569" spans="32:39" x14ac:dyDescent="0.2">
      <c r="AF569" s="1">
        <v>44621</v>
      </c>
      <c r="AG569">
        <v>226001</v>
      </c>
      <c r="AH569">
        <v>72.209999999999994</v>
      </c>
      <c r="AI569" t="s">
        <v>4</v>
      </c>
      <c r="AJ569">
        <v>7.84</v>
      </c>
      <c r="AK569" t="str">
        <f>VLOOKUP(AF569,[1]dim_date!$A$1:$D$9,2,FALSE)</f>
        <v>Mar</v>
      </c>
      <c r="AL569" t="str">
        <f>VLOOKUP(AF569,[1]dim_date!$A$1:$D$9,3,FALSE)</f>
        <v>Before 5G</v>
      </c>
      <c r="AM569" t="str">
        <f>VLOOKUP(AG569,[1]dim_cities!$A$1:$B$16,2,FALSE)</f>
        <v>Lucknow</v>
      </c>
    </row>
    <row r="570" spans="32:39" x14ac:dyDescent="0.2">
      <c r="AF570" s="1">
        <v>44621</v>
      </c>
      <c r="AG570">
        <v>800008</v>
      </c>
      <c r="AH570">
        <v>59.58</v>
      </c>
      <c r="AI570" t="s">
        <v>4</v>
      </c>
      <c r="AJ570">
        <v>6.33</v>
      </c>
      <c r="AK570" t="str">
        <f>VLOOKUP(AF570,[1]dim_date!$A$1:$D$9,2,FALSE)</f>
        <v>Mar</v>
      </c>
      <c r="AL570" t="str">
        <f>VLOOKUP(AF570,[1]dim_date!$A$1:$D$9,3,FALSE)</f>
        <v>Before 5G</v>
      </c>
      <c r="AM570" t="str">
        <f>VLOOKUP(AG570,[1]dim_cities!$A$1:$B$16,2,FALSE)</f>
        <v>Patna</v>
      </c>
    </row>
    <row r="571" spans="32:39" x14ac:dyDescent="0.2">
      <c r="AF571" s="1">
        <v>44621</v>
      </c>
      <c r="AG571">
        <v>641001</v>
      </c>
      <c r="AH571">
        <v>53.67</v>
      </c>
      <c r="AI571" t="s">
        <v>4</v>
      </c>
      <c r="AJ571">
        <v>8.73</v>
      </c>
      <c r="AK571" t="str">
        <f>VLOOKUP(AF571,[1]dim_date!$A$1:$D$9,2,FALSE)</f>
        <v>Mar</v>
      </c>
      <c r="AL571" t="str">
        <f>VLOOKUP(AF571,[1]dim_date!$A$1:$D$9,3,FALSE)</f>
        <v>Before 5G</v>
      </c>
      <c r="AM571" t="str">
        <f>VLOOKUP(AG571,[1]dim_cities!$A$1:$B$16,2,FALSE)</f>
        <v>Coimbatore</v>
      </c>
    </row>
    <row r="572" spans="32:39" x14ac:dyDescent="0.2">
      <c r="AF572" s="1">
        <v>44621</v>
      </c>
      <c r="AG572">
        <v>160017</v>
      </c>
      <c r="AH572">
        <v>39.07</v>
      </c>
      <c r="AI572" t="s">
        <v>4</v>
      </c>
      <c r="AJ572">
        <v>9.15</v>
      </c>
      <c r="AK572" t="str">
        <f>VLOOKUP(AF572,[1]dim_date!$A$1:$D$9,2,FALSE)</f>
        <v>Mar</v>
      </c>
      <c r="AL572" t="str">
        <f>VLOOKUP(AF572,[1]dim_date!$A$1:$D$9,3,FALSE)</f>
        <v>Before 5G</v>
      </c>
      <c r="AM572" t="str">
        <f>VLOOKUP(AG572,[1]dim_cities!$A$1:$B$16,2,FALSE)</f>
        <v>Chandigarh</v>
      </c>
    </row>
    <row r="573" spans="32:39" x14ac:dyDescent="0.2">
      <c r="AF573" s="1">
        <v>44621</v>
      </c>
      <c r="AG573">
        <v>122001</v>
      </c>
      <c r="AH573">
        <v>29.79</v>
      </c>
      <c r="AI573" t="s">
        <v>4</v>
      </c>
      <c r="AJ573">
        <v>6.75</v>
      </c>
      <c r="AK573" t="str">
        <f>VLOOKUP(AF573,[1]dim_date!$A$1:$D$9,2,FALSE)</f>
        <v>Mar</v>
      </c>
      <c r="AL573" t="str">
        <f>VLOOKUP(AF573,[1]dim_date!$A$1:$D$9,3,FALSE)</f>
        <v>Before 5G</v>
      </c>
      <c r="AM573" t="str">
        <f>VLOOKUP(AG573,[1]dim_cities!$A$1:$B$16,2,FALSE)</f>
        <v>Gurgaon</v>
      </c>
    </row>
    <row r="574" spans="32:39" x14ac:dyDescent="0.2">
      <c r="AF574" s="1">
        <v>44621</v>
      </c>
      <c r="AG574">
        <v>492001</v>
      </c>
      <c r="AH574">
        <v>18.739999999999998</v>
      </c>
      <c r="AI574" t="s">
        <v>4</v>
      </c>
      <c r="AJ574">
        <v>7.7</v>
      </c>
      <c r="AK574" t="str">
        <f>VLOOKUP(AF574,[1]dim_date!$A$1:$D$9,2,FALSE)</f>
        <v>Mar</v>
      </c>
      <c r="AL574" t="str">
        <f>VLOOKUP(AF574,[1]dim_date!$A$1:$D$9,3,FALSE)</f>
        <v>Before 5G</v>
      </c>
      <c r="AM574" t="str">
        <f>VLOOKUP(AG574,[1]dim_cities!$A$1:$B$16,2,FALSE)</f>
        <v>Raipur</v>
      </c>
    </row>
    <row r="575" spans="32:39" x14ac:dyDescent="0.2">
      <c r="AF575" s="1">
        <v>44652</v>
      </c>
      <c r="AG575">
        <v>400001</v>
      </c>
      <c r="AH575">
        <v>324.26</v>
      </c>
      <c r="AI575" t="s">
        <v>4</v>
      </c>
      <c r="AJ575">
        <v>7.22</v>
      </c>
      <c r="AK575" t="str">
        <f>VLOOKUP(AF575,[1]dim_date!$A$1:$D$9,2,FALSE)</f>
        <v>Apr</v>
      </c>
      <c r="AL575" t="str">
        <f>VLOOKUP(AF575,[1]dim_date!$A$1:$D$9,3,FALSE)</f>
        <v>Before 5G</v>
      </c>
      <c r="AM575" t="str">
        <f>VLOOKUP(AG575,[1]dim_cities!$A$1:$B$16,2,FALSE)</f>
        <v>Mumbai</v>
      </c>
    </row>
    <row r="576" spans="32:39" x14ac:dyDescent="0.2">
      <c r="AF576" s="1">
        <v>44652</v>
      </c>
      <c r="AG576">
        <v>110001</v>
      </c>
      <c r="AH576">
        <v>273.63</v>
      </c>
      <c r="AI576" t="s">
        <v>4</v>
      </c>
      <c r="AJ576">
        <v>5.86</v>
      </c>
      <c r="AK576" t="str">
        <f>VLOOKUP(AF576,[1]dim_date!$A$1:$D$9,2,FALSE)</f>
        <v>Apr</v>
      </c>
      <c r="AL576" t="str">
        <f>VLOOKUP(AF576,[1]dim_date!$A$1:$D$9,3,FALSE)</f>
        <v>Before 5G</v>
      </c>
      <c r="AM576" t="str">
        <f>VLOOKUP(AG576,[1]dim_cities!$A$1:$B$16,2,FALSE)</f>
        <v>Delhi</v>
      </c>
    </row>
    <row r="577" spans="32:39" x14ac:dyDescent="0.2">
      <c r="AF577" s="1">
        <v>44652</v>
      </c>
      <c r="AG577">
        <v>700001</v>
      </c>
      <c r="AH577">
        <v>251.67</v>
      </c>
      <c r="AI577" t="s">
        <v>4</v>
      </c>
      <c r="AJ577">
        <v>6.4</v>
      </c>
      <c r="AK577" t="str">
        <f>VLOOKUP(AF577,[1]dim_date!$A$1:$D$9,2,FALSE)</f>
        <v>Apr</v>
      </c>
      <c r="AL577" t="str">
        <f>VLOOKUP(AF577,[1]dim_date!$A$1:$D$9,3,FALSE)</f>
        <v>Before 5G</v>
      </c>
      <c r="AM577" t="str">
        <f>VLOOKUP(AG577,[1]dim_cities!$A$1:$B$16,2,FALSE)</f>
        <v>Kolkata</v>
      </c>
    </row>
    <row r="578" spans="32:39" x14ac:dyDescent="0.2">
      <c r="AF578" s="1">
        <v>44652</v>
      </c>
      <c r="AG578">
        <v>560001</v>
      </c>
      <c r="AH578">
        <v>221.33</v>
      </c>
      <c r="AI578" t="s">
        <v>4</v>
      </c>
      <c r="AJ578">
        <v>7.79</v>
      </c>
      <c r="AK578" t="str">
        <f>VLOOKUP(AF578,[1]dim_date!$A$1:$D$9,2,FALSE)</f>
        <v>Apr</v>
      </c>
      <c r="AL578" t="str">
        <f>VLOOKUP(AF578,[1]dim_date!$A$1:$D$9,3,FALSE)</f>
        <v>Before 5G</v>
      </c>
      <c r="AM578" t="str">
        <f>VLOOKUP(AG578,[1]dim_cities!$A$1:$B$16,2,FALSE)</f>
        <v>Bangalore</v>
      </c>
    </row>
    <row r="579" spans="32:39" x14ac:dyDescent="0.2">
      <c r="AF579" s="1">
        <v>44652</v>
      </c>
      <c r="AG579">
        <v>600001</v>
      </c>
      <c r="AH579">
        <v>188.91</v>
      </c>
      <c r="AI579" t="s">
        <v>4</v>
      </c>
      <c r="AJ579">
        <v>7.67</v>
      </c>
      <c r="AK579" t="str">
        <f>VLOOKUP(AF579,[1]dim_date!$A$1:$D$9,2,FALSE)</f>
        <v>Apr</v>
      </c>
      <c r="AL579" t="str">
        <f>VLOOKUP(AF579,[1]dim_date!$A$1:$D$9,3,FALSE)</f>
        <v>Before 5G</v>
      </c>
      <c r="AM579" t="str">
        <f>VLOOKUP(AG579,[1]dim_cities!$A$1:$B$16,2,FALSE)</f>
        <v>Chennai</v>
      </c>
    </row>
    <row r="580" spans="32:39" x14ac:dyDescent="0.2">
      <c r="AF580" s="1">
        <v>44652</v>
      </c>
      <c r="AG580">
        <v>500001</v>
      </c>
      <c r="AH580">
        <v>168.41</v>
      </c>
      <c r="AI580" t="s">
        <v>4</v>
      </c>
      <c r="AJ580">
        <v>8.82</v>
      </c>
      <c r="AK580" t="str">
        <f>VLOOKUP(AF580,[1]dim_date!$A$1:$D$9,2,FALSE)</f>
        <v>Apr</v>
      </c>
      <c r="AL580" t="str">
        <f>VLOOKUP(AF580,[1]dim_date!$A$1:$D$9,3,FALSE)</f>
        <v>Before 5G</v>
      </c>
      <c r="AM580" t="str">
        <f>VLOOKUP(AG580,[1]dim_cities!$A$1:$B$16,2,FALSE)</f>
        <v>Hyderabad</v>
      </c>
    </row>
    <row r="581" spans="32:39" x14ac:dyDescent="0.2">
      <c r="AF581" s="1">
        <v>44652</v>
      </c>
      <c r="AG581">
        <v>411001</v>
      </c>
      <c r="AH581">
        <v>160.04</v>
      </c>
      <c r="AI581" t="s">
        <v>4</v>
      </c>
      <c r="AJ581">
        <v>6.47</v>
      </c>
      <c r="AK581" t="str">
        <f>VLOOKUP(AF581,[1]dim_date!$A$1:$D$9,2,FALSE)</f>
        <v>Apr</v>
      </c>
      <c r="AL581" t="str">
        <f>VLOOKUP(AF581,[1]dim_date!$A$1:$D$9,3,FALSE)</f>
        <v>Before 5G</v>
      </c>
      <c r="AM581" t="str">
        <f>VLOOKUP(AG581,[1]dim_cities!$A$1:$B$16,2,FALSE)</f>
        <v>Pune</v>
      </c>
    </row>
    <row r="582" spans="32:39" x14ac:dyDescent="0.2">
      <c r="AF582" s="1">
        <v>44652</v>
      </c>
      <c r="AG582">
        <v>380001</v>
      </c>
      <c r="AH582">
        <v>124.68</v>
      </c>
      <c r="AI582" t="s">
        <v>4</v>
      </c>
      <c r="AJ582">
        <v>6.64</v>
      </c>
      <c r="AK582" t="str">
        <f>VLOOKUP(AF582,[1]dim_date!$A$1:$D$9,2,FALSE)</f>
        <v>Apr</v>
      </c>
      <c r="AL582" t="str">
        <f>VLOOKUP(AF582,[1]dim_date!$A$1:$D$9,3,FALSE)</f>
        <v>Before 5G</v>
      </c>
      <c r="AM582" t="str">
        <f>VLOOKUP(AG582,[1]dim_cities!$A$1:$B$16,2,FALSE)</f>
        <v>Ahmedabad</v>
      </c>
    </row>
    <row r="583" spans="32:39" x14ac:dyDescent="0.2">
      <c r="AF583" s="1">
        <v>44652</v>
      </c>
      <c r="AG583">
        <v>302001</v>
      </c>
      <c r="AH583">
        <v>89.54</v>
      </c>
      <c r="AI583" t="s">
        <v>4</v>
      </c>
      <c r="AJ583">
        <v>7.06</v>
      </c>
      <c r="AK583" t="str">
        <f>VLOOKUP(AF583,[1]dim_date!$A$1:$D$9,2,FALSE)</f>
        <v>Apr</v>
      </c>
      <c r="AL583" t="str">
        <f>VLOOKUP(AF583,[1]dim_date!$A$1:$D$9,3,FALSE)</f>
        <v>Before 5G</v>
      </c>
      <c r="AM583" t="str">
        <f>VLOOKUP(AG583,[1]dim_cities!$A$1:$B$16,2,FALSE)</f>
        <v>Jaipur</v>
      </c>
    </row>
    <row r="584" spans="32:39" x14ac:dyDescent="0.2">
      <c r="AF584" s="1">
        <v>44652</v>
      </c>
      <c r="AG584">
        <v>226001</v>
      </c>
      <c r="AH584">
        <v>76.569999999999993</v>
      </c>
      <c r="AI584" t="s">
        <v>4</v>
      </c>
      <c r="AJ584">
        <v>6.33</v>
      </c>
      <c r="AK584" t="str">
        <f>VLOOKUP(AF584,[1]dim_date!$A$1:$D$9,2,FALSE)</f>
        <v>Apr</v>
      </c>
      <c r="AL584" t="str">
        <f>VLOOKUP(AF584,[1]dim_date!$A$1:$D$9,3,FALSE)</f>
        <v>Before 5G</v>
      </c>
      <c r="AM584" t="str">
        <f>VLOOKUP(AG584,[1]dim_cities!$A$1:$B$16,2,FALSE)</f>
        <v>Lucknow</v>
      </c>
    </row>
    <row r="585" spans="32:39" x14ac:dyDescent="0.2">
      <c r="AF585" s="1">
        <v>44652</v>
      </c>
      <c r="AG585">
        <v>800008</v>
      </c>
      <c r="AH585">
        <v>63.18</v>
      </c>
      <c r="AI585" t="s">
        <v>4</v>
      </c>
      <c r="AJ585">
        <v>5.77</v>
      </c>
      <c r="AK585" t="str">
        <f>VLOOKUP(AF585,[1]dim_date!$A$1:$D$9,2,FALSE)</f>
        <v>Apr</v>
      </c>
      <c r="AL585" t="str">
        <f>VLOOKUP(AF585,[1]dim_date!$A$1:$D$9,3,FALSE)</f>
        <v>Before 5G</v>
      </c>
      <c r="AM585" t="str">
        <f>VLOOKUP(AG585,[1]dim_cities!$A$1:$B$16,2,FALSE)</f>
        <v>Patna</v>
      </c>
    </row>
    <row r="586" spans="32:39" x14ac:dyDescent="0.2">
      <c r="AF586" s="1">
        <v>44652</v>
      </c>
      <c r="AG586">
        <v>641001</v>
      </c>
      <c r="AH586">
        <v>56.9</v>
      </c>
      <c r="AI586" t="s">
        <v>4</v>
      </c>
      <c r="AJ586">
        <v>7.11</v>
      </c>
      <c r="AK586" t="str">
        <f>VLOOKUP(AF586,[1]dim_date!$A$1:$D$9,2,FALSE)</f>
        <v>Apr</v>
      </c>
      <c r="AL586" t="str">
        <f>VLOOKUP(AF586,[1]dim_date!$A$1:$D$9,3,FALSE)</f>
        <v>Before 5G</v>
      </c>
      <c r="AM586" t="str">
        <f>VLOOKUP(AG586,[1]dim_cities!$A$1:$B$16,2,FALSE)</f>
        <v>Coimbatore</v>
      </c>
    </row>
    <row r="587" spans="32:39" x14ac:dyDescent="0.2">
      <c r="AF587" s="1">
        <v>44652</v>
      </c>
      <c r="AG587">
        <v>160017</v>
      </c>
      <c r="AH587">
        <v>41.42</v>
      </c>
      <c r="AI587" t="s">
        <v>4</v>
      </c>
      <c r="AJ587">
        <v>7.16</v>
      </c>
      <c r="AK587" t="str">
        <f>VLOOKUP(AF587,[1]dim_date!$A$1:$D$9,2,FALSE)</f>
        <v>Apr</v>
      </c>
      <c r="AL587" t="str">
        <f>VLOOKUP(AF587,[1]dim_date!$A$1:$D$9,3,FALSE)</f>
        <v>Before 5G</v>
      </c>
      <c r="AM587" t="str">
        <f>VLOOKUP(AG587,[1]dim_cities!$A$1:$B$16,2,FALSE)</f>
        <v>Chandigarh</v>
      </c>
    </row>
    <row r="588" spans="32:39" x14ac:dyDescent="0.2">
      <c r="AF588" s="1">
        <v>44652</v>
      </c>
      <c r="AG588">
        <v>122001</v>
      </c>
      <c r="AH588">
        <v>31.59</v>
      </c>
      <c r="AI588" t="s">
        <v>4</v>
      </c>
      <c r="AJ588">
        <v>7.16</v>
      </c>
      <c r="AK588" t="str">
        <f>VLOOKUP(AF588,[1]dim_date!$A$1:$D$9,2,FALSE)</f>
        <v>Apr</v>
      </c>
      <c r="AL588" t="str">
        <f>VLOOKUP(AF588,[1]dim_date!$A$1:$D$9,3,FALSE)</f>
        <v>Before 5G</v>
      </c>
      <c r="AM588" t="str">
        <f>VLOOKUP(AG588,[1]dim_cities!$A$1:$B$16,2,FALSE)</f>
        <v>Gurgaon</v>
      </c>
    </row>
    <row r="589" spans="32:39" x14ac:dyDescent="0.2">
      <c r="AF589" s="1">
        <v>44652</v>
      </c>
      <c r="AG589">
        <v>492001</v>
      </c>
      <c r="AH589">
        <v>19.87</v>
      </c>
      <c r="AI589" t="s">
        <v>4</v>
      </c>
      <c r="AJ589">
        <v>7.7</v>
      </c>
      <c r="AK589" t="str">
        <f>VLOOKUP(AF589,[1]dim_date!$A$1:$D$9,2,FALSE)</f>
        <v>Apr</v>
      </c>
      <c r="AL589" t="str">
        <f>VLOOKUP(AF589,[1]dim_date!$A$1:$D$9,3,FALSE)</f>
        <v>Before 5G</v>
      </c>
      <c r="AM589" t="str">
        <f>VLOOKUP(AG589,[1]dim_cities!$A$1:$B$16,2,FALSE)</f>
        <v>Raipur</v>
      </c>
    </row>
    <row r="590" spans="32:39" x14ac:dyDescent="0.2">
      <c r="AF590" s="1">
        <v>44713</v>
      </c>
      <c r="AG590">
        <v>400001</v>
      </c>
      <c r="AH590">
        <v>308</v>
      </c>
      <c r="AI590" t="s">
        <v>4</v>
      </c>
      <c r="AJ590">
        <v>7.62</v>
      </c>
      <c r="AK590" t="str">
        <f>VLOOKUP(AF590,[1]dim_date!$A$1:$D$9,2,FALSE)</f>
        <v>Jun</v>
      </c>
      <c r="AL590" t="str">
        <f>VLOOKUP(AF590,[1]dim_date!$A$1:$D$9,3,FALSE)</f>
        <v>After 5G</v>
      </c>
      <c r="AM590" t="str">
        <f>VLOOKUP(AG590,[1]dim_cities!$A$1:$B$16,2,FALSE)</f>
        <v>Mumbai</v>
      </c>
    </row>
    <row r="591" spans="32:39" x14ac:dyDescent="0.2">
      <c r="AF591" s="1">
        <v>44713</v>
      </c>
      <c r="AG591">
        <v>110001</v>
      </c>
      <c r="AH591">
        <v>253.61</v>
      </c>
      <c r="AI591" t="s">
        <v>4</v>
      </c>
      <c r="AJ591">
        <v>6.66</v>
      </c>
      <c r="AK591" t="str">
        <f>VLOOKUP(AF591,[1]dim_date!$A$1:$D$9,2,FALSE)</f>
        <v>Jun</v>
      </c>
      <c r="AL591" t="str">
        <f>VLOOKUP(AF591,[1]dim_date!$A$1:$D$9,3,FALSE)</f>
        <v>After 5G</v>
      </c>
      <c r="AM591" t="str">
        <f>VLOOKUP(AG591,[1]dim_cities!$A$1:$B$16,2,FALSE)</f>
        <v>Delhi</v>
      </c>
    </row>
    <row r="592" spans="32:39" x14ac:dyDescent="0.2">
      <c r="AF592" s="1">
        <v>44713</v>
      </c>
      <c r="AG592">
        <v>700001</v>
      </c>
      <c r="AH592">
        <v>235.88</v>
      </c>
      <c r="AI592" t="s">
        <v>4</v>
      </c>
      <c r="AJ592">
        <v>8.0299999999999994</v>
      </c>
      <c r="AK592" t="str">
        <f>VLOOKUP(AF592,[1]dim_date!$A$1:$D$9,2,FALSE)</f>
        <v>Jun</v>
      </c>
      <c r="AL592" t="str">
        <f>VLOOKUP(AF592,[1]dim_date!$A$1:$D$9,3,FALSE)</f>
        <v>After 5G</v>
      </c>
      <c r="AM592" t="str">
        <f>VLOOKUP(AG592,[1]dim_cities!$A$1:$B$16,2,FALSE)</f>
        <v>Kolkata</v>
      </c>
    </row>
    <row r="593" spans="32:39" x14ac:dyDescent="0.2">
      <c r="AF593" s="1">
        <v>44713</v>
      </c>
      <c r="AG593">
        <v>560001</v>
      </c>
      <c r="AH593">
        <v>211.24</v>
      </c>
      <c r="AI593" t="s">
        <v>4</v>
      </c>
      <c r="AJ593">
        <v>5.54</v>
      </c>
      <c r="AK593" t="str">
        <f>VLOOKUP(AF593,[1]dim_date!$A$1:$D$9,2,FALSE)</f>
        <v>Jun</v>
      </c>
      <c r="AL593" t="str">
        <f>VLOOKUP(AF593,[1]dim_date!$A$1:$D$9,3,FALSE)</f>
        <v>After 5G</v>
      </c>
      <c r="AM593" t="str">
        <f>VLOOKUP(AG593,[1]dim_cities!$A$1:$B$16,2,FALSE)</f>
        <v>Bangalore</v>
      </c>
    </row>
    <row r="594" spans="32:39" x14ac:dyDescent="0.2">
      <c r="AF594" s="1">
        <v>44713</v>
      </c>
      <c r="AG594">
        <v>600001</v>
      </c>
      <c r="AH594">
        <v>174.99</v>
      </c>
      <c r="AI594" t="s">
        <v>4</v>
      </c>
      <c r="AJ594">
        <v>7.12</v>
      </c>
      <c r="AK594" t="str">
        <f>VLOOKUP(AF594,[1]dim_date!$A$1:$D$9,2,FALSE)</f>
        <v>Jun</v>
      </c>
      <c r="AL594" t="str">
        <f>VLOOKUP(AF594,[1]dim_date!$A$1:$D$9,3,FALSE)</f>
        <v>After 5G</v>
      </c>
      <c r="AM594" t="str">
        <f>VLOOKUP(AG594,[1]dim_cities!$A$1:$B$16,2,FALSE)</f>
        <v>Chennai</v>
      </c>
    </row>
    <row r="595" spans="32:39" x14ac:dyDescent="0.2">
      <c r="AF595" s="1">
        <v>44713</v>
      </c>
      <c r="AG595">
        <v>500001</v>
      </c>
      <c r="AH595">
        <v>157.63999999999999</v>
      </c>
      <c r="AI595" t="s">
        <v>4</v>
      </c>
      <c r="AJ595">
        <v>7.46</v>
      </c>
      <c r="AK595" t="str">
        <f>VLOOKUP(AF595,[1]dim_date!$A$1:$D$9,2,FALSE)</f>
        <v>Jun</v>
      </c>
      <c r="AL595" t="str">
        <f>VLOOKUP(AF595,[1]dim_date!$A$1:$D$9,3,FALSE)</f>
        <v>After 5G</v>
      </c>
      <c r="AM595" t="str">
        <f>VLOOKUP(AG595,[1]dim_cities!$A$1:$B$16,2,FALSE)</f>
        <v>Hyderabad</v>
      </c>
    </row>
    <row r="596" spans="32:39" x14ac:dyDescent="0.2">
      <c r="AF596" s="1">
        <v>44713</v>
      </c>
      <c r="AG596">
        <v>411001</v>
      </c>
      <c r="AH596">
        <v>152.13</v>
      </c>
      <c r="AI596" t="s">
        <v>4</v>
      </c>
      <c r="AJ596">
        <v>8.5399999999999991</v>
      </c>
      <c r="AK596" t="str">
        <f>VLOOKUP(AF596,[1]dim_date!$A$1:$D$9,2,FALSE)</f>
        <v>Jun</v>
      </c>
      <c r="AL596" t="str">
        <f>VLOOKUP(AF596,[1]dim_date!$A$1:$D$9,3,FALSE)</f>
        <v>After 5G</v>
      </c>
      <c r="AM596" t="str">
        <f>VLOOKUP(AG596,[1]dim_cities!$A$1:$B$16,2,FALSE)</f>
        <v>Pune</v>
      </c>
    </row>
    <row r="597" spans="32:39" x14ac:dyDescent="0.2">
      <c r="AF597" s="1">
        <v>44713</v>
      </c>
      <c r="AG597">
        <v>380001</v>
      </c>
      <c r="AH597">
        <v>115.47</v>
      </c>
      <c r="AI597" t="s">
        <v>4</v>
      </c>
      <c r="AJ597">
        <v>6.62</v>
      </c>
      <c r="AK597" t="str">
        <f>VLOOKUP(AF597,[1]dim_date!$A$1:$D$9,2,FALSE)</f>
        <v>Jun</v>
      </c>
      <c r="AL597" t="str">
        <f>VLOOKUP(AF597,[1]dim_date!$A$1:$D$9,3,FALSE)</f>
        <v>After 5G</v>
      </c>
      <c r="AM597" t="str">
        <f>VLOOKUP(AG597,[1]dim_cities!$A$1:$B$16,2,FALSE)</f>
        <v>Ahmedabad</v>
      </c>
    </row>
    <row r="598" spans="32:39" x14ac:dyDescent="0.2">
      <c r="AF598" s="1">
        <v>44713</v>
      </c>
      <c r="AG598">
        <v>302001</v>
      </c>
      <c r="AH598">
        <v>85.72</v>
      </c>
      <c r="AI598" t="s">
        <v>4</v>
      </c>
      <c r="AJ598">
        <v>6.45</v>
      </c>
      <c r="AK598" t="str">
        <f>VLOOKUP(AF598,[1]dim_date!$A$1:$D$9,2,FALSE)</f>
        <v>Jun</v>
      </c>
      <c r="AL598" t="str">
        <f>VLOOKUP(AF598,[1]dim_date!$A$1:$D$9,3,FALSE)</f>
        <v>After 5G</v>
      </c>
      <c r="AM598" t="str">
        <f>VLOOKUP(AG598,[1]dim_cities!$A$1:$B$16,2,FALSE)</f>
        <v>Jaipur</v>
      </c>
    </row>
    <row r="599" spans="32:39" x14ac:dyDescent="0.2">
      <c r="AF599" s="1">
        <v>44713</v>
      </c>
      <c r="AG599">
        <v>226001</v>
      </c>
      <c r="AH599">
        <v>73.7</v>
      </c>
      <c r="AI599" t="s">
        <v>4</v>
      </c>
      <c r="AJ599">
        <v>5.41</v>
      </c>
      <c r="AK599" t="str">
        <f>VLOOKUP(AF599,[1]dim_date!$A$1:$D$9,2,FALSE)</f>
        <v>Jun</v>
      </c>
      <c r="AL599" t="str">
        <f>VLOOKUP(AF599,[1]dim_date!$A$1:$D$9,3,FALSE)</f>
        <v>After 5G</v>
      </c>
      <c r="AM599" t="str">
        <f>VLOOKUP(AG599,[1]dim_cities!$A$1:$B$16,2,FALSE)</f>
        <v>Lucknow</v>
      </c>
    </row>
    <row r="600" spans="32:39" x14ac:dyDescent="0.2">
      <c r="AF600" s="1">
        <v>44713</v>
      </c>
      <c r="AG600">
        <v>800008</v>
      </c>
      <c r="AH600">
        <v>60.5</v>
      </c>
      <c r="AI600" t="s">
        <v>4</v>
      </c>
      <c r="AJ600">
        <v>7.48</v>
      </c>
      <c r="AK600" t="str">
        <f>VLOOKUP(AF600,[1]dim_date!$A$1:$D$9,2,FALSE)</f>
        <v>Jun</v>
      </c>
      <c r="AL600" t="str">
        <f>VLOOKUP(AF600,[1]dim_date!$A$1:$D$9,3,FALSE)</f>
        <v>After 5G</v>
      </c>
      <c r="AM600" t="str">
        <f>VLOOKUP(AG600,[1]dim_cities!$A$1:$B$16,2,FALSE)</f>
        <v>Patna</v>
      </c>
    </row>
    <row r="601" spans="32:39" x14ac:dyDescent="0.2">
      <c r="AF601" s="1">
        <v>44713</v>
      </c>
      <c r="AG601">
        <v>641001</v>
      </c>
      <c r="AH601">
        <v>53.6</v>
      </c>
      <c r="AI601" t="s">
        <v>4</v>
      </c>
      <c r="AJ601">
        <v>9.11</v>
      </c>
      <c r="AK601" t="str">
        <f>VLOOKUP(AF601,[1]dim_date!$A$1:$D$9,2,FALSE)</f>
        <v>Jun</v>
      </c>
      <c r="AL601" t="str">
        <f>VLOOKUP(AF601,[1]dim_date!$A$1:$D$9,3,FALSE)</f>
        <v>After 5G</v>
      </c>
      <c r="AM601" t="str">
        <f>VLOOKUP(AG601,[1]dim_cities!$A$1:$B$16,2,FALSE)</f>
        <v>Coimbatore</v>
      </c>
    </row>
    <row r="602" spans="32:39" x14ac:dyDescent="0.2">
      <c r="AF602" s="1">
        <v>44713</v>
      </c>
      <c r="AG602">
        <v>160017</v>
      </c>
      <c r="AH602">
        <v>39.020000000000003</v>
      </c>
      <c r="AI602" t="s">
        <v>4</v>
      </c>
      <c r="AJ602">
        <v>8.91</v>
      </c>
      <c r="AK602" t="str">
        <f>VLOOKUP(AF602,[1]dim_date!$A$1:$D$9,2,FALSE)</f>
        <v>Jun</v>
      </c>
      <c r="AL602" t="str">
        <f>VLOOKUP(AF602,[1]dim_date!$A$1:$D$9,3,FALSE)</f>
        <v>After 5G</v>
      </c>
      <c r="AM602" t="str">
        <f>VLOOKUP(AG602,[1]dim_cities!$A$1:$B$16,2,FALSE)</f>
        <v>Chandigarh</v>
      </c>
    </row>
    <row r="603" spans="32:39" x14ac:dyDescent="0.2">
      <c r="AF603" s="1">
        <v>44713</v>
      </c>
      <c r="AG603">
        <v>122001</v>
      </c>
      <c r="AH603">
        <v>30.35</v>
      </c>
      <c r="AI603" t="s">
        <v>4</v>
      </c>
      <c r="AJ603">
        <v>8.06</v>
      </c>
      <c r="AK603" t="str">
        <f>VLOOKUP(AF603,[1]dim_date!$A$1:$D$9,2,FALSE)</f>
        <v>Jun</v>
      </c>
      <c r="AL603" t="str">
        <f>VLOOKUP(AF603,[1]dim_date!$A$1:$D$9,3,FALSE)</f>
        <v>After 5G</v>
      </c>
      <c r="AM603" t="str">
        <f>VLOOKUP(AG603,[1]dim_cities!$A$1:$B$16,2,FALSE)</f>
        <v>Gurgaon</v>
      </c>
    </row>
    <row r="604" spans="32:39" x14ac:dyDescent="0.2">
      <c r="AF604" s="1">
        <v>44713</v>
      </c>
      <c r="AG604">
        <v>492001</v>
      </c>
      <c r="AH604">
        <v>18.920000000000002</v>
      </c>
      <c r="AI604" t="s">
        <v>4</v>
      </c>
      <c r="AJ604">
        <v>6.69</v>
      </c>
      <c r="AK604" t="str">
        <f>VLOOKUP(AF604,[1]dim_date!$A$1:$D$9,2,FALSE)</f>
        <v>Jun</v>
      </c>
      <c r="AL604" t="str">
        <f>VLOOKUP(AF604,[1]dim_date!$A$1:$D$9,3,FALSE)</f>
        <v>After 5G</v>
      </c>
      <c r="AM604" t="str">
        <f>VLOOKUP(AG604,[1]dim_cities!$A$1:$B$16,2,FALSE)</f>
        <v>Raipur</v>
      </c>
    </row>
    <row r="605" spans="32:39" x14ac:dyDescent="0.2">
      <c r="AF605" s="1">
        <v>44743</v>
      </c>
      <c r="AG605">
        <v>400001</v>
      </c>
      <c r="AH605">
        <v>348.85</v>
      </c>
      <c r="AI605" t="s">
        <v>4</v>
      </c>
      <c r="AJ605">
        <v>5.76</v>
      </c>
      <c r="AK605" t="str">
        <f>VLOOKUP(AF605,[1]dim_date!$A$1:$D$9,2,FALSE)</f>
        <v>Jul</v>
      </c>
      <c r="AL605" t="str">
        <f>VLOOKUP(AF605,[1]dim_date!$A$1:$D$9,3,FALSE)</f>
        <v>After 5G</v>
      </c>
      <c r="AM605" t="str">
        <f>VLOOKUP(AG605,[1]dim_cities!$A$1:$B$16,2,FALSE)</f>
        <v>Mumbai</v>
      </c>
    </row>
    <row r="606" spans="32:39" x14ac:dyDescent="0.2">
      <c r="AF606" s="1">
        <v>44743</v>
      </c>
      <c r="AG606">
        <v>110001</v>
      </c>
      <c r="AH606">
        <v>287.25</v>
      </c>
      <c r="AI606" t="s">
        <v>4</v>
      </c>
      <c r="AJ606">
        <v>7.34</v>
      </c>
      <c r="AK606" t="str">
        <f>VLOOKUP(AF606,[1]dim_date!$A$1:$D$9,2,FALSE)</f>
        <v>Jul</v>
      </c>
      <c r="AL606" t="str">
        <f>VLOOKUP(AF606,[1]dim_date!$A$1:$D$9,3,FALSE)</f>
        <v>After 5G</v>
      </c>
      <c r="AM606" t="str">
        <f>VLOOKUP(AG606,[1]dim_cities!$A$1:$B$16,2,FALSE)</f>
        <v>Delhi</v>
      </c>
    </row>
    <row r="607" spans="32:39" x14ac:dyDescent="0.2">
      <c r="AF607" s="1">
        <v>44743</v>
      </c>
      <c r="AG607">
        <v>700001</v>
      </c>
      <c r="AH607">
        <v>267.16000000000003</v>
      </c>
      <c r="AI607" t="s">
        <v>4</v>
      </c>
      <c r="AJ607">
        <v>7.83</v>
      </c>
      <c r="AK607" t="str">
        <f>VLOOKUP(AF607,[1]dim_date!$A$1:$D$9,2,FALSE)</f>
        <v>Jul</v>
      </c>
      <c r="AL607" t="str">
        <f>VLOOKUP(AF607,[1]dim_date!$A$1:$D$9,3,FALSE)</f>
        <v>After 5G</v>
      </c>
      <c r="AM607" t="str">
        <f>VLOOKUP(AG607,[1]dim_cities!$A$1:$B$16,2,FALSE)</f>
        <v>Kolkata</v>
      </c>
    </row>
    <row r="608" spans="32:39" x14ac:dyDescent="0.2">
      <c r="AF608" s="1">
        <v>44743</v>
      </c>
      <c r="AG608">
        <v>560001</v>
      </c>
      <c r="AH608">
        <v>239.26</v>
      </c>
      <c r="AI608" t="s">
        <v>4</v>
      </c>
      <c r="AJ608">
        <v>7.56</v>
      </c>
      <c r="AK608" t="str">
        <f>VLOOKUP(AF608,[1]dim_date!$A$1:$D$9,2,FALSE)</f>
        <v>Jul</v>
      </c>
      <c r="AL608" t="str">
        <f>VLOOKUP(AF608,[1]dim_date!$A$1:$D$9,3,FALSE)</f>
        <v>After 5G</v>
      </c>
      <c r="AM608" t="str">
        <f>VLOOKUP(AG608,[1]dim_cities!$A$1:$B$16,2,FALSE)</f>
        <v>Bangalore</v>
      </c>
    </row>
    <row r="609" spans="32:39" x14ac:dyDescent="0.2">
      <c r="AF609" s="1">
        <v>44743</v>
      </c>
      <c r="AG609">
        <v>600001</v>
      </c>
      <c r="AH609">
        <v>198.2</v>
      </c>
      <c r="AI609" t="s">
        <v>4</v>
      </c>
      <c r="AJ609">
        <v>8.1999999999999993</v>
      </c>
      <c r="AK609" t="str">
        <f>VLOOKUP(AF609,[1]dim_date!$A$1:$D$9,2,FALSE)</f>
        <v>Jul</v>
      </c>
      <c r="AL609" t="str">
        <f>VLOOKUP(AF609,[1]dim_date!$A$1:$D$9,3,FALSE)</f>
        <v>After 5G</v>
      </c>
      <c r="AM609" t="str">
        <f>VLOOKUP(AG609,[1]dim_cities!$A$1:$B$16,2,FALSE)</f>
        <v>Chennai</v>
      </c>
    </row>
    <row r="610" spans="32:39" x14ac:dyDescent="0.2">
      <c r="AF610" s="1">
        <v>44743</v>
      </c>
      <c r="AG610">
        <v>500001</v>
      </c>
      <c r="AH610">
        <v>178.56</v>
      </c>
      <c r="AI610" t="s">
        <v>4</v>
      </c>
      <c r="AJ610">
        <v>6.28</v>
      </c>
      <c r="AK610" t="str">
        <f>VLOOKUP(AF610,[1]dim_date!$A$1:$D$9,2,FALSE)</f>
        <v>Jul</v>
      </c>
      <c r="AL610" t="str">
        <f>VLOOKUP(AF610,[1]dim_date!$A$1:$D$9,3,FALSE)</f>
        <v>After 5G</v>
      </c>
      <c r="AM610" t="str">
        <f>VLOOKUP(AG610,[1]dim_cities!$A$1:$B$16,2,FALSE)</f>
        <v>Hyderabad</v>
      </c>
    </row>
    <row r="611" spans="32:39" x14ac:dyDescent="0.2">
      <c r="AF611" s="1">
        <v>44743</v>
      </c>
      <c r="AG611">
        <v>411001</v>
      </c>
      <c r="AH611">
        <v>172.31</v>
      </c>
      <c r="AI611" t="s">
        <v>4</v>
      </c>
      <c r="AJ611">
        <v>7.6</v>
      </c>
      <c r="AK611" t="str">
        <f>VLOOKUP(AF611,[1]dim_date!$A$1:$D$9,2,FALSE)</f>
        <v>Jul</v>
      </c>
      <c r="AL611" t="str">
        <f>VLOOKUP(AF611,[1]dim_date!$A$1:$D$9,3,FALSE)</f>
        <v>After 5G</v>
      </c>
      <c r="AM611" t="str">
        <f>VLOOKUP(AG611,[1]dim_cities!$A$1:$B$16,2,FALSE)</f>
        <v>Pune</v>
      </c>
    </row>
    <row r="612" spans="32:39" x14ac:dyDescent="0.2">
      <c r="AF612" s="1">
        <v>44743</v>
      </c>
      <c r="AG612">
        <v>380001</v>
      </c>
      <c r="AH612">
        <v>130.79</v>
      </c>
      <c r="AI612" t="s">
        <v>4</v>
      </c>
      <c r="AJ612">
        <v>8.18</v>
      </c>
      <c r="AK612" t="str">
        <f>VLOOKUP(AF612,[1]dim_date!$A$1:$D$9,2,FALSE)</f>
        <v>Jul</v>
      </c>
      <c r="AL612" t="str">
        <f>VLOOKUP(AF612,[1]dim_date!$A$1:$D$9,3,FALSE)</f>
        <v>After 5G</v>
      </c>
      <c r="AM612" t="str">
        <f>VLOOKUP(AG612,[1]dim_cities!$A$1:$B$16,2,FALSE)</f>
        <v>Ahmedabad</v>
      </c>
    </row>
    <row r="613" spans="32:39" x14ac:dyDescent="0.2">
      <c r="AF613" s="1">
        <v>44743</v>
      </c>
      <c r="AG613">
        <v>302001</v>
      </c>
      <c r="AH613">
        <v>97.09</v>
      </c>
      <c r="AI613" t="s">
        <v>4</v>
      </c>
      <c r="AJ613">
        <v>6.24</v>
      </c>
      <c r="AK613" t="str">
        <f>VLOOKUP(AF613,[1]dim_date!$A$1:$D$9,2,FALSE)</f>
        <v>Jul</v>
      </c>
      <c r="AL613" t="str">
        <f>VLOOKUP(AF613,[1]dim_date!$A$1:$D$9,3,FALSE)</f>
        <v>After 5G</v>
      </c>
      <c r="AM613" t="str">
        <f>VLOOKUP(AG613,[1]dim_cities!$A$1:$B$16,2,FALSE)</f>
        <v>Jaipur</v>
      </c>
    </row>
    <row r="614" spans="32:39" x14ac:dyDescent="0.2">
      <c r="AF614" s="1">
        <v>44743</v>
      </c>
      <c r="AG614">
        <v>226001</v>
      </c>
      <c r="AH614">
        <v>83.47</v>
      </c>
      <c r="AI614" t="s">
        <v>4</v>
      </c>
      <c r="AJ614">
        <v>5.73</v>
      </c>
      <c r="AK614" t="str">
        <f>VLOOKUP(AF614,[1]dim_date!$A$1:$D$9,2,FALSE)</f>
        <v>Jul</v>
      </c>
      <c r="AL614" t="str">
        <f>VLOOKUP(AF614,[1]dim_date!$A$1:$D$9,3,FALSE)</f>
        <v>After 5G</v>
      </c>
      <c r="AM614" t="str">
        <f>VLOOKUP(AG614,[1]dim_cities!$A$1:$B$16,2,FALSE)</f>
        <v>Lucknow</v>
      </c>
    </row>
    <row r="615" spans="32:39" x14ac:dyDescent="0.2">
      <c r="AF615" s="1">
        <v>44743</v>
      </c>
      <c r="AG615">
        <v>800008</v>
      </c>
      <c r="AH615">
        <v>68.52</v>
      </c>
      <c r="AI615" t="s">
        <v>4</v>
      </c>
      <c r="AJ615">
        <v>7.77</v>
      </c>
      <c r="AK615" t="str">
        <f>VLOOKUP(AF615,[1]dim_date!$A$1:$D$9,2,FALSE)</f>
        <v>Jul</v>
      </c>
      <c r="AL615" t="str">
        <f>VLOOKUP(AF615,[1]dim_date!$A$1:$D$9,3,FALSE)</f>
        <v>After 5G</v>
      </c>
      <c r="AM615" t="str">
        <f>VLOOKUP(AG615,[1]dim_cities!$A$1:$B$16,2,FALSE)</f>
        <v>Patna</v>
      </c>
    </row>
    <row r="616" spans="32:39" x14ac:dyDescent="0.2">
      <c r="AF616" s="1">
        <v>44743</v>
      </c>
      <c r="AG616">
        <v>641001</v>
      </c>
      <c r="AH616">
        <v>60.71</v>
      </c>
      <c r="AI616" t="s">
        <v>4</v>
      </c>
      <c r="AJ616">
        <v>7.56</v>
      </c>
      <c r="AK616" t="str">
        <f>VLOOKUP(AF616,[1]dim_date!$A$1:$D$9,2,FALSE)</f>
        <v>Jul</v>
      </c>
      <c r="AL616" t="str">
        <f>VLOOKUP(AF616,[1]dim_date!$A$1:$D$9,3,FALSE)</f>
        <v>After 5G</v>
      </c>
      <c r="AM616" t="str">
        <f>VLOOKUP(AG616,[1]dim_cities!$A$1:$B$16,2,FALSE)</f>
        <v>Coimbatore</v>
      </c>
    </row>
    <row r="617" spans="32:39" x14ac:dyDescent="0.2">
      <c r="AF617" s="1">
        <v>44743</v>
      </c>
      <c r="AG617">
        <v>160017</v>
      </c>
      <c r="AH617">
        <v>44.19</v>
      </c>
      <c r="AI617" t="s">
        <v>4</v>
      </c>
      <c r="AJ617">
        <v>9.01</v>
      </c>
      <c r="AK617" t="str">
        <f>VLOOKUP(AF617,[1]dim_date!$A$1:$D$9,2,FALSE)</f>
        <v>Jul</v>
      </c>
      <c r="AL617" t="str">
        <f>VLOOKUP(AF617,[1]dim_date!$A$1:$D$9,3,FALSE)</f>
        <v>After 5G</v>
      </c>
      <c r="AM617" t="str">
        <f>VLOOKUP(AG617,[1]dim_cities!$A$1:$B$16,2,FALSE)</f>
        <v>Chandigarh</v>
      </c>
    </row>
    <row r="618" spans="32:39" x14ac:dyDescent="0.2">
      <c r="AF618" s="1">
        <v>44743</v>
      </c>
      <c r="AG618">
        <v>122001</v>
      </c>
      <c r="AH618">
        <v>34.369999999999997</v>
      </c>
      <c r="AI618" t="s">
        <v>4</v>
      </c>
      <c r="AJ618">
        <v>8.7200000000000006</v>
      </c>
      <c r="AK618" t="str">
        <f>VLOOKUP(AF618,[1]dim_date!$A$1:$D$9,2,FALSE)</f>
        <v>Jul</v>
      </c>
      <c r="AL618" t="str">
        <f>VLOOKUP(AF618,[1]dim_date!$A$1:$D$9,3,FALSE)</f>
        <v>After 5G</v>
      </c>
      <c r="AM618" t="str">
        <f>VLOOKUP(AG618,[1]dim_cities!$A$1:$B$16,2,FALSE)</f>
        <v>Gurgaon</v>
      </c>
    </row>
    <row r="619" spans="32:39" x14ac:dyDescent="0.2">
      <c r="AF619" s="1">
        <v>44743</v>
      </c>
      <c r="AG619">
        <v>492001</v>
      </c>
      <c r="AH619">
        <v>21.43</v>
      </c>
      <c r="AI619" t="s">
        <v>4</v>
      </c>
      <c r="AJ619">
        <v>6.63</v>
      </c>
      <c r="AK619" t="str">
        <f>VLOOKUP(AF619,[1]dim_date!$A$1:$D$9,2,FALSE)</f>
        <v>Jul</v>
      </c>
      <c r="AL619" t="str">
        <f>VLOOKUP(AF619,[1]dim_date!$A$1:$D$9,3,FALSE)</f>
        <v>After 5G</v>
      </c>
      <c r="AM619" t="str">
        <f>VLOOKUP(AG619,[1]dim_cities!$A$1:$B$16,2,FALSE)</f>
        <v>Raipur</v>
      </c>
    </row>
    <row r="620" spans="32:39" x14ac:dyDescent="0.2">
      <c r="AF620" s="1">
        <v>44774</v>
      </c>
      <c r="AG620">
        <v>400001</v>
      </c>
      <c r="AH620">
        <v>333.45</v>
      </c>
      <c r="AI620" t="s">
        <v>4</v>
      </c>
      <c r="AJ620">
        <v>7.35</v>
      </c>
      <c r="AK620" t="str">
        <f>VLOOKUP(AF620,[1]dim_date!$A$1:$D$9,2,FALSE)</f>
        <v>Aug</v>
      </c>
      <c r="AL620" t="str">
        <f>VLOOKUP(AF620,[1]dim_date!$A$1:$D$9,3,FALSE)</f>
        <v>After 5G</v>
      </c>
      <c r="AM620" t="str">
        <f>VLOOKUP(AG620,[1]dim_cities!$A$1:$B$16,2,FALSE)</f>
        <v>Mumbai</v>
      </c>
    </row>
    <row r="621" spans="32:39" x14ac:dyDescent="0.2">
      <c r="AF621" s="1">
        <v>44774</v>
      </c>
      <c r="AG621">
        <v>110001</v>
      </c>
      <c r="AH621">
        <v>274.57</v>
      </c>
      <c r="AI621" t="s">
        <v>4</v>
      </c>
      <c r="AJ621">
        <v>8.2899999999999991</v>
      </c>
      <c r="AK621" t="str">
        <f>VLOOKUP(AF621,[1]dim_date!$A$1:$D$9,2,FALSE)</f>
        <v>Aug</v>
      </c>
      <c r="AL621" t="str">
        <f>VLOOKUP(AF621,[1]dim_date!$A$1:$D$9,3,FALSE)</f>
        <v>After 5G</v>
      </c>
      <c r="AM621" t="str">
        <f>VLOOKUP(AG621,[1]dim_cities!$A$1:$B$16,2,FALSE)</f>
        <v>Delhi</v>
      </c>
    </row>
    <row r="622" spans="32:39" x14ac:dyDescent="0.2">
      <c r="AF622" s="1">
        <v>44774</v>
      </c>
      <c r="AG622">
        <v>700001</v>
      </c>
      <c r="AH622">
        <v>255.37</v>
      </c>
      <c r="AI622" t="s">
        <v>4</v>
      </c>
      <c r="AJ622">
        <v>7.28</v>
      </c>
      <c r="AK622" t="str">
        <f>VLOOKUP(AF622,[1]dim_date!$A$1:$D$9,2,FALSE)</f>
        <v>Aug</v>
      </c>
      <c r="AL622" t="str">
        <f>VLOOKUP(AF622,[1]dim_date!$A$1:$D$9,3,FALSE)</f>
        <v>After 5G</v>
      </c>
      <c r="AM622" t="str">
        <f>VLOOKUP(AG622,[1]dim_cities!$A$1:$B$16,2,FALSE)</f>
        <v>Kolkata</v>
      </c>
    </row>
    <row r="623" spans="32:39" x14ac:dyDescent="0.2">
      <c r="AF623" s="1">
        <v>44774</v>
      </c>
      <c r="AG623">
        <v>560001</v>
      </c>
      <c r="AH623">
        <v>228.7</v>
      </c>
      <c r="AI623" t="s">
        <v>4</v>
      </c>
      <c r="AJ623">
        <v>6.95</v>
      </c>
      <c r="AK623" t="str">
        <f>VLOOKUP(AF623,[1]dim_date!$A$1:$D$9,2,FALSE)</f>
        <v>Aug</v>
      </c>
      <c r="AL623" t="str">
        <f>VLOOKUP(AF623,[1]dim_date!$A$1:$D$9,3,FALSE)</f>
        <v>After 5G</v>
      </c>
      <c r="AM623" t="str">
        <f>VLOOKUP(AG623,[1]dim_cities!$A$1:$B$16,2,FALSE)</f>
        <v>Bangalore</v>
      </c>
    </row>
    <row r="624" spans="32:39" x14ac:dyDescent="0.2">
      <c r="AF624" s="1">
        <v>44774</v>
      </c>
      <c r="AG624">
        <v>600001</v>
      </c>
      <c r="AH624">
        <v>189.45</v>
      </c>
      <c r="AI624" t="s">
        <v>4</v>
      </c>
      <c r="AJ624">
        <v>6.21</v>
      </c>
      <c r="AK624" t="str">
        <f>VLOOKUP(AF624,[1]dim_date!$A$1:$D$9,2,FALSE)</f>
        <v>Aug</v>
      </c>
      <c r="AL624" t="str">
        <f>VLOOKUP(AF624,[1]dim_date!$A$1:$D$9,3,FALSE)</f>
        <v>After 5G</v>
      </c>
      <c r="AM624" t="str">
        <f>VLOOKUP(AG624,[1]dim_cities!$A$1:$B$16,2,FALSE)</f>
        <v>Chennai</v>
      </c>
    </row>
    <row r="625" spans="32:39" x14ac:dyDescent="0.2">
      <c r="AF625" s="1">
        <v>44774</v>
      </c>
      <c r="AG625">
        <v>500001</v>
      </c>
      <c r="AH625">
        <v>170.67</v>
      </c>
      <c r="AI625" t="s">
        <v>4</v>
      </c>
      <c r="AJ625">
        <v>6.87</v>
      </c>
      <c r="AK625" t="str">
        <f>VLOOKUP(AF625,[1]dim_date!$A$1:$D$9,2,FALSE)</f>
        <v>Aug</v>
      </c>
      <c r="AL625" t="str">
        <f>VLOOKUP(AF625,[1]dim_date!$A$1:$D$9,3,FALSE)</f>
        <v>After 5G</v>
      </c>
      <c r="AM625" t="str">
        <f>VLOOKUP(AG625,[1]dim_cities!$A$1:$B$16,2,FALSE)</f>
        <v>Hyderabad</v>
      </c>
    </row>
    <row r="626" spans="32:39" x14ac:dyDescent="0.2">
      <c r="AF626" s="1">
        <v>44774</v>
      </c>
      <c r="AG626">
        <v>411001</v>
      </c>
      <c r="AH626">
        <v>164.7</v>
      </c>
      <c r="AI626" t="s">
        <v>4</v>
      </c>
      <c r="AJ626">
        <v>7.48</v>
      </c>
      <c r="AK626" t="str">
        <f>VLOOKUP(AF626,[1]dim_date!$A$1:$D$9,2,FALSE)</f>
        <v>Aug</v>
      </c>
      <c r="AL626" t="str">
        <f>VLOOKUP(AF626,[1]dim_date!$A$1:$D$9,3,FALSE)</f>
        <v>After 5G</v>
      </c>
      <c r="AM626" t="str">
        <f>VLOOKUP(AG626,[1]dim_cities!$A$1:$B$16,2,FALSE)</f>
        <v>Pune</v>
      </c>
    </row>
    <row r="627" spans="32:39" x14ac:dyDescent="0.2">
      <c r="AF627" s="1">
        <v>44774</v>
      </c>
      <c r="AG627">
        <v>380001</v>
      </c>
      <c r="AH627">
        <v>125.02</v>
      </c>
      <c r="AI627" t="s">
        <v>4</v>
      </c>
      <c r="AJ627">
        <v>7.11</v>
      </c>
      <c r="AK627" t="str">
        <f>VLOOKUP(AF627,[1]dim_date!$A$1:$D$9,2,FALSE)</f>
        <v>Aug</v>
      </c>
      <c r="AL627" t="str">
        <f>VLOOKUP(AF627,[1]dim_date!$A$1:$D$9,3,FALSE)</f>
        <v>After 5G</v>
      </c>
      <c r="AM627" t="str">
        <f>VLOOKUP(AG627,[1]dim_cities!$A$1:$B$16,2,FALSE)</f>
        <v>Ahmedabad</v>
      </c>
    </row>
    <row r="628" spans="32:39" x14ac:dyDescent="0.2">
      <c r="AF628" s="1">
        <v>44774</v>
      </c>
      <c r="AG628">
        <v>302001</v>
      </c>
      <c r="AH628">
        <v>92.8</v>
      </c>
      <c r="AI628" t="s">
        <v>4</v>
      </c>
      <c r="AJ628">
        <v>5.54</v>
      </c>
      <c r="AK628" t="str">
        <f>VLOOKUP(AF628,[1]dim_date!$A$1:$D$9,2,FALSE)</f>
        <v>Aug</v>
      </c>
      <c r="AL628" t="str">
        <f>VLOOKUP(AF628,[1]dim_date!$A$1:$D$9,3,FALSE)</f>
        <v>After 5G</v>
      </c>
      <c r="AM628" t="str">
        <f>VLOOKUP(AG628,[1]dim_cities!$A$1:$B$16,2,FALSE)</f>
        <v>Jaipur</v>
      </c>
    </row>
    <row r="629" spans="32:39" x14ac:dyDescent="0.2">
      <c r="AF629" s="1">
        <v>44774</v>
      </c>
      <c r="AG629">
        <v>226001</v>
      </c>
      <c r="AH629">
        <v>79.790000000000006</v>
      </c>
      <c r="AI629" t="s">
        <v>4</v>
      </c>
      <c r="AJ629">
        <v>7.94</v>
      </c>
      <c r="AK629" t="str">
        <f>VLOOKUP(AF629,[1]dim_date!$A$1:$D$9,2,FALSE)</f>
        <v>Aug</v>
      </c>
      <c r="AL629" t="str">
        <f>VLOOKUP(AF629,[1]dim_date!$A$1:$D$9,3,FALSE)</f>
        <v>After 5G</v>
      </c>
      <c r="AM629" t="str">
        <f>VLOOKUP(AG629,[1]dim_cities!$A$1:$B$16,2,FALSE)</f>
        <v>Lucknow</v>
      </c>
    </row>
    <row r="630" spans="32:39" x14ac:dyDescent="0.2">
      <c r="AF630" s="1">
        <v>44774</v>
      </c>
      <c r="AG630">
        <v>800008</v>
      </c>
      <c r="AH630">
        <v>65.5</v>
      </c>
      <c r="AI630" t="s">
        <v>4</v>
      </c>
      <c r="AJ630">
        <v>6.4</v>
      </c>
      <c r="AK630" t="str">
        <f>VLOOKUP(AF630,[1]dim_date!$A$1:$D$9,2,FALSE)</f>
        <v>Aug</v>
      </c>
      <c r="AL630" t="str">
        <f>VLOOKUP(AF630,[1]dim_date!$A$1:$D$9,3,FALSE)</f>
        <v>After 5G</v>
      </c>
      <c r="AM630" t="str">
        <f>VLOOKUP(AG630,[1]dim_cities!$A$1:$B$16,2,FALSE)</f>
        <v>Patna</v>
      </c>
    </row>
    <row r="631" spans="32:39" x14ac:dyDescent="0.2">
      <c r="AF631" s="1">
        <v>44774</v>
      </c>
      <c r="AG631">
        <v>641001</v>
      </c>
      <c r="AH631">
        <v>58.03</v>
      </c>
      <c r="AI631" t="s">
        <v>4</v>
      </c>
      <c r="AJ631">
        <v>8.91</v>
      </c>
      <c r="AK631" t="str">
        <f>VLOOKUP(AF631,[1]dim_date!$A$1:$D$9,2,FALSE)</f>
        <v>Aug</v>
      </c>
      <c r="AL631" t="str">
        <f>VLOOKUP(AF631,[1]dim_date!$A$1:$D$9,3,FALSE)</f>
        <v>After 5G</v>
      </c>
      <c r="AM631" t="str">
        <f>VLOOKUP(AG631,[1]dim_cities!$A$1:$B$16,2,FALSE)</f>
        <v>Coimbatore</v>
      </c>
    </row>
    <row r="632" spans="32:39" x14ac:dyDescent="0.2">
      <c r="AF632" s="1">
        <v>44774</v>
      </c>
      <c r="AG632">
        <v>160017</v>
      </c>
      <c r="AH632">
        <v>42.24</v>
      </c>
      <c r="AI632" t="s">
        <v>4</v>
      </c>
      <c r="AJ632">
        <v>9.27</v>
      </c>
      <c r="AK632" t="str">
        <f>VLOOKUP(AF632,[1]dim_date!$A$1:$D$9,2,FALSE)</f>
        <v>Aug</v>
      </c>
      <c r="AL632" t="str">
        <f>VLOOKUP(AF632,[1]dim_date!$A$1:$D$9,3,FALSE)</f>
        <v>After 5G</v>
      </c>
      <c r="AM632" t="str">
        <f>VLOOKUP(AG632,[1]dim_cities!$A$1:$B$16,2,FALSE)</f>
        <v>Chandigarh</v>
      </c>
    </row>
    <row r="633" spans="32:39" x14ac:dyDescent="0.2">
      <c r="AF633" s="1">
        <v>44774</v>
      </c>
      <c r="AG633">
        <v>122001</v>
      </c>
      <c r="AH633">
        <v>32.85</v>
      </c>
      <c r="AI633" t="s">
        <v>4</v>
      </c>
      <c r="AJ633">
        <v>6.84</v>
      </c>
      <c r="AK633" t="str">
        <f>VLOOKUP(AF633,[1]dim_date!$A$1:$D$9,2,FALSE)</f>
        <v>Aug</v>
      </c>
      <c r="AL633" t="str">
        <f>VLOOKUP(AF633,[1]dim_date!$A$1:$D$9,3,FALSE)</f>
        <v>After 5G</v>
      </c>
      <c r="AM633" t="str">
        <f>VLOOKUP(AG633,[1]dim_cities!$A$1:$B$16,2,FALSE)</f>
        <v>Gurgaon</v>
      </c>
    </row>
    <row r="634" spans="32:39" x14ac:dyDescent="0.2">
      <c r="AF634" s="1">
        <v>44774</v>
      </c>
      <c r="AG634">
        <v>492001</v>
      </c>
      <c r="AH634">
        <v>20.48</v>
      </c>
      <c r="AI634" t="s">
        <v>4</v>
      </c>
      <c r="AJ634">
        <v>7.79</v>
      </c>
      <c r="AK634" t="str">
        <f>VLOOKUP(AF634,[1]dim_date!$A$1:$D$9,2,FALSE)</f>
        <v>Aug</v>
      </c>
      <c r="AL634" t="str">
        <f>VLOOKUP(AF634,[1]dim_date!$A$1:$D$9,3,FALSE)</f>
        <v>After 5G</v>
      </c>
      <c r="AM634" t="str">
        <f>VLOOKUP(AG634,[1]dim_cities!$A$1:$B$16,2,FALSE)</f>
        <v>Raipur</v>
      </c>
    </row>
    <row r="635" spans="32:39" x14ac:dyDescent="0.2">
      <c r="AF635" s="1">
        <v>44805</v>
      </c>
      <c r="AG635">
        <v>400001</v>
      </c>
      <c r="AH635">
        <v>349.97</v>
      </c>
      <c r="AI635" t="s">
        <v>4</v>
      </c>
      <c r="AJ635">
        <v>7.36</v>
      </c>
      <c r="AK635" t="str">
        <f>VLOOKUP(AF635,[1]dim_date!$A$1:$D$9,2,FALSE)</f>
        <v>Sep</v>
      </c>
      <c r="AL635" t="str">
        <f>VLOOKUP(AF635,[1]dim_date!$A$1:$D$9,3,FALSE)</f>
        <v>After 5G</v>
      </c>
      <c r="AM635" t="str">
        <f>VLOOKUP(AG635,[1]dim_cities!$A$1:$B$16,2,FALSE)</f>
        <v>Mumbai</v>
      </c>
    </row>
    <row r="636" spans="32:39" x14ac:dyDescent="0.2">
      <c r="AF636" s="1">
        <v>44805</v>
      </c>
      <c r="AG636">
        <v>110001</v>
      </c>
      <c r="AH636">
        <v>288.17</v>
      </c>
      <c r="AI636" t="s">
        <v>4</v>
      </c>
      <c r="AJ636">
        <v>5.98</v>
      </c>
      <c r="AK636" t="str">
        <f>VLOOKUP(AF636,[1]dim_date!$A$1:$D$9,2,FALSE)</f>
        <v>Sep</v>
      </c>
      <c r="AL636" t="str">
        <f>VLOOKUP(AF636,[1]dim_date!$A$1:$D$9,3,FALSE)</f>
        <v>After 5G</v>
      </c>
      <c r="AM636" t="str">
        <f>VLOOKUP(AG636,[1]dim_cities!$A$1:$B$16,2,FALSE)</f>
        <v>Delhi</v>
      </c>
    </row>
    <row r="637" spans="32:39" x14ac:dyDescent="0.2">
      <c r="AF637" s="1">
        <v>44805</v>
      </c>
      <c r="AG637">
        <v>700001</v>
      </c>
      <c r="AH637">
        <v>268.02</v>
      </c>
      <c r="AI637" t="s">
        <v>4</v>
      </c>
      <c r="AJ637">
        <v>6.52</v>
      </c>
      <c r="AK637" t="str">
        <f>VLOOKUP(AF637,[1]dim_date!$A$1:$D$9,2,FALSE)</f>
        <v>Sep</v>
      </c>
      <c r="AL637" t="str">
        <f>VLOOKUP(AF637,[1]dim_date!$A$1:$D$9,3,FALSE)</f>
        <v>After 5G</v>
      </c>
      <c r="AM637" t="str">
        <f>VLOOKUP(AG637,[1]dim_cities!$A$1:$B$16,2,FALSE)</f>
        <v>Kolkata</v>
      </c>
    </row>
    <row r="638" spans="32:39" x14ac:dyDescent="0.2">
      <c r="AF638" s="1">
        <v>44805</v>
      </c>
      <c r="AG638">
        <v>560001</v>
      </c>
      <c r="AH638">
        <v>240.03</v>
      </c>
      <c r="AI638" t="s">
        <v>4</v>
      </c>
      <c r="AJ638">
        <v>7.94</v>
      </c>
      <c r="AK638" t="str">
        <f>VLOOKUP(AF638,[1]dim_date!$A$1:$D$9,2,FALSE)</f>
        <v>Sep</v>
      </c>
      <c r="AL638" t="str">
        <f>VLOOKUP(AF638,[1]dim_date!$A$1:$D$9,3,FALSE)</f>
        <v>After 5G</v>
      </c>
      <c r="AM638" t="str">
        <f>VLOOKUP(AG638,[1]dim_cities!$A$1:$B$16,2,FALSE)</f>
        <v>Bangalore</v>
      </c>
    </row>
    <row r="639" spans="32:39" x14ac:dyDescent="0.2">
      <c r="AF639" s="1">
        <v>44805</v>
      </c>
      <c r="AG639">
        <v>600001</v>
      </c>
      <c r="AH639">
        <v>198.83</v>
      </c>
      <c r="AI639" t="s">
        <v>4</v>
      </c>
      <c r="AJ639">
        <v>7.81</v>
      </c>
      <c r="AK639" t="str">
        <f>VLOOKUP(AF639,[1]dim_date!$A$1:$D$9,2,FALSE)</f>
        <v>Sep</v>
      </c>
      <c r="AL639" t="str">
        <f>VLOOKUP(AF639,[1]dim_date!$A$1:$D$9,3,FALSE)</f>
        <v>After 5G</v>
      </c>
      <c r="AM639" t="str">
        <f>VLOOKUP(AG639,[1]dim_cities!$A$1:$B$16,2,FALSE)</f>
        <v>Chennai</v>
      </c>
    </row>
    <row r="640" spans="32:39" x14ac:dyDescent="0.2">
      <c r="AF640" s="1">
        <v>44805</v>
      </c>
      <c r="AG640">
        <v>500001</v>
      </c>
      <c r="AH640">
        <v>179.13</v>
      </c>
      <c r="AI640" t="s">
        <v>4</v>
      </c>
      <c r="AJ640">
        <v>8.9600000000000009</v>
      </c>
      <c r="AK640" t="str">
        <f>VLOOKUP(AF640,[1]dim_date!$A$1:$D$9,2,FALSE)</f>
        <v>Sep</v>
      </c>
      <c r="AL640" t="str">
        <f>VLOOKUP(AF640,[1]dim_date!$A$1:$D$9,3,FALSE)</f>
        <v>After 5G</v>
      </c>
      <c r="AM640" t="str">
        <f>VLOOKUP(AG640,[1]dim_cities!$A$1:$B$16,2,FALSE)</f>
        <v>Hyderabad</v>
      </c>
    </row>
    <row r="641" spans="32:39" x14ac:dyDescent="0.2">
      <c r="AF641" s="1">
        <v>44805</v>
      </c>
      <c r="AG641">
        <v>411001</v>
      </c>
      <c r="AH641">
        <v>172.86</v>
      </c>
      <c r="AI641" t="s">
        <v>4</v>
      </c>
      <c r="AJ641">
        <v>6.67</v>
      </c>
      <c r="AK641" t="str">
        <f>VLOOKUP(AF641,[1]dim_date!$A$1:$D$9,2,FALSE)</f>
        <v>Sep</v>
      </c>
      <c r="AL641" t="str">
        <f>VLOOKUP(AF641,[1]dim_date!$A$1:$D$9,3,FALSE)</f>
        <v>After 5G</v>
      </c>
      <c r="AM641" t="str">
        <f>VLOOKUP(AG641,[1]dim_cities!$A$1:$B$16,2,FALSE)</f>
        <v>Pune</v>
      </c>
    </row>
    <row r="642" spans="32:39" x14ac:dyDescent="0.2">
      <c r="AF642" s="1">
        <v>44805</v>
      </c>
      <c r="AG642">
        <v>380001</v>
      </c>
      <c r="AH642">
        <v>131.21</v>
      </c>
      <c r="AI642" t="s">
        <v>4</v>
      </c>
      <c r="AJ642">
        <v>6.77</v>
      </c>
      <c r="AK642" t="str">
        <f>VLOOKUP(AF642,[1]dim_date!$A$1:$D$9,2,FALSE)</f>
        <v>Sep</v>
      </c>
      <c r="AL642" t="str">
        <f>VLOOKUP(AF642,[1]dim_date!$A$1:$D$9,3,FALSE)</f>
        <v>After 5G</v>
      </c>
      <c r="AM642" t="str">
        <f>VLOOKUP(AG642,[1]dim_cities!$A$1:$B$16,2,FALSE)</f>
        <v>Ahmedabad</v>
      </c>
    </row>
    <row r="643" spans="32:39" x14ac:dyDescent="0.2">
      <c r="AF643" s="1">
        <v>44805</v>
      </c>
      <c r="AG643">
        <v>302001</v>
      </c>
      <c r="AH643">
        <v>97.4</v>
      </c>
      <c r="AI643" t="s">
        <v>4</v>
      </c>
      <c r="AJ643">
        <v>7.19</v>
      </c>
      <c r="AK643" t="str">
        <f>VLOOKUP(AF643,[1]dim_date!$A$1:$D$9,2,FALSE)</f>
        <v>Sep</v>
      </c>
      <c r="AL643" t="str">
        <f>VLOOKUP(AF643,[1]dim_date!$A$1:$D$9,3,FALSE)</f>
        <v>After 5G</v>
      </c>
      <c r="AM643" t="str">
        <f>VLOOKUP(AG643,[1]dim_cities!$A$1:$B$16,2,FALSE)</f>
        <v>Jaipur</v>
      </c>
    </row>
    <row r="644" spans="32:39" x14ac:dyDescent="0.2">
      <c r="AF644" s="1">
        <v>44805</v>
      </c>
      <c r="AG644">
        <v>226001</v>
      </c>
      <c r="AH644">
        <v>83.74</v>
      </c>
      <c r="AI644" t="s">
        <v>4</v>
      </c>
      <c r="AJ644">
        <v>6.44</v>
      </c>
      <c r="AK644" t="str">
        <f>VLOOKUP(AF644,[1]dim_date!$A$1:$D$9,2,FALSE)</f>
        <v>Sep</v>
      </c>
      <c r="AL644" t="str">
        <f>VLOOKUP(AF644,[1]dim_date!$A$1:$D$9,3,FALSE)</f>
        <v>After 5G</v>
      </c>
      <c r="AM644" t="str">
        <f>VLOOKUP(AG644,[1]dim_cities!$A$1:$B$16,2,FALSE)</f>
        <v>Lucknow</v>
      </c>
    </row>
    <row r="645" spans="32:39" x14ac:dyDescent="0.2">
      <c r="AF645" s="1">
        <v>44805</v>
      </c>
      <c r="AG645">
        <v>800008</v>
      </c>
      <c r="AH645">
        <v>68.739999999999995</v>
      </c>
      <c r="AI645" t="s">
        <v>4</v>
      </c>
      <c r="AJ645">
        <v>5.87</v>
      </c>
      <c r="AK645" t="str">
        <f>VLOOKUP(AF645,[1]dim_date!$A$1:$D$9,2,FALSE)</f>
        <v>Sep</v>
      </c>
      <c r="AL645" t="str">
        <f>VLOOKUP(AF645,[1]dim_date!$A$1:$D$9,3,FALSE)</f>
        <v>After 5G</v>
      </c>
      <c r="AM645" t="str">
        <f>VLOOKUP(AG645,[1]dim_cities!$A$1:$B$16,2,FALSE)</f>
        <v>Patna</v>
      </c>
    </row>
    <row r="646" spans="32:39" x14ac:dyDescent="0.2">
      <c r="AF646" s="1">
        <v>44805</v>
      </c>
      <c r="AG646">
        <v>641001</v>
      </c>
      <c r="AH646">
        <v>60.9</v>
      </c>
      <c r="AI646" t="s">
        <v>4</v>
      </c>
      <c r="AJ646">
        <v>7.22</v>
      </c>
      <c r="AK646" t="str">
        <f>VLOOKUP(AF646,[1]dim_date!$A$1:$D$9,2,FALSE)</f>
        <v>Sep</v>
      </c>
      <c r="AL646" t="str">
        <f>VLOOKUP(AF646,[1]dim_date!$A$1:$D$9,3,FALSE)</f>
        <v>After 5G</v>
      </c>
      <c r="AM646" t="str">
        <f>VLOOKUP(AG646,[1]dim_cities!$A$1:$B$16,2,FALSE)</f>
        <v>Coimbatore</v>
      </c>
    </row>
    <row r="647" spans="32:39" x14ac:dyDescent="0.2">
      <c r="AF647" s="1">
        <v>44805</v>
      </c>
      <c r="AG647">
        <v>160017</v>
      </c>
      <c r="AH647">
        <v>44.33</v>
      </c>
      <c r="AI647" t="s">
        <v>4</v>
      </c>
      <c r="AJ647">
        <v>7.35</v>
      </c>
      <c r="AK647" t="str">
        <f>VLOOKUP(AF647,[1]dim_date!$A$1:$D$9,2,FALSE)</f>
        <v>Sep</v>
      </c>
      <c r="AL647" t="str">
        <f>VLOOKUP(AF647,[1]dim_date!$A$1:$D$9,3,FALSE)</f>
        <v>After 5G</v>
      </c>
      <c r="AM647" t="str">
        <f>VLOOKUP(AG647,[1]dim_cities!$A$1:$B$16,2,FALSE)</f>
        <v>Chandigarh</v>
      </c>
    </row>
    <row r="648" spans="32:39" x14ac:dyDescent="0.2">
      <c r="AF648" s="1">
        <v>44805</v>
      </c>
      <c r="AG648">
        <v>122001</v>
      </c>
      <c r="AH648">
        <v>34.479999999999997</v>
      </c>
      <c r="AI648" t="s">
        <v>4</v>
      </c>
      <c r="AJ648">
        <v>7.3</v>
      </c>
      <c r="AK648" t="str">
        <f>VLOOKUP(AF648,[1]dim_date!$A$1:$D$9,2,FALSE)</f>
        <v>Sep</v>
      </c>
      <c r="AL648" t="str">
        <f>VLOOKUP(AF648,[1]dim_date!$A$1:$D$9,3,FALSE)</f>
        <v>After 5G</v>
      </c>
      <c r="AM648" t="str">
        <f>VLOOKUP(AG648,[1]dim_cities!$A$1:$B$16,2,FALSE)</f>
        <v>Gurgaon</v>
      </c>
    </row>
    <row r="649" spans="32:39" x14ac:dyDescent="0.2">
      <c r="AF649" s="1">
        <v>44805</v>
      </c>
      <c r="AG649">
        <v>492001</v>
      </c>
      <c r="AH649">
        <v>21.5</v>
      </c>
      <c r="AI649" t="s">
        <v>4</v>
      </c>
      <c r="AJ649">
        <v>7.83</v>
      </c>
      <c r="AK649" t="str">
        <f>VLOOKUP(AF649,[1]dim_date!$A$1:$D$9,2,FALSE)</f>
        <v>Sep</v>
      </c>
      <c r="AL649" t="str">
        <f>VLOOKUP(AF649,[1]dim_date!$A$1:$D$9,3,FALSE)</f>
        <v>After 5G</v>
      </c>
      <c r="AM649" t="str">
        <f>VLOOKUP(AG649,[1]dim_cities!$A$1:$B$16,2,FALSE)</f>
        <v>Raipur</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Fact_AtliQ_Metrics</vt:lpstr>
      <vt:lpstr>Revenue_by_Plan</vt:lpstr>
      <vt:lpstr>Market_Share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dc:creator>
  <cp:lastModifiedBy>Abhi</cp:lastModifiedBy>
  <dcterms:created xsi:type="dcterms:W3CDTF">2023-09-09T04:21:16Z</dcterms:created>
  <dcterms:modified xsi:type="dcterms:W3CDTF">2023-09-16T20:22:52Z</dcterms:modified>
</cp:coreProperties>
</file>