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Hoja 1" sheetId="1" r:id="rId4"/>
    <sheet name="Hoja 2" sheetId="2" r:id="rId5"/>
  </sheets>
</workbook>
</file>

<file path=xl/sharedStrings.xml><?xml version="1.0" encoding="utf-8"?>
<sst xmlns="http://schemas.openxmlformats.org/spreadsheetml/2006/main" uniqueCount="64">
  <si>
    <t>Tabla 1</t>
  </si>
  <si>
    <t>valor medio del rango</t>
  </si>
  <si>
    <t>muh</t>
  </si>
  <si>
    <t>alpha</t>
  </si>
  <si>
    <t>betavh</t>
  </si>
  <si>
    <t>[0.1,0.75]</t>
  </si>
  <si>
    <t>betahv</t>
  </si>
  <si>
    <t>ro</t>
  </si>
  <si>
    <t>delta</t>
  </si>
  <si>
    <t>gammathc</t>
  </si>
  <si>
    <t>gammanthc</t>
  </si>
  <si>
    <t>muv</t>
  </si>
  <si>
    <t>[1/30,1/14]</t>
  </si>
  <si>
    <t>tetathc</t>
  </si>
  <si>
    <t>tetanthc</t>
  </si>
  <si>
    <t>gammaE</t>
  </si>
  <si>
    <t>[10^3,10^6]</t>
  </si>
  <si>
    <t>episilonthc</t>
  </si>
  <si>
    <t>episilonnthc</t>
  </si>
  <si>
    <t>muE</t>
  </si>
  <si>
    <t>[0.2,0.4]</t>
  </si>
  <si>
    <t>gammaL</t>
  </si>
  <si>
    <t>lamdathc</t>
  </si>
  <si>
    <t>lambdanthc</t>
  </si>
  <si>
    <t>muL</t>
  </si>
  <si>
    <t>muP</t>
  </si>
  <si>
    <t>C0</t>
  </si>
  <si>
    <t>kF</t>
  </si>
  <si>
    <t>r</t>
  </si>
  <si>
    <t>nvnh</t>
  </si>
  <si>
    <t>[1/3,3]</t>
  </si>
  <si>
    <t>nv</t>
  </si>
  <si>
    <t>condiciones iniciales</t>
  </si>
  <si>
    <t>sh(0)</t>
  </si>
  <si>
    <t>sv(0)</t>
  </si>
  <si>
    <t>Iv(0)</t>
  </si>
  <si>
    <t>ceros en las otras variables</t>
  </si>
  <si>
    <t>parametro</t>
  </si>
  <si>
    <t>sensibilidad</t>
  </si>
  <si>
    <t>4.967915894978361e-07</t>
  </si>
  <si>
    <t>0.003047401228062</t>
  </si>
  <si>
    <t>0.001978278984091</t>
  </si>
  <si>
    <t>0.001073406737763</t>
  </si>
  <si>
    <t>2.241907856779537e-04</t>
  </si>
  <si>
    <t>1.569963357943089e-06</t>
  </si>
  <si>
    <t>7.935539844252609e-05</t>
  </si>
  <si>
    <t>4.483415487120987e-04</t>
  </si>
  <si>
    <t>3.891643126753944e-04</t>
  </si>
  <si>
    <t>8.447871967391898e-05</t>
  </si>
  <si>
    <t>7.179417420855013e-05</t>
  </si>
  <si>
    <t>1.803774712931322e-08</t>
  </si>
  <si>
    <t xml:space="preserve"> 4.460458347275701e-05</t>
  </si>
  <si>
    <t>3.796834034252710e-05</t>
  </si>
  <si>
    <t>3.172688330352477e-05</t>
  </si>
  <si>
    <t>2.077321597211363e-06</t>
  </si>
  <si>
    <t>8.149867273662689e-05</t>
  </si>
  <si>
    <t>6.759064579194761e-05</t>
  </si>
  <si>
    <t>5.551330455910461e-05</t>
  </si>
  <si>
    <t>2.611398109596706e-04</t>
  </si>
  <si>
    <t>2.362991345040474e-04</t>
  </si>
  <si>
    <t>1.205962061776737e-04</t>
  </si>
  <si>
    <t>4.932919159381934e-04</t>
  </si>
  <si>
    <t xml:space="preserve"> 0.001978278984091</t>
  </si>
  <si>
    <t>4.300722407083642e-04</t>
  </si>
</sst>
</file>

<file path=xl/styles.xml><?xml version="1.0" encoding="utf-8"?>
<styleSheet xmlns="http://schemas.openxmlformats.org/spreadsheetml/2006/main">
  <numFmts count="1">
    <numFmt numFmtId="0" formatCode="General"/>
  </numFmts>
  <fonts count="3">
    <font>
      <sz val="10"/>
      <color indexed="8"/>
      <name val="Helvetica"/>
    </font>
    <font>
      <sz val="12"/>
      <color indexed="8"/>
      <name val="Helvetica"/>
    </font>
    <font>
      <b val="1"/>
      <sz val="10"/>
      <color indexed="8"/>
      <name val="Helvetica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22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0" fontId="2" fillId="2" borderId="1" applyNumberFormat="0" applyFont="1" applyFill="1" applyBorder="1" applyAlignment="1" applyProtection="0">
      <alignment vertical="top" wrapText="1"/>
    </xf>
    <xf numFmtId="0" fontId="2" fillId="3" borderId="2" applyNumberFormat="0" applyFont="1" applyFill="1" applyBorder="1" applyAlignment="1" applyProtection="0">
      <alignment vertical="top" wrapText="1"/>
    </xf>
    <xf numFmtId="0" fontId="0" borderId="3" applyNumberFormat="0" applyFont="1" applyFill="0" applyBorder="1" applyAlignment="1" applyProtection="0">
      <alignment vertical="top" wrapText="1"/>
    </xf>
    <xf numFmtId="9" fontId="0" borderId="4" applyNumberFormat="1" applyFont="1" applyFill="0" applyBorder="1" applyAlignment="1" applyProtection="0">
      <alignment vertical="top" wrapText="1"/>
    </xf>
    <xf numFmtId="49" fontId="0" borderId="4" applyNumberFormat="1" applyFont="1" applyFill="0" applyBorder="1" applyAlignment="1" applyProtection="0">
      <alignment vertical="top" wrapText="1"/>
    </xf>
    <xf numFmtId="0" fontId="0" borderId="4" applyNumberFormat="0" applyFont="1" applyFill="0" applyBorder="1" applyAlignment="1" applyProtection="0">
      <alignment vertical="top" wrapText="1"/>
    </xf>
    <xf numFmtId="49" fontId="2" fillId="3" borderId="5" applyNumberFormat="1" applyFont="1" applyFill="1" applyBorder="1" applyAlignment="1" applyProtection="0">
      <alignment vertical="top" wrapText="1"/>
    </xf>
    <xf numFmtId="0" fontId="0" borderId="6" applyNumberFormat="1" applyFont="1" applyFill="0" applyBorder="1" applyAlignment="1" applyProtection="0">
      <alignment vertical="top" wrapText="1"/>
    </xf>
    <xf numFmtId="0" fontId="0" borderId="7" applyNumberFormat="1" applyFont="1" applyFill="0" applyBorder="1" applyAlignment="1" applyProtection="0">
      <alignment vertical="top" wrapText="1"/>
    </xf>
    <xf numFmtId="0" fontId="0" borderId="7" applyNumberFormat="0" applyFont="1" applyFill="0" applyBorder="1" applyAlignment="1" applyProtection="0">
      <alignment vertical="top" wrapText="1"/>
    </xf>
    <xf numFmtId="49" fontId="0" borderId="6" applyNumberFormat="1" applyFont="1" applyFill="0" applyBorder="1" applyAlignment="1" applyProtection="0">
      <alignment vertical="top" wrapText="1"/>
    </xf>
    <xf numFmtId="49" fontId="0" borderId="6" applyNumberFormat="1" applyFont="1" applyFill="0" applyBorder="1" applyAlignment="1" applyProtection="0">
      <alignment vertical="top"/>
    </xf>
    <xf numFmtId="0" fontId="0" borderId="7" applyNumberFormat="1" applyFont="1" applyFill="0" applyBorder="1" applyAlignment="1" applyProtection="0">
      <alignment vertical="top"/>
    </xf>
    <xf numFmtId="0" fontId="0" applyNumberFormat="1" applyFont="1" applyFill="0" applyBorder="0" applyAlignment="1" applyProtection="0">
      <alignment vertical="top" wrapText="1"/>
    </xf>
    <xf numFmtId="49" fontId="2" fillId="2" borderId="1" applyNumberFormat="1" applyFont="1" applyFill="1" applyBorder="1" applyAlignment="1" applyProtection="0">
      <alignment vertical="top" wrapText="1"/>
    </xf>
    <xf numFmtId="0" fontId="2" fillId="3" borderId="4" applyNumberFormat="1" applyFont="1" applyFill="1" applyBorder="1" applyAlignment="1" applyProtection="0">
      <alignment vertical="top" wrapText="1"/>
    </xf>
    <xf numFmtId="49" fontId="2" fillId="3" borderId="2" applyNumberFormat="1" applyFont="1" applyFill="1" applyBorder="1" applyAlignment="1" applyProtection="0">
      <alignment vertical="top" wrapText="1"/>
    </xf>
    <xf numFmtId="49" fontId="0" borderId="3" applyNumberFormat="1" applyFont="1" applyFill="0" applyBorder="1" applyAlignment="1" applyProtection="0">
      <alignment vertical="top" wrapText="1"/>
    </xf>
    <xf numFmtId="0" fontId="2" fillId="3" borderId="7" applyNumberFormat="1" applyFont="1" applyFill="1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G39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8" customHeight="1" outlineLevelRow="0" outlineLevelCol="0"/>
  <cols>
    <col min="1" max="1" width="16.3516" style="1" customWidth="1"/>
    <col min="2" max="2" width="16.3516" style="1" customWidth="1"/>
    <col min="3" max="3" width="22.6016" style="1" customWidth="1"/>
    <col min="4" max="4" width="21.9375" style="1" customWidth="1"/>
    <col min="5" max="5" width="16.3516" style="1" customWidth="1"/>
    <col min="6" max="6" width="16.3516" style="1" customWidth="1"/>
    <col min="7" max="7" width="16.3516" style="1" customWidth="1"/>
    <col min="8" max="256" width="16.3516" style="1" customWidth="1"/>
  </cols>
  <sheetData>
    <row r="1" ht="28" customHeight="1">
      <c r="A1" t="s" s="2">
        <v>0</v>
      </c>
      <c r="B1" s="2"/>
      <c r="C1" s="2"/>
      <c r="D1" s="2"/>
      <c r="E1" s="2"/>
      <c r="F1" s="2"/>
      <c r="G1" s="2"/>
    </row>
    <row r="2" ht="20.55" customHeight="1">
      <c r="A2" s="3"/>
      <c r="B2" s="3"/>
      <c r="C2" s="3"/>
      <c r="D2" s="3"/>
      <c r="E2" s="3"/>
      <c r="F2" s="3"/>
      <c r="G2" s="3"/>
    </row>
    <row r="3" ht="32.55" customHeight="1">
      <c r="A3" s="4"/>
      <c r="B3" s="5"/>
      <c r="C3" s="6">
        <v>-0.01</v>
      </c>
      <c r="D3" s="6">
        <v>0.01</v>
      </c>
      <c r="E3" t="s" s="7">
        <v>1</v>
      </c>
      <c r="F3" s="8"/>
      <c r="G3" s="8"/>
    </row>
    <row r="4" ht="20.35" customHeight="1">
      <c r="A4" t="s" s="9">
        <v>2</v>
      </c>
      <c r="B4" s="10">
        <f>1/(75*365)</f>
        <v>3.65296803652968e-05</v>
      </c>
      <c r="C4" s="11">
        <f>B4-(B4*0.01)</f>
        <v>3.616438356164384e-05</v>
      </c>
      <c r="D4" s="11">
        <f>B4+(B4*0.01)</f>
        <v>3.689497716894977e-05</v>
      </c>
      <c r="E4" s="12"/>
      <c r="F4" s="12"/>
      <c r="G4" s="12"/>
    </row>
    <row r="5" ht="20.35" customHeight="1">
      <c r="A5" t="s" s="9">
        <v>3</v>
      </c>
      <c r="B5" s="10">
        <v>1</v>
      </c>
      <c r="C5" s="11">
        <f>B5-(B5*0.01)</f>
        <v>0.99</v>
      </c>
      <c r="D5" s="11">
        <f>B5+(B5*0.01)</f>
        <v>1.01</v>
      </c>
      <c r="E5" s="12"/>
      <c r="F5" s="12"/>
      <c r="G5" s="12"/>
    </row>
    <row r="6" ht="20.35" customHeight="1">
      <c r="A6" t="s" s="9">
        <v>4</v>
      </c>
      <c r="B6" t="s" s="13">
        <v>5</v>
      </c>
      <c r="C6" s="11">
        <f>E6-(E6*0.01)</f>
        <v>0.4158</v>
      </c>
      <c r="D6" s="11">
        <f>E6+(E6*0.01)</f>
        <v>0.4242</v>
      </c>
      <c r="E6" s="11">
        <v>0.42</v>
      </c>
      <c r="F6" s="12"/>
      <c r="G6" s="12"/>
    </row>
    <row r="7" ht="20.35" customHeight="1">
      <c r="A7" t="s" s="9">
        <v>6</v>
      </c>
      <c r="B7" t="s" s="13">
        <v>5</v>
      </c>
      <c r="C7" s="11">
        <f>E7-(E7*0.01)</f>
        <v>0.4158</v>
      </c>
      <c r="D7" s="11">
        <f>E7+(E7*0.01)</f>
        <v>0.4242</v>
      </c>
      <c r="E7" s="11">
        <v>0.42</v>
      </c>
      <c r="F7" s="12"/>
      <c r="G7" s="12"/>
    </row>
    <row r="8" ht="20.35" customHeight="1">
      <c r="A8" t="s" s="9">
        <v>7</v>
      </c>
      <c r="B8" s="10">
        <v>0.1428</v>
      </c>
      <c r="C8" s="11">
        <f>B8-(B8*0.01)</f>
        <v>0.141372</v>
      </c>
      <c r="D8" s="11">
        <f>B8+(B8*0.01)</f>
        <v>0.144228</v>
      </c>
      <c r="E8" s="12"/>
      <c r="F8" s="12"/>
      <c r="G8" s="12"/>
    </row>
    <row r="9" ht="20.35" customHeight="1">
      <c r="A9" t="s" s="9">
        <v>8</v>
      </c>
      <c r="B9" s="10">
        <f>POWER(10,-3)</f>
        <v>0.001</v>
      </c>
      <c r="C9" s="11">
        <f>B9-(B9*0.01)</f>
        <v>0.00099</v>
      </c>
      <c r="D9" s="11">
        <f>B9+(B9*0.01)</f>
        <v>0.00101</v>
      </c>
      <c r="E9" s="12"/>
      <c r="F9" s="12"/>
      <c r="G9" s="12"/>
    </row>
    <row r="10" ht="20.35" customHeight="1">
      <c r="A10" t="s" s="9">
        <v>9</v>
      </c>
      <c r="B10" s="10">
        <v>0.08</v>
      </c>
      <c r="C10" s="11">
        <f>B10-(B10*0.01)</f>
        <v>0.07920000000000001</v>
      </c>
      <c r="D10" s="11">
        <f>B10+(B10*0.01)</f>
        <v>0.0808</v>
      </c>
      <c r="E10" s="12"/>
      <c r="F10" s="12"/>
      <c r="G10" s="12"/>
    </row>
    <row r="11" ht="20.35" customHeight="1">
      <c r="A11" t="s" s="9">
        <v>10</v>
      </c>
      <c r="B11" s="10">
        <v>0.08</v>
      </c>
      <c r="C11" s="11">
        <f>B11-(B11*0.01)</f>
        <v>0.07920000000000001</v>
      </c>
      <c r="D11" s="11">
        <f>B11+(B11*0.01)</f>
        <v>0.0808</v>
      </c>
      <c r="E11" s="12"/>
      <c r="F11" s="12"/>
      <c r="G11" s="12"/>
    </row>
    <row r="12" ht="20.35" customHeight="1">
      <c r="A12" t="s" s="9">
        <v>11</v>
      </c>
      <c r="B12" t="s" s="13">
        <v>12</v>
      </c>
      <c r="C12" s="11">
        <f>E12-(E12*0.01)</f>
        <v>0.050985</v>
      </c>
      <c r="D12" s="11">
        <f>E12+(E12*0.01)</f>
        <v>0.052015</v>
      </c>
      <c r="E12" s="11">
        <v>0.0515</v>
      </c>
      <c r="F12" s="12"/>
      <c r="G12" s="12"/>
    </row>
    <row r="13" ht="20.35" customHeight="1">
      <c r="A13" t="s" s="9">
        <v>13</v>
      </c>
      <c r="B13" s="10">
        <v>6</v>
      </c>
      <c r="C13" s="11">
        <f>B13-(B13*0.01)</f>
        <v>5.94</v>
      </c>
      <c r="D13" s="11">
        <f>B13+(B13*0.01)</f>
        <v>6.06</v>
      </c>
      <c r="E13" s="12"/>
      <c r="F13" s="12"/>
      <c r="G13" s="12"/>
    </row>
    <row r="14" ht="20.35" customHeight="1">
      <c r="A14" t="s" s="9">
        <v>14</v>
      </c>
      <c r="B14" s="10">
        <v>6</v>
      </c>
      <c r="C14" s="11">
        <f>B14-(B14*0.01)</f>
        <v>5.94</v>
      </c>
      <c r="D14" s="11">
        <f>B14+(B14*0.01)</f>
        <v>6.06</v>
      </c>
      <c r="E14" s="12"/>
      <c r="F14" s="12"/>
      <c r="G14" s="12"/>
    </row>
    <row r="15" ht="20.35" customHeight="1">
      <c r="A15" t="s" s="9">
        <v>15</v>
      </c>
      <c r="B15" t="s" s="13">
        <v>16</v>
      </c>
      <c r="C15" s="11">
        <f>E15-(E15*0.01)</f>
        <v>99000</v>
      </c>
      <c r="D15" s="11">
        <f>E15+(E15*0.01)</f>
        <v>101000</v>
      </c>
      <c r="E15" s="11">
        <f>POWER(10,5)</f>
        <v>100000</v>
      </c>
      <c r="F15" s="12"/>
      <c r="G15" s="12"/>
    </row>
    <row r="16" ht="20.35" customHeight="1">
      <c r="A16" t="s" s="9">
        <v>17</v>
      </c>
      <c r="B16" s="10">
        <v>0.7</v>
      </c>
      <c r="C16" s="11">
        <f>B16-(B16*0.01)</f>
        <v>0.6929999999999999</v>
      </c>
      <c r="D16" s="11">
        <f>B16+(B16*0.01)</f>
        <v>0.707</v>
      </c>
      <c r="E16" s="12"/>
      <c r="F16" s="12"/>
      <c r="G16" s="12"/>
    </row>
    <row r="17" ht="20.35" customHeight="1">
      <c r="A17" t="s" s="9">
        <v>18</v>
      </c>
      <c r="B17" s="10">
        <v>0.7</v>
      </c>
      <c r="C17" s="11">
        <f>B17-(B17*0.01)</f>
        <v>0.6929999999999999</v>
      </c>
      <c r="D17" s="11">
        <f>B17+(B17*0.01)</f>
        <v>0.707</v>
      </c>
      <c r="E17" s="12"/>
      <c r="F17" s="12"/>
      <c r="G17" s="12"/>
    </row>
    <row r="18" ht="20.35" customHeight="1">
      <c r="A18" t="s" s="9">
        <v>19</v>
      </c>
      <c r="B18" t="s" s="13">
        <v>20</v>
      </c>
      <c r="C18" s="11">
        <f>E18-(E18*0.01)</f>
        <v>0.297</v>
      </c>
      <c r="D18" s="11">
        <f>E18+(E18*0.01)</f>
        <v>0.303</v>
      </c>
      <c r="E18" s="11">
        <v>0.3</v>
      </c>
      <c r="F18" s="12"/>
      <c r="G18" s="12"/>
    </row>
    <row r="19" ht="20.35" customHeight="1">
      <c r="A19" t="s" s="9">
        <v>21</v>
      </c>
      <c r="B19" s="10">
        <f>5*POWER(10,2)</f>
        <v>500</v>
      </c>
      <c r="C19" s="11">
        <f>B19-(B19*0.01)</f>
        <v>495</v>
      </c>
      <c r="D19" s="11">
        <f>B19+(B19*0.01)</f>
        <v>505</v>
      </c>
      <c r="E19" s="12"/>
      <c r="F19" s="12"/>
      <c r="G19" s="12"/>
    </row>
    <row r="20" ht="20.35" customHeight="1">
      <c r="A20" t="s" s="9">
        <v>22</v>
      </c>
      <c r="B20" s="10">
        <v>0.05</v>
      </c>
      <c r="C20" s="11">
        <f>B20-(B20*0.01)</f>
        <v>0.0495</v>
      </c>
      <c r="D20" s="11">
        <f>B20+(B20*0.01)</f>
        <v>0.0505</v>
      </c>
      <c r="E20" s="12"/>
      <c r="F20" s="12"/>
      <c r="G20" s="12"/>
    </row>
    <row r="21" ht="20.35" customHeight="1">
      <c r="A21" t="s" s="9">
        <v>23</v>
      </c>
      <c r="B21" s="10">
        <v>0.05</v>
      </c>
      <c r="C21" s="11">
        <f>B21-(B21*0.01)</f>
        <v>0.0495</v>
      </c>
      <c r="D21" s="11">
        <f>B21+(B21*0.01)</f>
        <v>0.0505</v>
      </c>
      <c r="E21" s="12"/>
      <c r="F21" s="12"/>
      <c r="G21" s="12"/>
    </row>
    <row r="22" ht="20.35" customHeight="1">
      <c r="A22" t="s" s="9">
        <v>24</v>
      </c>
      <c r="B22" t="s" s="13">
        <v>20</v>
      </c>
      <c r="C22" s="11">
        <f>E22-(E22*0.01)</f>
        <v>0.297</v>
      </c>
      <c r="D22" s="11">
        <f>E22+(E22*0.01)</f>
        <v>0.303</v>
      </c>
      <c r="E22" s="11">
        <v>0.3</v>
      </c>
      <c r="F22" s="12"/>
      <c r="G22" s="12"/>
    </row>
    <row r="23" ht="20.35" customHeight="1">
      <c r="A23" t="s" s="9">
        <v>25</v>
      </c>
      <c r="B23" s="10">
        <v>0.4</v>
      </c>
      <c r="C23" s="11">
        <f>B23-(B23*0.01)</f>
        <v>0.396</v>
      </c>
      <c r="D23" s="11">
        <f>B23+(B23*0.01)</f>
        <v>0.404</v>
      </c>
      <c r="E23" s="12"/>
      <c r="F23" s="12"/>
      <c r="G23" s="12"/>
    </row>
    <row r="24" ht="20.35" customHeight="1">
      <c r="A24" t="s" s="9">
        <v>26</v>
      </c>
      <c r="B24" s="10">
        <v>0.01</v>
      </c>
      <c r="C24" s="11">
        <f>B24-(B24*0.01)</f>
        <v>0.009900000000000001</v>
      </c>
      <c r="D24" s="11">
        <f>B24+(B24*0.01)</f>
        <v>0.0101</v>
      </c>
      <c r="E24" s="12"/>
      <c r="F24" s="12"/>
      <c r="G24" s="12"/>
    </row>
    <row r="25" ht="20.35" customHeight="1">
      <c r="A25" t="s" s="9">
        <v>27</v>
      </c>
      <c r="B25" s="10">
        <v>0.8</v>
      </c>
      <c r="C25" s="11">
        <f>B25-(B25*0.01)</f>
        <v>0.792</v>
      </c>
      <c r="D25" s="11">
        <f>B25+(B25*0.01)</f>
        <v>0.8080000000000001</v>
      </c>
      <c r="E25" s="12"/>
      <c r="F25" s="12"/>
      <c r="G25" s="12"/>
    </row>
    <row r="26" ht="20.35" customHeight="1">
      <c r="A26" t="s" s="9">
        <v>28</v>
      </c>
      <c r="B26" s="10">
        <v>0.25</v>
      </c>
      <c r="C26" s="11">
        <f>B26-(B26*0.01)</f>
        <v>0.2475</v>
      </c>
      <c r="D26" s="11">
        <f>B26+(B26*0.01)</f>
        <v>0.2525</v>
      </c>
      <c r="E26" s="12"/>
      <c r="F26" s="12"/>
      <c r="G26" s="12"/>
    </row>
    <row r="27" ht="20.35" customHeight="1">
      <c r="A27" t="s" s="9">
        <v>29</v>
      </c>
      <c r="B27" t="s" s="13">
        <v>30</v>
      </c>
      <c r="C27" s="11">
        <f>E27-(E27*0.01)</f>
        <v>1.584</v>
      </c>
      <c r="D27" s="11">
        <f>E27+(E27*0.01)</f>
        <v>1.616</v>
      </c>
      <c r="E27" s="11">
        <v>1.6</v>
      </c>
      <c r="F27" s="12"/>
      <c r="G27" s="12"/>
    </row>
    <row r="28" ht="20.35" customHeight="1">
      <c r="A28" t="s" s="9">
        <v>31</v>
      </c>
      <c r="B28" s="10">
        <v>1</v>
      </c>
      <c r="C28" s="11">
        <f>B28-(B28*0.01)</f>
        <v>0.99</v>
      </c>
      <c r="D28" s="11">
        <f>B28+(B28*0.01)</f>
        <v>1.01</v>
      </c>
      <c r="E28" s="11"/>
      <c r="F28" s="12"/>
      <c r="G28" s="12"/>
    </row>
    <row r="29" ht="20.35" customHeight="1">
      <c r="A29" s="9"/>
      <c r="B29" s="13"/>
      <c r="C29" s="11"/>
      <c r="D29" s="11"/>
      <c r="E29" s="11"/>
      <c r="F29" s="12"/>
      <c r="G29" s="12"/>
    </row>
    <row r="30" ht="32.35" customHeight="1">
      <c r="A30" t="s" s="9">
        <v>32</v>
      </c>
      <c r="B30" s="13"/>
      <c r="C30" s="11"/>
      <c r="D30" s="11"/>
      <c r="E30" s="11"/>
      <c r="F30" s="12"/>
      <c r="G30" s="12"/>
    </row>
    <row r="31" ht="20.35" customHeight="1">
      <c r="A31" t="s" s="9">
        <v>33</v>
      </c>
      <c r="B31" s="10">
        <v>1</v>
      </c>
      <c r="C31" s="11"/>
      <c r="D31" s="11"/>
      <c r="E31" s="11"/>
      <c r="F31" s="12"/>
      <c r="G31" s="12"/>
    </row>
    <row r="32" ht="20.35" customHeight="1">
      <c r="A32" t="s" s="9">
        <v>34</v>
      </c>
      <c r="B32" s="10">
        <v>0.95</v>
      </c>
      <c r="C32" s="11"/>
      <c r="D32" s="11"/>
      <c r="E32" s="11"/>
      <c r="F32" s="12"/>
      <c r="G32" s="12"/>
    </row>
    <row r="33" ht="20.35" customHeight="1">
      <c r="A33" t="s" s="9">
        <v>35</v>
      </c>
      <c r="B33" s="10">
        <v>0.05</v>
      </c>
      <c r="C33" s="11"/>
      <c r="D33" s="11"/>
      <c r="E33" s="11"/>
      <c r="F33" s="12"/>
      <c r="G33" s="12"/>
    </row>
    <row r="34" ht="20.35" customHeight="1">
      <c r="A34" s="9"/>
      <c r="B34" t="s" s="14">
        <v>36</v>
      </c>
      <c r="C34" s="15"/>
      <c r="D34" s="11"/>
      <c r="E34" s="11"/>
      <c r="F34" s="12"/>
      <c r="G34" s="12"/>
    </row>
    <row r="35" ht="20.35" customHeight="1">
      <c r="A35" s="9"/>
      <c r="B35" s="13"/>
      <c r="C35" s="11"/>
      <c r="D35" s="11"/>
      <c r="E35" s="11"/>
      <c r="F35" s="12"/>
      <c r="G35" s="12"/>
    </row>
    <row r="36" ht="20.35" customHeight="1">
      <c r="A36" s="9"/>
      <c r="B36" s="13"/>
      <c r="C36" s="11"/>
      <c r="D36" s="11"/>
      <c r="E36" s="11"/>
      <c r="F36" s="12"/>
      <c r="G36" s="12"/>
    </row>
    <row r="37" ht="20.35" customHeight="1">
      <c r="A37" s="9"/>
      <c r="B37" s="13"/>
      <c r="C37" s="11"/>
      <c r="D37" s="11"/>
      <c r="E37" s="11"/>
      <c r="F37" s="12"/>
      <c r="G37" s="12"/>
    </row>
    <row r="38" ht="20.35" customHeight="1">
      <c r="A38" s="9"/>
      <c r="B38" s="13"/>
      <c r="C38" s="11"/>
      <c r="D38" s="11"/>
      <c r="E38" s="11"/>
      <c r="F38" s="12"/>
      <c r="G38" s="12"/>
    </row>
    <row r="39" ht="20.35" customHeight="1">
      <c r="A39" s="9"/>
      <c r="B39" s="13"/>
      <c r="C39" s="11"/>
      <c r="D39" s="11"/>
      <c r="E39" s="11"/>
      <c r="F39" s="12"/>
      <c r="G39" s="12"/>
    </row>
  </sheetData>
  <mergeCells count="1">
    <mergeCell ref="A1:G1"/>
  </mergeCells>
  <pageMargins left="0.5" right="0.5" top="0.75" bottom="0.75" header="0.277778" footer="0.277778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F26"/>
  <sheetViews>
    <sheetView workbookViewId="0" showGridLines="0" defaultGridColor="1">
      <pane topLeftCell="A2" xSplit="0" ySplit="1" activePane="bottomLeft" state="frozen"/>
    </sheetView>
  </sheetViews>
  <sheetFormatPr defaultColWidth="16.3333" defaultRowHeight="18" customHeight="1" outlineLevelRow="0" outlineLevelCol="0"/>
  <cols>
    <col min="1" max="1" width="16.3516" style="16" customWidth="1"/>
    <col min="2" max="2" width="16.3516" style="16" customWidth="1"/>
    <col min="3" max="3" width="16.3516" style="16" customWidth="1"/>
    <col min="4" max="4" width="16.3516" style="16" customWidth="1"/>
    <col min="5" max="5" width="16.3516" style="16" customWidth="1"/>
    <col min="6" max="6" width="16.3516" style="16" customWidth="1"/>
    <col min="7" max="256" width="16.3516" style="16" customWidth="1"/>
  </cols>
  <sheetData>
    <row r="1" ht="20.55" customHeight="1">
      <c r="A1" s="17"/>
      <c r="B1" t="s" s="17">
        <v>37</v>
      </c>
      <c r="C1" t="s" s="17">
        <v>38</v>
      </c>
      <c r="D1" s="3"/>
      <c r="E1" s="3"/>
      <c r="F1" s="3"/>
    </row>
    <row r="2" ht="32.55" customHeight="1">
      <c r="A2" s="18">
        <v>1</v>
      </c>
      <c r="B2" t="s" s="19">
        <v>2</v>
      </c>
      <c r="C2" t="s" s="20">
        <v>39</v>
      </c>
      <c r="D2" s="8"/>
      <c r="E2" s="8"/>
      <c r="F2" s="8"/>
    </row>
    <row r="3" ht="32.35" customHeight="1">
      <c r="A3" s="21">
        <v>2</v>
      </c>
      <c r="B3" t="s" s="9">
        <v>3</v>
      </c>
      <c r="C3" t="s" s="13">
        <v>40</v>
      </c>
      <c r="D3" s="12"/>
      <c r="E3" s="12"/>
      <c r="F3" s="12"/>
    </row>
    <row r="4" ht="32.35" customHeight="1">
      <c r="A4" s="21">
        <v>3</v>
      </c>
      <c r="B4" t="s" s="9">
        <v>4</v>
      </c>
      <c r="C4" t="s" s="13">
        <v>41</v>
      </c>
      <c r="D4" s="12"/>
      <c r="E4" s="12"/>
      <c r="F4" s="12"/>
    </row>
    <row r="5" ht="32.35" customHeight="1">
      <c r="A5" s="21">
        <v>4</v>
      </c>
      <c r="B5" t="s" s="9">
        <v>6</v>
      </c>
      <c r="C5" t="s" s="13">
        <v>42</v>
      </c>
      <c r="D5" s="12"/>
      <c r="E5" s="12"/>
      <c r="F5" s="12"/>
    </row>
    <row r="6" ht="32.35" customHeight="1">
      <c r="A6" s="21">
        <v>5</v>
      </c>
      <c r="B6" t="s" s="9">
        <v>7</v>
      </c>
      <c r="C6" t="s" s="13">
        <v>43</v>
      </c>
      <c r="D6" s="12"/>
      <c r="E6" s="12"/>
      <c r="F6" s="12"/>
    </row>
    <row r="7" ht="32.35" customHeight="1">
      <c r="A7" s="21">
        <v>6</v>
      </c>
      <c r="B7" t="s" s="9">
        <v>8</v>
      </c>
      <c r="C7" t="s" s="13">
        <v>44</v>
      </c>
      <c r="D7" s="12"/>
      <c r="E7" s="12"/>
      <c r="F7" s="12"/>
    </row>
    <row r="8" ht="32.35" customHeight="1">
      <c r="A8" s="21">
        <v>7</v>
      </c>
      <c r="B8" t="s" s="9">
        <v>9</v>
      </c>
      <c r="C8" t="s" s="13">
        <v>45</v>
      </c>
      <c r="D8" s="12"/>
      <c r="E8" s="12"/>
      <c r="F8" s="12"/>
    </row>
    <row r="9" ht="32.35" customHeight="1">
      <c r="A9" s="21">
        <v>8</v>
      </c>
      <c r="B9" t="s" s="9">
        <v>10</v>
      </c>
      <c r="C9" t="s" s="13">
        <v>46</v>
      </c>
      <c r="D9" s="12"/>
      <c r="E9" s="12"/>
      <c r="F9" s="12"/>
    </row>
    <row r="10" ht="32.35" customHeight="1">
      <c r="A10" s="21">
        <v>9</v>
      </c>
      <c r="B10" t="s" s="9">
        <v>11</v>
      </c>
      <c r="C10" t="s" s="13">
        <v>47</v>
      </c>
      <c r="D10" s="12"/>
      <c r="E10" s="12"/>
      <c r="F10" s="12"/>
    </row>
    <row r="11" ht="32.35" customHeight="1">
      <c r="A11" s="21">
        <v>10</v>
      </c>
      <c r="B11" t="s" s="9">
        <v>13</v>
      </c>
      <c r="C11" t="s" s="13">
        <v>48</v>
      </c>
      <c r="D11" s="12"/>
      <c r="E11" s="12"/>
      <c r="F11" s="12"/>
    </row>
    <row r="12" ht="32.35" customHeight="1">
      <c r="A12" s="21">
        <v>11</v>
      </c>
      <c r="B12" t="s" s="9">
        <v>14</v>
      </c>
      <c r="C12" t="s" s="13">
        <v>49</v>
      </c>
      <c r="D12" s="12"/>
      <c r="E12" s="12"/>
      <c r="F12" s="12"/>
    </row>
    <row r="13" ht="32.35" customHeight="1">
      <c r="A13" s="21">
        <v>12</v>
      </c>
      <c r="B13" t="s" s="9">
        <v>15</v>
      </c>
      <c r="C13" t="s" s="13">
        <v>50</v>
      </c>
      <c r="D13" s="12"/>
      <c r="E13" s="12"/>
      <c r="F13" s="12"/>
    </row>
    <row r="14" ht="44.35" customHeight="1">
      <c r="A14" s="21">
        <v>13</v>
      </c>
      <c r="B14" t="s" s="9">
        <v>17</v>
      </c>
      <c r="C14" t="s" s="13">
        <v>51</v>
      </c>
      <c r="D14" s="12"/>
      <c r="E14" s="12"/>
      <c r="F14" s="12"/>
    </row>
    <row r="15" ht="32.35" customHeight="1">
      <c r="A15" s="21">
        <v>14</v>
      </c>
      <c r="B15" t="s" s="9">
        <v>18</v>
      </c>
      <c r="C15" t="s" s="13">
        <v>52</v>
      </c>
      <c r="D15" s="12"/>
      <c r="E15" s="12"/>
      <c r="F15" s="12"/>
    </row>
    <row r="16" ht="32.35" customHeight="1">
      <c r="A16" s="21">
        <v>15</v>
      </c>
      <c r="B16" t="s" s="9">
        <v>19</v>
      </c>
      <c r="C16" t="s" s="13">
        <v>53</v>
      </c>
      <c r="D16" s="12"/>
      <c r="E16" s="12"/>
      <c r="F16" s="12"/>
    </row>
    <row r="17" ht="32.35" customHeight="1">
      <c r="A17" s="21">
        <v>16</v>
      </c>
      <c r="B17" t="s" s="9">
        <v>21</v>
      </c>
      <c r="C17" t="s" s="13">
        <v>54</v>
      </c>
      <c r="D17" s="12"/>
      <c r="E17" s="12"/>
      <c r="F17" s="12"/>
    </row>
    <row r="18" ht="32.35" customHeight="1">
      <c r="A18" s="21">
        <v>17</v>
      </c>
      <c r="B18" t="s" s="9">
        <v>22</v>
      </c>
      <c r="C18" t="s" s="13">
        <v>55</v>
      </c>
      <c r="D18" s="12"/>
      <c r="E18" s="12"/>
      <c r="F18" s="12"/>
    </row>
    <row r="19" ht="32.35" customHeight="1">
      <c r="A19" s="21">
        <v>18</v>
      </c>
      <c r="B19" t="s" s="9">
        <v>23</v>
      </c>
      <c r="C19" t="s" s="13">
        <v>56</v>
      </c>
      <c r="D19" s="12"/>
      <c r="E19" s="12"/>
      <c r="F19" s="12"/>
    </row>
    <row r="20" ht="32.35" customHeight="1">
      <c r="A20" s="21">
        <v>19</v>
      </c>
      <c r="B20" t="s" s="9">
        <v>24</v>
      </c>
      <c r="C20" t="s" s="13">
        <v>57</v>
      </c>
      <c r="D20" s="12"/>
      <c r="E20" s="12"/>
      <c r="F20" s="12"/>
    </row>
    <row r="21" ht="32.35" customHeight="1">
      <c r="A21" s="21">
        <v>20</v>
      </c>
      <c r="B21" t="s" s="9">
        <v>25</v>
      </c>
      <c r="C21" t="s" s="13">
        <v>58</v>
      </c>
      <c r="D21" s="12"/>
      <c r="E21" s="12"/>
      <c r="F21" s="12"/>
    </row>
    <row r="22" ht="32.35" customHeight="1">
      <c r="A22" s="21">
        <v>21</v>
      </c>
      <c r="B22" t="s" s="9">
        <v>26</v>
      </c>
      <c r="C22" t="s" s="13">
        <v>59</v>
      </c>
      <c r="D22" s="12"/>
      <c r="E22" s="12"/>
      <c r="F22" s="12"/>
    </row>
    <row r="23" ht="32.35" customHeight="1">
      <c r="A23" s="21">
        <v>22</v>
      </c>
      <c r="B23" t="s" s="9">
        <v>27</v>
      </c>
      <c r="C23" t="s" s="13">
        <v>60</v>
      </c>
      <c r="D23" s="12"/>
      <c r="E23" s="12"/>
      <c r="F23" s="12"/>
    </row>
    <row r="24" ht="32.35" customHeight="1">
      <c r="A24" s="21">
        <v>23</v>
      </c>
      <c r="B24" t="s" s="9">
        <v>28</v>
      </c>
      <c r="C24" t="s" s="13">
        <v>61</v>
      </c>
      <c r="D24" s="12"/>
      <c r="E24" s="12"/>
      <c r="F24" s="12"/>
    </row>
    <row r="25" ht="44.35" customHeight="1">
      <c r="A25" s="21">
        <v>24</v>
      </c>
      <c r="B25" t="s" s="9">
        <v>29</v>
      </c>
      <c r="C25" t="s" s="13">
        <v>62</v>
      </c>
      <c r="D25" s="12"/>
      <c r="E25" s="12"/>
      <c r="F25" s="12"/>
    </row>
    <row r="26" ht="32.35" customHeight="1">
      <c r="A26" s="21">
        <v>25</v>
      </c>
      <c r="B26" t="s" s="9">
        <v>31</v>
      </c>
      <c r="C26" t="s" s="13">
        <v>63</v>
      </c>
      <c r="D26" s="12"/>
      <c r="E26" s="12"/>
      <c r="F26" s="12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