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OneDrive\Desktop\Ongoing Subjects\PSY310\Solo Project\data\Participant's Data\"/>
    </mc:Choice>
  </mc:AlternateContent>
  <xr:revisionPtr revIDLastSave="0" documentId="13_ncr:1_{6D897AA7-6F5A-4C0A-A1E4-A6897170C659}" xr6:coauthVersionLast="36" xr6:coauthVersionMax="36" xr10:uidLastSave="{00000000-0000-0000-0000-000000000000}"/>
  <bookViews>
    <workbookView xWindow="0" yWindow="0" windowWidth="19200" windowHeight="6810" activeTab="1" xr2:uid="{00000000-000D-0000-FFFF-FFFF00000000}"/>
  </bookViews>
  <sheets>
    <sheet name="2_Solo Experiment_2024-11-23_19" sheetId="1" r:id="rId1"/>
    <sheet name="Calculations" sheetId="2" r:id="rId2"/>
  </sheets>
  <calcPr calcId="191029"/>
</workbook>
</file>

<file path=xl/calcChain.xml><?xml version="1.0" encoding="utf-8"?>
<calcChain xmlns="http://schemas.openxmlformats.org/spreadsheetml/2006/main">
  <c r="G9" i="2" l="1"/>
  <c r="H6" i="2"/>
  <c r="I9" i="2" l="1"/>
  <c r="I6" i="2" l="1"/>
  <c r="J6" i="2"/>
  <c r="E20" i="2" l="1"/>
  <c r="E19" i="2"/>
  <c r="G6" i="2"/>
  <c r="D20" i="2"/>
  <c r="D19" i="2"/>
</calcChain>
</file>

<file path=xl/sharedStrings.xml><?xml version="1.0" encoding="utf-8"?>
<sst xmlns="http://schemas.openxmlformats.org/spreadsheetml/2006/main" count="552" uniqueCount="180">
  <si>
    <t>Word</t>
  </si>
  <si>
    <t>EncodingColour</t>
  </si>
  <si>
    <t>RecallColour</t>
  </si>
  <si>
    <t>Sequence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</si>
  <si>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</si>
  <si>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</si>
  <si>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</si>
  <si>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</si>
  <si>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</si>
  <si>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</si>
  <si>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</si>
  <si>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</si>
  <si>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</si>
  <si>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</si>
  <si>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</si>
  <si>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</si>
  <si>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thisRow.t</t>
  </si>
  <si>
    <t>notes</t>
  </si>
  <si>
    <t>instructions.started</t>
  </si>
  <si>
    <t>instruction.started</t>
  </si>
  <si>
    <t>key_resp.started</t>
  </si>
  <si>
    <t>instructions.stopped</t>
  </si>
  <si>
    <t>key_resp.keys</t>
  </si>
  <si>
    <t>key_resp.rt</t>
  </si>
  <si>
    <t>key_resp.duration</t>
  </si>
  <si>
    <t>Encoding.started</t>
  </si>
  <si>
    <t>fixation.started</t>
  </si>
  <si>
    <t>text.started</t>
  </si>
  <si>
    <t>fixation.stopped</t>
  </si>
  <si>
    <t>text.stopped</t>
  </si>
  <si>
    <t>Encoding.stopped</t>
  </si>
  <si>
    <t>instructions_2.started</t>
  </si>
  <si>
    <t>instruction_2.started</t>
  </si>
  <si>
    <t>key_resp_2.started</t>
  </si>
  <si>
    <t>instructions_2.stopped</t>
  </si>
  <si>
    <t>key_resp_2.keys</t>
  </si>
  <si>
    <t>key_resp_2.rt</t>
  </si>
  <si>
    <t>key_resp_2.duration</t>
  </si>
  <si>
    <t>Distractors.started</t>
  </si>
  <si>
    <t>fixation_2.started</t>
  </si>
  <si>
    <t>distractor.started</t>
  </si>
  <si>
    <t>textbox.started</t>
  </si>
  <si>
    <t>button.started</t>
  </si>
  <si>
    <t>fixation_2.stopped</t>
  </si>
  <si>
    <t>Distractors.stopped</t>
  </si>
  <si>
    <t>textbox.text</t>
  </si>
  <si>
    <t>button.numClicks</t>
  </si>
  <si>
    <t>button.timesOn</t>
  </si>
  <si>
    <t>button.timesOff</t>
  </si>
  <si>
    <t>disclaimer.started</t>
  </si>
  <si>
    <t>text_2.started</t>
  </si>
  <si>
    <t>disclaimer.stopped</t>
  </si>
  <si>
    <t>Retrieval.started</t>
  </si>
  <si>
    <t>fixation_3.started</t>
  </si>
  <si>
    <t>instruction_3.started</t>
  </si>
  <si>
    <t>textbox_2.started</t>
  </si>
  <si>
    <t>button_2.started</t>
  </si>
  <si>
    <t>fixation_3.stopped</t>
  </si>
  <si>
    <t>Retrieval.stopped</t>
  </si>
  <si>
    <t>textbox_2.text</t>
  </si>
  <si>
    <t>button_2.numClicks</t>
  </si>
  <si>
    <t>button_2.timesOn</t>
  </si>
  <si>
    <t>button_2.timesOff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</si>
  <si>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</si>
  <si>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</si>
  <si>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</si>
  <si>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</si>
  <si>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</si>
  <si>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</si>
  <si>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</si>
  <si>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</si>
  <si>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</si>
  <si>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2024-11-23_19h32.40.604</t>
  </si>
  <si>
    <t>Solo Experiment</t>
  </si>
  <si>
    <t>2024.1.5</t>
  </si>
  <si>
    <t>2024-11-23 19h33.01.221809 +0530</t>
  </si>
  <si>
    <t>Chair</t>
  </si>
  <si>
    <t>red</t>
  </si>
  <si>
    <t>Death</t>
  </si>
  <si>
    <t>yellow</t>
  </si>
  <si>
    <t>Hate</t>
  </si>
  <si>
    <t>War</t>
  </si>
  <si>
    <t>blue</t>
  </si>
  <si>
    <t>green</t>
  </si>
  <si>
    <t>Happiness</t>
  </si>
  <si>
    <t>Pen</t>
  </si>
  <si>
    <t>Book</t>
  </si>
  <si>
    <t>Fight</t>
  </si>
  <si>
    <t>Fear</t>
  </si>
  <si>
    <t>Love</t>
  </si>
  <si>
    <t>Freedom</t>
  </si>
  <si>
    <t>Table</t>
  </si>
  <si>
    <t>Stone</t>
  </si>
  <si>
    <t>Cloud</t>
  </si>
  <si>
    <t>Tree</t>
  </si>
  <si>
    <t>Window</t>
  </si>
  <si>
    <t>20, 40, 60, __?</t>
  </si>
  <si>
    <t xml:space="preserve"> 80
</t>
  </si>
  <si>
    <t>[6.523803799999996]</t>
  </si>
  <si>
    <t>[6.523828200000025]</t>
  </si>
  <si>
    <t>7, 14, 21, __?</t>
  </si>
  <si>
    <t>[3.203204700000015]</t>
  </si>
  <si>
    <t>[3.203262400000085]</t>
  </si>
  <si>
    <t>100, 200, 300, __?</t>
  </si>
  <si>
    <t>[2.649077000000034]</t>
  </si>
  <si>
    <t>[2.6490943000001153]</t>
  </si>
  <si>
    <t>7, 5, 3, __?</t>
  </si>
  <si>
    <t>[2.2135627999998633]</t>
  </si>
  <si>
    <t>[2.2135905000000093]</t>
  </si>
  <si>
    <t>50, 45, 40, __?</t>
  </si>
  <si>
    <t>[4.0263230999999]</t>
  </si>
  <si>
    <t>[4.026359599999978]</t>
  </si>
  <si>
    <t>2, 4, 6, __?</t>
  </si>
  <si>
    <t>[1.695893599999863]</t>
  </si>
  <si>
    <t>[1.695922200000041]</t>
  </si>
  <si>
    <t>10, 20, 30, __?</t>
  </si>
  <si>
    <t>[2.0783278999999766]</t>
  </si>
  <si>
    <t>[2.078352900000027]</t>
  </si>
  <si>
    <t>3, 6, 9, __?</t>
  </si>
  <si>
    <t>[1.6355292999999165]</t>
  </si>
  <si>
    <t>[1.635554399999819]</t>
  </si>
  <si>
    <t>5, 10, 15, __?</t>
  </si>
  <si>
    <t>[1.877096500000107]</t>
  </si>
  <si>
    <t>[1.877124800000047]</t>
  </si>
  <si>
    <t>8, 16, 24, __?</t>
  </si>
  <si>
    <t>[6.154829800000016]</t>
  </si>
  <si>
    <t>[6.154863800000157]</t>
  </si>
  <si>
    <t>chair</t>
  </si>
  <si>
    <t>[7.160622800000056]</t>
  </si>
  <si>
    <t>[7.160641299999952]</t>
  </si>
  <si>
    <t>table</t>
  </si>
  <si>
    <t>[2.7743377999997847]</t>
  </si>
  <si>
    <t>[2.774399399999993]</t>
  </si>
  <si>
    <t>pen</t>
  </si>
  <si>
    <t>[2.297961199999918]</t>
  </si>
  <si>
    <t>[2.2980181999998877]</t>
  </si>
  <si>
    <t>war</t>
  </si>
  <si>
    <t>[2.9477079999999205]</t>
  </si>
  <si>
    <t>[2.9477220999999645]</t>
  </si>
  <si>
    <t>happiness</t>
  </si>
  <si>
    <t>[6.076761600000054]</t>
  </si>
  <si>
    <t>[6.076786900000116]</t>
  </si>
  <si>
    <t>could</t>
  </si>
  <si>
    <t>[4.0404161999999815]</t>
  </si>
  <si>
    <t>[4.040443399999958]</t>
  </si>
  <si>
    <t>cloud</t>
  </si>
  <si>
    <t>[8.056767099999888]</t>
  </si>
  <si>
    <t>[8.056797799999913]</t>
  </si>
  <si>
    <t>[1.6172162000000299]</t>
  </si>
  <si>
    <t>[1.6172432000000754]</t>
  </si>
  <si>
    <t>love</t>
  </si>
  <si>
    <t>[3.5723739999998543]</t>
  </si>
  <si>
    <t>[3.572391499999867]</t>
  </si>
  <si>
    <t>hate</t>
  </si>
  <si>
    <t>[2.3815962999999556]</t>
  </si>
  <si>
    <t>[2.3816114000001107]</t>
  </si>
  <si>
    <t>stone</t>
  </si>
  <si>
    <t>[6.463681700000052]</t>
  </si>
  <si>
    <t>[6.463708199999928]</t>
  </si>
  <si>
    <t>death</t>
  </si>
  <si>
    <t>[20.482513199999858]</t>
  </si>
  <si>
    <t>[20.482533399999966]</t>
  </si>
  <si>
    <t>freedom</t>
  </si>
  <si>
    <t>[2.2483611000002384]</t>
  </si>
  <si>
    <t>[2.2483940000001894]</t>
  </si>
  <si>
    <t>[22.593808099999933]</t>
  </si>
  <si>
    <t>[22.59383590000016]</t>
  </si>
  <si>
    <t xml:space="preserve"> </t>
  </si>
  <si>
    <t>[10.768318999999792]</t>
  </si>
  <si>
    <t>[10.768330999999762]</t>
  </si>
  <si>
    <t>[6.8565751000001]</t>
  </si>
  <si>
    <t>[6.856612099999893]</t>
  </si>
  <si>
    <t>Warm-Congruent</t>
  </si>
  <si>
    <t>Warm-Incongruent</t>
  </si>
  <si>
    <t>Cool-Congruent</t>
  </si>
  <si>
    <t>Cool-Incongruent</t>
  </si>
  <si>
    <t>Congruent</t>
  </si>
  <si>
    <t>Incongruent</t>
  </si>
  <si>
    <t>Warm Colours</t>
  </si>
  <si>
    <t>Cool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</si>
</sst>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4" borderId="0" xfId="0" applyFont="1" applyFill="1"/>
    <xf numFmtId="0" fontId="0" fillId="37" borderId="0" xfId="0" applyFill="1"/>
    <xf numFmtId="0" fontId="0" fillId="38" borderId="0" xfId="0" applyFill="1"/>
    <xf numFmtId="0" fontId="16" fillId="33" borderId="0" xfId="0" applyFont="1" applyFill="1"/>
    <xf numFmtId="0" fontId="16" fillId="0" borderId="0" xfId="0" applyFont="1" applyAlignment="1">
      <alignment horizontal="center" wrapText="1"/>
    </xf>
    <xf numFmtId="0" fontId="0" fillId="36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6"/>
  <sheetViews>
    <sheetView topLeftCell="AV1" workbookViewId="0">
      <selection activeCell="BL1" sqref="BL1:BL17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S2">
        <v>4.3396999999458698E-3</v>
      </c>
      <c r="T2">
        <v>1.1174800000162501E-2</v>
      </c>
      <c r="U2">
        <v>1.1174800000162501E-2</v>
      </c>
      <c r="V2">
        <v>1.6204917000000001</v>
      </c>
      <c r="W2" t="s">
        <v>70</v>
      </c>
      <c r="X2">
        <v>1.5798138000000099</v>
      </c>
      <c r="Y2" t="s">
        <v>71</v>
      </c>
      <c r="BL2">
        <v>2</v>
      </c>
      <c r="BM2">
        <v>1</v>
      </c>
      <c r="BN2" t="s">
        <v>72</v>
      </c>
      <c r="BO2" t="s">
        <v>73</v>
      </c>
      <c r="BP2" t="s">
        <v>74</v>
      </c>
      <c r="BQ2" t="s">
        <v>71</v>
      </c>
      <c r="BR2" t="s">
        <v>75</v>
      </c>
    </row>
    <row r="3" spans="1:70" x14ac:dyDescent="0.35">
      <c r="A3" t="s">
        <v>76</v>
      </c>
      <c r="B3" t="s">
        <v>77</v>
      </c>
      <c r="C3" t="s">
        <v>77</v>
      </c>
      <c r="E3">
        <v>0</v>
      </c>
      <c r="F3">
        <v>0</v>
      </c>
      <c r="G3">
        <v>0</v>
      </c>
      <c r="H3">
        <v>0</v>
      </c>
      <c r="Q3">
        <v>1.6830285999999399</v>
      </c>
      <c r="Z3">
        <v>1.6452523000000301</v>
      </c>
      <c r="AA3">
        <v>1.6830285999999399</v>
      </c>
      <c r="AB3">
        <v>2.6317807000000299</v>
      </c>
      <c r="AC3">
        <v>2.6983321000000098</v>
      </c>
      <c r="AD3">
        <v>5.6412370000000402</v>
      </c>
      <c r="AE3">
        <v>5.6160423999999596</v>
      </c>
      <c r="BL3">
        <v>2</v>
      </c>
      <c r="BM3">
        <v>1</v>
      </c>
      <c r="BN3" t="s">
        <v>72</v>
      </c>
      <c r="BO3" t="s">
        <v>73</v>
      </c>
      <c r="BP3" t="s">
        <v>74</v>
      </c>
      <c r="BQ3" t="s">
        <v>71</v>
      </c>
      <c r="BR3" t="s">
        <v>75</v>
      </c>
    </row>
    <row r="4" spans="1:70" x14ac:dyDescent="0.35">
      <c r="A4" t="s">
        <v>78</v>
      </c>
      <c r="B4" t="s">
        <v>79</v>
      </c>
      <c r="C4" t="s">
        <v>79</v>
      </c>
      <c r="E4">
        <v>0</v>
      </c>
      <c r="F4">
        <v>1</v>
      </c>
      <c r="G4">
        <v>1</v>
      </c>
      <c r="H4">
        <v>10</v>
      </c>
      <c r="Q4">
        <v>5.6412370000000402</v>
      </c>
      <c r="Z4">
        <v>5.6172395000000899</v>
      </c>
      <c r="AA4">
        <v>5.6412370000000402</v>
      </c>
      <c r="AB4">
        <v>6.6308519000001498</v>
      </c>
      <c r="AC4">
        <v>6.6477093999999397</v>
      </c>
      <c r="AD4">
        <v>9.6441541000001507</v>
      </c>
      <c r="AE4">
        <v>9.6165528000001306</v>
      </c>
      <c r="BL4">
        <v>2</v>
      </c>
      <c r="BM4">
        <v>1</v>
      </c>
      <c r="BN4" t="s">
        <v>72</v>
      </c>
      <c r="BO4" t="s">
        <v>73</v>
      </c>
      <c r="BP4" t="s">
        <v>74</v>
      </c>
      <c r="BQ4" t="s">
        <v>71</v>
      </c>
      <c r="BR4" t="s">
        <v>75</v>
      </c>
    </row>
    <row r="5" spans="1:70" x14ac:dyDescent="0.35">
      <c r="A5" t="s">
        <v>80</v>
      </c>
      <c r="B5" t="s">
        <v>77</v>
      </c>
      <c r="C5" t="s">
        <v>79</v>
      </c>
      <c r="E5">
        <v>0</v>
      </c>
      <c r="F5">
        <v>2</v>
      </c>
      <c r="G5">
        <v>2</v>
      </c>
      <c r="H5">
        <v>12</v>
      </c>
      <c r="Q5">
        <v>9.6441541000001507</v>
      </c>
      <c r="Z5">
        <v>9.6177611000000507</v>
      </c>
      <c r="AA5">
        <v>9.6441541000001507</v>
      </c>
      <c r="AB5">
        <v>10.6301662</v>
      </c>
      <c r="AC5">
        <v>10.6468890999999</v>
      </c>
      <c r="AD5">
        <v>13.640320200000099</v>
      </c>
      <c r="AE5">
        <v>13.615093999999999</v>
      </c>
      <c r="BL5">
        <v>2</v>
      </c>
      <c r="BM5">
        <v>1</v>
      </c>
      <c r="BN5" t="s">
        <v>72</v>
      </c>
      <c r="BO5" t="s">
        <v>73</v>
      </c>
      <c r="BP5" t="s">
        <v>74</v>
      </c>
      <c r="BQ5" t="s">
        <v>71</v>
      </c>
      <c r="BR5" t="s">
        <v>75</v>
      </c>
    </row>
    <row r="6" spans="1:70" x14ac:dyDescent="0.35">
      <c r="A6" t="s">
        <v>81</v>
      </c>
      <c r="B6" t="s">
        <v>82</v>
      </c>
      <c r="C6" t="s">
        <v>83</v>
      </c>
      <c r="E6">
        <v>0</v>
      </c>
      <c r="F6">
        <v>3</v>
      </c>
      <c r="G6">
        <v>3</v>
      </c>
      <c r="H6">
        <v>9</v>
      </c>
      <c r="Q6">
        <v>13.640320200000099</v>
      </c>
      <c r="Z6">
        <v>13.616072900000001</v>
      </c>
      <c r="AA6">
        <v>13.640320200000099</v>
      </c>
      <c r="AB6">
        <v>14.629563200000099</v>
      </c>
      <c r="AC6">
        <v>14.6464823000001</v>
      </c>
      <c r="AD6">
        <v>17.657865099999899</v>
      </c>
      <c r="AE6">
        <v>17.615547200000002</v>
      </c>
      <c r="BL6">
        <v>2</v>
      </c>
      <c r="BM6">
        <v>1</v>
      </c>
      <c r="BN6" t="s">
        <v>72</v>
      </c>
      <c r="BO6" t="s">
        <v>73</v>
      </c>
      <c r="BP6" t="s">
        <v>74</v>
      </c>
      <c r="BQ6" t="s">
        <v>71</v>
      </c>
      <c r="BR6" t="s">
        <v>75</v>
      </c>
    </row>
    <row r="7" spans="1:70" x14ac:dyDescent="0.35">
      <c r="A7" t="s">
        <v>84</v>
      </c>
      <c r="B7" t="s">
        <v>82</v>
      </c>
      <c r="C7" t="s">
        <v>77</v>
      </c>
      <c r="E7">
        <v>0</v>
      </c>
      <c r="F7">
        <v>4</v>
      </c>
      <c r="G7">
        <v>4</v>
      </c>
      <c r="H7">
        <v>13</v>
      </c>
      <c r="Q7">
        <v>17.657865099999899</v>
      </c>
      <c r="Z7">
        <v>17.617592800000001</v>
      </c>
      <c r="AA7">
        <v>17.657865099999899</v>
      </c>
      <c r="AB7">
        <v>18.628736399999902</v>
      </c>
      <c r="AC7">
        <v>18.6619829999999</v>
      </c>
      <c r="AD7">
        <v>21.641751200000002</v>
      </c>
      <c r="AE7">
        <v>21.6141013999999</v>
      </c>
      <c r="BL7">
        <v>2</v>
      </c>
      <c r="BM7">
        <v>1</v>
      </c>
      <c r="BN7" t="s">
        <v>72</v>
      </c>
      <c r="BO7" t="s">
        <v>73</v>
      </c>
      <c r="BP7" t="s">
        <v>74</v>
      </c>
      <c r="BQ7" t="s">
        <v>71</v>
      </c>
      <c r="BR7" t="s">
        <v>75</v>
      </c>
    </row>
    <row r="8" spans="1:70" x14ac:dyDescent="0.35">
      <c r="A8" t="s">
        <v>85</v>
      </c>
      <c r="B8" t="s">
        <v>77</v>
      </c>
      <c r="C8" t="s">
        <v>83</v>
      </c>
      <c r="E8">
        <v>0</v>
      </c>
      <c r="F8">
        <v>5</v>
      </c>
      <c r="G8">
        <v>5</v>
      </c>
      <c r="H8">
        <v>4</v>
      </c>
      <c r="Q8">
        <v>21.641751200000002</v>
      </c>
      <c r="Z8">
        <v>21.616022099999999</v>
      </c>
      <c r="AA8">
        <v>21.641751200000002</v>
      </c>
      <c r="AB8">
        <v>22.628425099999902</v>
      </c>
      <c r="AC8">
        <v>22.644801099999899</v>
      </c>
      <c r="AD8">
        <v>25.638343999999901</v>
      </c>
      <c r="AE8">
        <v>25.612821599999901</v>
      </c>
      <c r="BL8">
        <v>2</v>
      </c>
      <c r="BM8">
        <v>1</v>
      </c>
      <c r="BN8" t="s">
        <v>72</v>
      </c>
      <c r="BO8" t="s">
        <v>73</v>
      </c>
      <c r="BP8" t="s">
        <v>74</v>
      </c>
      <c r="BQ8" t="s">
        <v>71</v>
      </c>
      <c r="BR8" t="s">
        <v>75</v>
      </c>
    </row>
    <row r="9" spans="1:70" x14ac:dyDescent="0.35">
      <c r="A9" t="s">
        <v>86</v>
      </c>
      <c r="B9" t="s">
        <v>83</v>
      </c>
      <c r="C9" t="s">
        <v>82</v>
      </c>
      <c r="E9">
        <v>0</v>
      </c>
      <c r="F9">
        <v>6</v>
      </c>
      <c r="G9">
        <v>6</v>
      </c>
      <c r="H9">
        <v>3</v>
      </c>
      <c r="Q9">
        <v>25.638343999999901</v>
      </c>
      <c r="Z9">
        <v>25.6138121000001</v>
      </c>
      <c r="AA9">
        <v>25.638343999999901</v>
      </c>
      <c r="AB9">
        <v>26.630303899999902</v>
      </c>
      <c r="AC9">
        <v>26.647080599999899</v>
      </c>
      <c r="AD9">
        <v>29.644873700000002</v>
      </c>
      <c r="AE9">
        <v>29.6149689000001</v>
      </c>
      <c r="BL9">
        <v>2</v>
      </c>
      <c r="BM9">
        <v>1</v>
      </c>
      <c r="BN9" t="s">
        <v>72</v>
      </c>
      <c r="BO9" t="s">
        <v>73</v>
      </c>
      <c r="BP9" t="s">
        <v>74</v>
      </c>
      <c r="BQ9" t="s">
        <v>71</v>
      </c>
      <c r="BR9" t="s">
        <v>75</v>
      </c>
    </row>
    <row r="10" spans="1:70" x14ac:dyDescent="0.35">
      <c r="A10" t="s">
        <v>87</v>
      </c>
      <c r="B10" t="s">
        <v>79</v>
      </c>
      <c r="C10" t="s">
        <v>82</v>
      </c>
      <c r="E10">
        <v>0</v>
      </c>
      <c r="F10">
        <v>7</v>
      </c>
      <c r="G10">
        <v>7</v>
      </c>
      <c r="H10">
        <v>14</v>
      </c>
      <c r="Q10">
        <v>29.644873700000002</v>
      </c>
      <c r="Z10">
        <v>29.616015900000001</v>
      </c>
      <c r="AA10">
        <v>29.644873700000002</v>
      </c>
      <c r="AB10">
        <v>30.6331325999999</v>
      </c>
      <c r="AC10">
        <v>30.6435076</v>
      </c>
      <c r="AE10">
        <v>33.627248899999998</v>
      </c>
      <c r="BL10">
        <v>2</v>
      </c>
      <c r="BM10">
        <v>1</v>
      </c>
      <c r="BN10" t="s">
        <v>72</v>
      </c>
      <c r="BO10" t="s">
        <v>73</v>
      </c>
      <c r="BP10" t="s">
        <v>74</v>
      </c>
      <c r="BQ10" t="s">
        <v>71</v>
      </c>
      <c r="BR10" t="s">
        <v>75</v>
      </c>
    </row>
    <row r="11" spans="1:70" x14ac:dyDescent="0.35">
      <c r="A11" t="s">
        <v>88</v>
      </c>
      <c r="B11" t="s">
        <v>83</v>
      </c>
      <c r="C11" t="s">
        <v>77</v>
      </c>
      <c r="E11">
        <v>0</v>
      </c>
      <c r="F11">
        <v>8</v>
      </c>
      <c r="G11">
        <v>8</v>
      </c>
      <c r="H11">
        <v>11</v>
      </c>
      <c r="Q11">
        <v>33.646624500000101</v>
      </c>
      <c r="Z11">
        <v>33.628230600000002</v>
      </c>
      <c r="AA11">
        <v>33.646624500000101</v>
      </c>
      <c r="AB11">
        <v>34.629026900000099</v>
      </c>
      <c r="AC11">
        <v>34.6457221</v>
      </c>
      <c r="AD11">
        <v>37.640823800000099</v>
      </c>
      <c r="AE11">
        <v>37.6137266</v>
      </c>
      <c r="BL11">
        <v>2</v>
      </c>
      <c r="BM11">
        <v>1</v>
      </c>
      <c r="BN11" t="s">
        <v>72</v>
      </c>
      <c r="BO11" t="s">
        <v>73</v>
      </c>
      <c r="BP11" t="s">
        <v>74</v>
      </c>
      <c r="BQ11" t="s">
        <v>71</v>
      </c>
      <c r="BR11" t="s">
        <v>75</v>
      </c>
    </row>
    <row r="12" spans="1:70" x14ac:dyDescent="0.35">
      <c r="A12" t="s">
        <v>89</v>
      </c>
      <c r="B12" t="s">
        <v>77</v>
      </c>
      <c r="C12" t="s">
        <v>82</v>
      </c>
      <c r="E12">
        <v>0</v>
      </c>
      <c r="F12">
        <v>9</v>
      </c>
      <c r="G12">
        <v>9</v>
      </c>
      <c r="H12">
        <v>8</v>
      </c>
      <c r="Q12">
        <v>37.640823800000099</v>
      </c>
      <c r="Z12">
        <v>37.614716000000001</v>
      </c>
      <c r="AA12">
        <v>37.640823800000099</v>
      </c>
      <c r="AB12">
        <v>38.6257611999999</v>
      </c>
      <c r="AC12">
        <v>38.6423936999999</v>
      </c>
      <c r="AD12">
        <v>41.631570199999899</v>
      </c>
      <c r="AE12">
        <v>41.610456000000099</v>
      </c>
      <c r="BL12">
        <v>2</v>
      </c>
      <c r="BM12">
        <v>1</v>
      </c>
      <c r="BN12" t="s">
        <v>72</v>
      </c>
      <c r="BO12" t="s">
        <v>73</v>
      </c>
      <c r="BP12" t="s">
        <v>74</v>
      </c>
      <c r="BQ12" t="s">
        <v>71</v>
      </c>
      <c r="BR12" t="s">
        <v>75</v>
      </c>
    </row>
    <row r="13" spans="1:70" x14ac:dyDescent="0.35">
      <c r="A13" t="s">
        <v>90</v>
      </c>
      <c r="B13" t="s">
        <v>83</v>
      </c>
      <c r="C13" t="s">
        <v>83</v>
      </c>
      <c r="E13">
        <v>0</v>
      </c>
      <c r="F13">
        <v>10</v>
      </c>
      <c r="G13">
        <v>10</v>
      </c>
      <c r="H13">
        <v>15</v>
      </c>
      <c r="Q13">
        <v>41.631570199999899</v>
      </c>
      <c r="Z13">
        <v>41.611437299999999</v>
      </c>
      <c r="AA13">
        <v>41.631570199999899</v>
      </c>
      <c r="AB13">
        <v>42.6279670999999</v>
      </c>
      <c r="AC13">
        <v>42.6448070000001</v>
      </c>
      <c r="AD13">
        <v>45.641130599999997</v>
      </c>
      <c r="AE13">
        <v>45.612609300000003</v>
      </c>
      <c r="BL13">
        <v>2</v>
      </c>
      <c r="BM13">
        <v>1</v>
      </c>
      <c r="BN13" t="s">
        <v>72</v>
      </c>
      <c r="BO13" t="s">
        <v>73</v>
      </c>
      <c r="BP13" t="s">
        <v>74</v>
      </c>
      <c r="BQ13" t="s">
        <v>71</v>
      </c>
      <c r="BR13" t="s">
        <v>75</v>
      </c>
    </row>
    <row r="14" spans="1:70" x14ac:dyDescent="0.35">
      <c r="A14" t="s">
        <v>91</v>
      </c>
      <c r="B14" t="s">
        <v>79</v>
      </c>
      <c r="C14" t="s">
        <v>83</v>
      </c>
      <c r="E14">
        <v>0</v>
      </c>
      <c r="F14">
        <v>11</v>
      </c>
      <c r="G14">
        <v>11</v>
      </c>
      <c r="H14">
        <v>2</v>
      </c>
      <c r="Q14">
        <v>45.641130599999997</v>
      </c>
      <c r="Z14">
        <v>45.613556099999997</v>
      </c>
      <c r="AA14">
        <v>45.641130599999997</v>
      </c>
      <c r="AB14">
        <v>46.6247763000001</v>
      </c>
      <c r="AC14">
        <v>46.6410987000001</v>
      </c>
      <c r="AD14">
        <v>49.628663800000098</v>
      </c>
      <c r="AE14">
        <v>49.6090102</v>
      </c>
      <c r="BL14">
        <v>2</v>
      </c>
      <c r="BM14">
        <v>1</v>
      </c>
      <c r="BN14" t="s">
        <v>72</v>
      </c>
      <c r="BO14" t="s">
        <v>73</v>
      </c>
      <c r="BP14" t="s">
        <v>74</v>
      </c>
      <c r="BQ14" t="s">
        <v>71</v>
      </c>
      <c r="BR14" t="s">
        <v>75</v>
      </c>
    </row>
    <row r="15" spans="1:70" x14ac:dyDescent="0.35">
      <c r="A15" t="s">
        <v>92</v>
      </c>
      <c r="B15" t="s">
        <v>79</v>
      </c>
      <c r="C15" t="s">
        <v>77</v>
      </c>
      <c r="E15">
        <v>0</v>
      </c>
      <c r="F15">
        <v>12</v>
      </c>
      <c r="G15">
        <v>12</v>
      </c>
      <c r="H15">
        <v>6</v>
      </c>
      <c r="Q15">
        <v>49.628663800000098</v>
      </c>
      <c r="Z15">
        <v>49.609985299999998</v>
      </c>
      <c r="AA15">
        <v>49.628663800000098</v>
      </c>
      <c r="AB15">
        <v>50.623764100000002</v>
      </c>
      <c r="AC15">
        <v>50.6405016000001</v>
      </c>
      <c r="AD15">
        <v>53.629012500000002</v>
      </c>
      <c r="AE15">
        <v>53.608790900000002</v>
      </c>
      <c r="BL15">
        <v>2</v>
      </c>
      <c r="BM15">
        <v>1</v>
      </c>
      <c r="BN15" t="s">
        <v>72</v>
      </c>
      <c r="BO15" t="s">
        <v>73</v>
      </c>
      <c r="BP15" t="s">
        <v>74</v>
      </c>
      <c r="BQ15" t="s">
        <v>71</v>
      </c>
      <c r="BR15" t="s">
        <v>75</v>
      </c>
    </row>
    <row r="16" spans="1:70" x14ac:dyDescent="0.35">
      <c r="A16" t="s">
        <v>93</v>
      </c>
      <c r="B16" t="s">
        <v>82</v>
      </c>
      <c r="C16" t="s">
        <v>79</v>
      </c>
      <c r="E16">
        <v>0</v>
      </c>
      <c r="F16">
        <v>13</v>
      </c>
      <c r="G16">
        <v>13</v>
      </c>
      <c r="H16">
        <v>1</v>
      </c>
      <c r="Q16">
        <v>53.629012500000002</v>
      </c>
      <c r="Z16">
        <v>53.609775800000001</v>
      </c>
      <c r="AA16">
        <v>53.629012500000002</v>
      </c>
      <c r="AB16">
        <v>54.623510799999998</v>
      </c>
      <c r="AC16">
        <v>54.639923599999896</v>
      </c>
      <c r="AD16">
        <v>57.628810299999898</v>
      </c>
      <c r="AE16">
        <v>57.607986200000099</v>
      </c>
      <c r="BL16">
        <v>2</v>
      </c>
      <c r="BM16">
        <v>1</v>
      </c>
      <c r="BN16" t="s">
        <v>72</v>
      </c>
      <c r="BO16" t="s">
        <v>73</v>
      </c>
      <c r="BP16" t="s">
        <v>74</v>
      </c>
      <c r="BQ16" t="s">
        <v>71</v>
      </c>
      <c r="BR16" t="s">
        <v>75</v>
      </c>
    </row>
    <row r="17" spans="1:70" x14ac:dyDescent="0.35">
      <c r="A17" t="s">
        <v>94</v>
      </c>
      <c r="B17" t="s">
        <v>82</v>
      </c>
      <c r="C17" t="s">
        <v>82</v>
      </c>
      <c r="E17">
        <v>0</v>
      </c>
      <c r="F17">
        <v>14</v>
      </c>
      <c r="G17">
        <v>14</v>
      </c>
      <c r="H17">
        <v>5</v>
      </c>
      <c r="Q17">
        <v>57.628810299999898</v>
      </c>
      <c r="Z17">
        <v>57.609717000000003</v>
      </c>
      <c r="AA17">
        <v>57.628810299999898</v>
      </c>
      <c r="AB17">
        <v>58.6225874000001</v>
      </c>
      <c r="AC17">
        <v>58.639177100000097</v>
      </c>
      <c r="AD17">
        <v>61.630795599999999</v>
      </c>
      <c r="AE17">
        <v>61.6076768</v>
      </c>
      <c r="BL17">
        <v>2</v>
      </c>
      <c r="BM17">
        <v>1</v>
      </c>
      <c r="BN17" t="s">
        <v>72</v>
      </c>
      <c r="BO17" t="s">
        <v>73</v>
      </c>
      <c r="BP17" t="s">
        <v>74</v>
      </c>
      <c r="BQ17" t="s">
        <v>71</v>
      </c>
      <c r="BR17" t="s">
        <v>75</v>
      </c>
    </row>
    <row r="18" spans="1:70" x14ac:dyDescent="0.35">
      <c r="A18" t="s">
        <v>95</v>
      </c>
      <c r="B18" t="s">
        <v>83</v>
      </c>
      <c r="C18" t="s">
        <v>79</v>
      </c>
      <c r="E18">
        <v>0</v>
      </c>
      <c r="F18">
        <v>15</v>
      </c>
      <c r="G18">
        <v>15</v>
      </c>
      <c r="H18">
        <v>7</v>
      </c>
      <c r="Q18">
        <v>61.630795599999999</v>
      </c>
      <c r="Z18">
        <v>61.608806800000103</v>
      </c>
      <c r="AA18">
        <v>61.630795599999999</v>
      </c>
      <c r="AB18">
        <v>62.6247258</v>
      </c>
      <c r="AC18">
        <v>62.641259699999999</v>
      </c>
      <c r="AD18">
        <v>65.625624000000002</v>
      </c>
      <c r="AE18">
        <v>65.609085300000004</v>
      </c>
      <c r="BL18">
        <v>2</v>
      </c>
      <c r="BM18">
        <v>1</v>
      </c>
      <c r="BN18" t="s">
        <v>72</v>
      </c>
      <c r="BO18" t="s">
        <v>73</v>
      </c>
      <c r="BP18" t="s">
        <v>74</v>
      </c>
      <c r="BQ18" t="s">
        <v>71</v>
      </c>
      <c r="BR18" t="s">
        <v>75</v>
      </c>
    </row>
    <row r="19" spans="1:70" x14ac:dyDescent="0.35">
      <c r="AF19">
        <v>65.609300500000003</v>
      </c>
      <c r="AG19">
        <v>65.625624000000002</v>
      </c>
      <c r="AH19">
        <v>65.625624000000002</v>
      </c>
      <c r="AI19">
        <v>72.027683799999906</v>
      </c>
      <c r="AJ19" t="s">
        <v>70</v>
      </c>
      <c r="AK19">
        <v>6.3978346999999696</v>
      </c>
      <c r="AL19" t="s">
        <v>71</v>
      </c>
      <c r="BL19">
        <v>2</v>
      </c>
      <c r="BM19">
        <v>1</v>
      </c>
      <c r="BN19" t="s">
        <v>72</v>
      </c>
      <c r="BO19" t="s">
        <v>73</v>
      </c>
      <c r="BP19" t="s">
        <v>74</v>
      </c>
      <c r="BQ19" t="s">
        <v>71</v>
      </c>
      <c r="BR19" t="s">
        <v>75</v>
      </c>
    </row>
    <row r="20" spans="1:70" ht="29" x14ac:dyDescent="0.35">
      <c r="D20" t="s">
        <v>96</v>
      </c>
      <c r="I20">
        <v>0</v>
      </c>
      <c r="J20">
        <v>0</v>
      </c>
      <c r="K20">
        <v>0</v>
      </c>
      <c r="L20">
        <v>6</v>
      </c>
      <c r="Q20">
        <v>72.104790000000094</v>
      </c>
      <c r="AM20">
        <v>72.046687300000002</v>
      </c>
      <c r="AN20">
        <v>72.104790000000094</v>
      </c>
      <c r="AO20">
        <v>73.0794937</v>
      </c>
      <c r="AP20">
        <v>73.0794937</v>
      </c>
      <c r="AQ20">
        <v>73.0794937</v>
      </c>
      <c r="AR20">
        <v>73.151675800000007</v>
      </c>
      <c r="AS20">
        <v>79.549169699999993</v>
      </c>
      <c r="AT20" s="1" t="s">
        <v>97</v>
      </c>
      <c r="AU20">
        <v>1</v>
      </c>
      <c r="AV20" t="s">
        <v>98</v>
      </c>
      <c r="AW20" t="s">
        <v>99</v>
      </c>
      <c r="BL20">
        <v>2</v>
      </c>
      <c r="BM20">
        <v>1</v>
      </c>
      <c r="BN20" t="s">
        <v>72</v>
      </c>
      <c r="BO20" t="s">
        <v>73</v>
      </c>
      <c r="BP20" t="s">
        <v>74</v>
      </c>
      <c r="BQ20" t="s">
        <v>71</v>
      </c>
      <c r="BR20" t="s">
        <v>75</v>
      </c>
    </row>
    <row r="21" spans="1:70" x14ac:dyDescent="0.35">
      <c r="D21" t="s">
        <v>100</v>
      </c>
      <c r="I21">
        <v>0</v>
      </c>
      <c r="J21">
        <v>1</v>
      </c>
      <c r="K21">
        <v>1</v>
      </c>
      <c r="L21">
        <v>9</v>
      </c>
      <c r="Q21">
        <v>79.5856876</v>
      </c>
      <c r="AM21">
        <v>79.551860199999894</v>
      </c>
      <c r="AN21">
        <v>79.5856876</v>
      </c>
      <c r="AO21">
        <v>80.592815599999994</v>
      </c>
      <c r="AP21">
        <v>80.592815599999994</v>
      </c>
      <c r="AQ21">
        <v>80.592815599999994</v>
      </c>
      <c r="AR21">
        <v>80.635148000000001</v>
      </c>
      <c r="AS21">
        <v>83.745396199999902</v>
      </c>
      <c r="AT21">
        <v>28</v>
      </c>
      <c r="AU21">
        <v>1</v>
      </c>
      <c r="AV21" t="s">
        <v>101</v>
      </c>
      <c r="AW21" t="s">
        <v>102</v>
      </c>
      <c r="BL21">
        <v>2</v>
      </c>
      <c r="BM21">
        <v>1</v>
      </c>
      <c r="BN21" t="s">
        <v>72</v>
      </c>
      <c r="BO21" t="s">
        <v>73</v>
      </c>
      <c r="BP21" t="s">
        <v>74</v>
      </c>
      <c r="BQ21" t="s">
        <v>71</v>
      </c>
      <c r="BR21" t="s">
        <v>75</v>
      </c>
    </row>
    <row r="22" spans="1:70" x14ac:dyDescent="0.35">
      <c r="D22" t="s">
        <v>103</v>
      </c>
      <c r="I22">
        <v>0</v>
      </c>
      <c r="J22">
        <v>2</v>
      </c>
      <c r="K22">
        <v>2</v>
      </c>
      <c r="L22">
        <v>4</v>
      </c>
      <c r="Q22">
        <v>83.786771499999901</v>
      </c>
      <c r="AM22">
        <v>83.748361099999997</v>
      </c>
      <c r="AN22">
        <v>83.786771499999901</v>
      </c>
      <c r="AO22">
        <v>84.786090199999904</v>
      </c>
      <c r="AP22">
        <v>84.786090199999904</v>
      </c>
      <c r="AQ22">
        <v>84.786090199999904</v>
      </c>
      <c r="AR22">
        <v>84.826081000000102</v>
      </c>
      <c r="AS22">
        <v>87.388854700000095</v>
      </c>
      <c r="AT22">
        <v>400</v>
      </c>
      <c r="AU22">
        <v>1</v>
      </c>
      <c r="AV22" t="s">
        <v>104</v>
      </c>
      <c r="AW22" t="s">
        <v>105</v>
      </c>
      <c r="BL22">
        <v>2</v>
      </c>
      <c r="BM22">
        <v>1</v>
      </c>
      <c r="BN22" t="s">
        <v>72</v>
      </c>
      <c r="BO22" t="s">
        <v>73</v>
      </c>
      <c r="BP22" t="s">
        <v>74</v>
      </c>
      <c r="BQ22" t="s">
        <v>71</v>
      </c>
      <c r="BR22" t="s">
        <v>75</v>
      </c>
    </row>
    <row r="23" spans="1:70" x14ac:dyDescent="0.35">
      <c r="D23" t="s">
        <v>106</v>
      </c>
      <c r="I23">
        <v>0</v>
      </c>
      <c r="J23">
        <v>3</v>
      </c>
      <c r="K23">
        <v>3</v>
      </c>
      <c r="L23">
        <v>1</v>
      </c>
      <c r="Q23">
        <v>87.411775400000096</v>
      </c>
      <c r="AM23">
        <v>87.390392799999901</v>
      </c>
      <c r="AN23">
        <v>87.411775400000096</v>
      </c>
      <c r="AO23">
        <v>88.412376600000002</v>
      </c>
      <c r="AP23">
        <v>88.412376600000002</v>
      </c>
      <c r="AQ23">
        <v>88.412376600000002</v>
      </c>
      <c r="AR23">
        <v>88.437570300000004</v>
      </c>
      <c r="AS23">
        <v>90.602693100000096</v>
      </c>
      <c r="AT23">
        <v>1</v>
      </c>
      <c r="AU23">
        <v>1</v>
      </c>
      <c r="AV23" t="s">
        <v>107</v>
      </c>
      <c r="AW23" t="s">
        <v>108</v>
      </c>
      <c r="BL23">
        <v>2</v>
      </c>
      <c r="BM23">
        <v>1</v>
      </c>
      <c r="BN23" t="s">
        <v>72</v>
      </c>
      <c r="BO23" t="s">
        <v>73</v>
      </c>
      <c r="BP23" t="s">
        <v>74</v>
      </c>
      <c r="BQ23" t="s">
        <v>71</v>
      </c>
      <c r="BR23" t="s">
        <v>75</v>
      </c>
    </row>
    <row r="24" spans="1:70" x14ac:dyDescent="0.35">
      <c r="D24" t="s">
        <v>109</v>
      </c>
      <c r="I24">
        <v>0</v>
      </c>
      <c r="J24">
        <v>4</v>
      </c>
      <c r="K24">
        <v>4</v>
      </c>
      <c r="L24">
        <v>5</v>
      </c>
      <c r="Q24">
        <v>90.641538499999996</v>
      </c>
      <c r="AM24">
        <v>90.604985200000101</v>
      </c>
      <c r="AN24">
        <v>90.641538499999996</v>
      </c>
      <c r="AO24">
        <v>91.637376500000002</v>
      </c>
      <c r="AP24">
        <v>91.637376500000002</v>
      </c>
      <c r="AQ24">
        <v>91.637376500000002</v>
      </c>
      <c r="AR24">
        <v>91.682370799999902</v>
      </c>
      <c r="AS24">
        <v>95.615998399999995</v>
      </c>
      <c r="AT24">
        <v>35</v>
      </c>
      <c r="AU24">
        <v>1</v>
      </c>
      <c r="AV24" t="s">
        <v>110</v>
      </c>
      <c r="AW24" t="s">
        <v>111</v>
      </c>
      <c r="BL24">
        <v>2</v>
      </c>
      <c r="BM24">
        <v>1</v>
      </c>
      <c r="BN24" t="s">
        <v>72</v>
      </c>
      <c r="BO24" t="s">
        <v>73</v>
      </c>
      <c r="BP24" t="s">
        <v>74</v>
      </c>
      <c r="BQ24" t="s">
        <v>71</v>
      </c>
      <c r="BR24" t="s">
        <v>75</v>
      </c>
    </row>
    <row r="25" spans="1:70" x14ac:dyDescent="0.35">
      <c r="D25" t="s">
        <v>112</v>
      </c>
      <c r="I25">
        <v>0</v>
      </c>
      <c r="J25">
        <v>5</v>
      </c>
      <c r="K25">
        <v>5</v>
      </c>
      <c r="L25">
        <v>0</v>
      </c>
      <c r="Q25">
        <v>95.646349099999895</v>
      </c>
      <c r="AM25">
        <v>95.618245399999907</v>
      </c>
      <c r="AN25">
        <v>95.646349099999895</v>
      </c>
      <c r="AO25">
        <v>96.648646499999998</v>
      </c>
      <c r="AP25">
        <v>96.648646499999998</v>
      </c>
      <c r="AQ25">
        <v>96.648646499999998</v>
      </c>
      <c r="AR25">
        <v>96.689478199999897</v>
      </c>
      <c r="AS25">
        <v>98.300711699999894</v>
      </c>
      <c r="AT25">
        <v>8</v>
      </c>
      <c r="AU25">
        <v>1</v>
      </c>
      <c r="AV25" t="s">
        <v>113</v>
      </c>
      <c r="AW25" t="s">
        <v>114</v>
      </c>
      <c r="BL25">
        <v>2</v>
      </c>
      <c r="BM25">
        <v>1</v>
      </c>
      <c r="BN25" t="s">
        <v>72</v>
      </c>
      <c r="BO25" t="s">
        <v>73</v>
      </c>
      <c r="BP25" t="s">
        <v>74</v>
      </c>
      <c r="BQ25" t="s">
        <v>71</v>
      </c>
      <c r="BR25" t="s">
        <v>75</v>
      </c>
    </row>
    <row r="26" spans="1:70" x14ac:dyDescent="0.35">
      <c r="D26" t="s">
        <v>115</v>
      </c>
      <c r="I26">
        <v>0</v>
      </c>
      <c r="J26">
        <v>6</v>
      </c>
      <c r="K26">
        <v>6</v>
      </c>
      <c r="L26">
        <v>2</v>
      </c>
      <c r="Q26">
        <v>98.331920499999995</v>
      </c>
      <c r="AM26">
        <v>98.302874599999996</v>
      </c>
      <c r="AN26">
        <v>98.331920499999995</v>
      </c>
      <c r="AO26">
        <v>99.333751099999901</v>
      </c>
      <c r="AP26">
        <v>99.333751099999901</v>
      </c>
      <c r="AQ26">
        <v>99.333751099999901</v>
      </c>
      <c r="AR26">
        <v>99.377348800000107</v>
      </c>
      <c r="AS26">
        <v>101.3665475</v>
      </c>
      <c r="AT26">
        <v>40</v>
      </c>
      <c r="AU26">
        <v>1</v>
      </c>
      <c r="AV26" t="s">
        <v>116</v>
      </c>
      <c r="AW26" t="s">
        <v>117</v>
      </c>
      <c r="BL26">
        <v>2</v>
      </c>
      <c r="BM26">
        <v>1</v>
      </c>
      <c r="BN26" t="s">
        <v>72</v>
      </c>
      <c r="BO26" t="s">
        <v>73</v>
      </c>
      <c r="BP26" t="s">
        <v>74</v>
      </c>
      <c r="BQ26" t="s">
        <v>71</v>
      </c>
      <c r="BR26" t="s">
        <v>75</v>
      </c>
    </row>
    <row r="27" spans="1:70" x14ac:dyDescent="0.35">
      <c r="D27" t="s">
        <v>118</v>
      </c>
      <c r="I27">
        <v>0</v>
      </c>
      <c r="J27">
        <v>7</v>
      </c>
      <c r="K27">
        <v>7</v>
      </c>
      <c r="L27">
        <v>8</v>
      </c>
      <c r="Q27">
        <v>101.398924399999</v>
      </c>
      <c r="AM27">
        <v>101.3685602</v>
      </c>
      <c r="AN27">
        <v>101.398924399999</v>
      </c>
      <c r="AO27">
        <v>102.39856640000001</v>
      </c>
      <c r="AP27">
        <v>102.39856640000001</v>
      </c>
      <c r="AQ27">
        <v>102.39856640000001</v>
      </c>
      <c r="AR27">
        <v>102.4432087</v>
      </c>
      <c r="AS27">
        <v>103.989702399999</v>
      </c>
      <c r="AT27">
        <v>12</v>
      </c>
      <c r="AU27">
        <v>1</v>
      </c>
      <c r="AV27" t="s">
        <v>119</v>
      </c>
      <c r="AW27" t="s">
        <v>120</v>
      </c>
      <c r="BL27">
        <v>2</v>
      </c>
      <c r="BM27">
        <v>1</v>
      </c>
      <c r="BN27" t="s">
        <v>72</v>
      </c>
      <c r="BO27" t="s">
        <v>73</v>
      </c>
      <c r="BP27" t="s">
        <v>74</v>
      </c>
      <c r="BQ27" t="s">
        <v>71</v>
      </c>
      <c r="BR27" t="s">
        <v>75</v>
      </c>
    </row>
    <row r="28" spans="1:70" x14ac:dyDescent="0.35">
      <c r="D28" t="s">
        <v>121</v>
      </c>
      <c r="I28">
        <v>0</v>
      </c>
      <c r="J28">
        <v>8</v>
      </c>
      <c r="K28">
        <v>8</v>
      </c>
      <c r="L28">
        <v>3</v>
      </c>
      <c r="Q28">
        <v>104.01699619999999</v>
      </c>
      <c r="AM28">
        <v>103.99162219999999</v>
      </c>
      <c r="AN28">
        <v>104.01699619999999</v>
      </c>
      <c r="AO28">
        <v>105.0097008</v>
      </c>
      <c r="AP28">
        <v>105.0097008</v>
      </c>
      <c r="AQ28">
        <v>105.0097008</v>
      </c>
      <c r="AR28">
        <v>105.0337002</v>
      </c>
      <c r="AS28">
        <v>106.863641899999</v>
      </c>
      <c r="AT28">
        <v>20</v>
      </c>
      <c r="AU28">
        <v>1</v>
      </c>
      <c r="AV28" t="s">
        <v>122</v>
      </c>
      <c r="AW28" t="s">
        <v>123</v>
      </c>
      <c r="BL28">
        <v>2</v>
      </c>
      <c r="BM28">
        <v>1</v>
      </c>
      <c r="BN28" t="s">
        <v>72</v>
      </c>
      <c r="BO28" t="s">
        <v>73</v>
      </c>
      <c r="BP28" t="s">
        <v>74</v>
      </c>
      <c r="BQ28" t="s">
        <v>71</v>
      </c>
      <c r="BR28" t="s">
        <v>75</v>
      </c>
    </row>
    <row r="29" spans="1:70" x14ac:dyDescent="0.35">
      <c r="D29" t="s">
        <v>124</v>
      </c>
      <c r="I29">
        <v>0</v>
      </c>
      <c r="J29">
        <v>9</v>
      </c>
      <c r="K29">
        <v>9</v>
      </c>
      <c r="L29">
        <v>7</v>
      </c>
      <c r="Q29">
        <v>106.8992636</v>
      </c>
      <c r="AM29">
        <v>106.865837999999</v>
      </c>
      <c r="AN29">
        <v>106.8992636</v>
      </c>
      <c r="AO29">
        <v>107.9038894</v>
      </c>
      <c r="AP29">
        <v>107.9038894</v>
      </c>
      <c r="AQ29">
        <v>107.9038894</v>
      </c>
      <c r="AR29">
        <v>107.949163499999</v>
      </c>
      <c r="AS29">
        <v>114.00818099999999</v>
      </c>
      <c r="AT29">
        <v>32</v>
      </c>
      <c r="AU29">
        <v>1</v>
      </c>
      <c r="AV29" t="s">
        <v>125</v>
      </c>
      <c r="AW29" t="s">
        <v>126</v>
      </c>
      <c r="BL29">
        <v>2</v>
      </c>
      <c r="BM29">
        <v>1</v>
      </c>
      <c r="BN29" t="s">
        <v>72</v>
      </c>
      <c r="BO29" t="s">
        <v>73</v>
      </c>
      <c r="BP29" t="s">
        <v>74</v>
      </c>
      <c r="BQ29" t="s">
        <v>71</v>
      </c>
      <c r="BR29" t="s">
        <v>75</v>
      </c>
    </row>
    <row r="30" spans="1:70" x14ac:dyDescent="0.35">
      <c r="AX30">
        <v>114.00960439999901</v>
      </c>
      <c r="AY30">
        <v>114.0222022</v>
      </c>
      <c r="AZ30">
        <v>115.0165959</v>
      </c>
      <c r="BL30">
        <v>2</v>
      </c>
      <c r="BM30">
        <v>1</v>
      </c>
      <c r="BN30" t="s">
        <v>72</v>
      </c>
      <c r="BO30" t="s">
        <v>73</v>
      </c>
      <c r="BP30" t="s">
        <v>74</v>
      </c>
      <c r="BQ30" t="s">
        <v>71</v>
      </c>
      <c r="BR30" t="s">
        <v>75</v>
      </c>
    </row>
    <row r="31" spans="1:70" x14ac:dyDescent="0.35">
      <c r="A31" t="s">
        <v>92</v>
      </c>
      <c r="B31" t="s">
        <v>79</v>
      </c>
      <c r="C31" t="s">
        <v>77</v>
      </c>
      <c r="M31">
        <v>0</v>
      </c>
      <c r="N31">
        <v>0</v>
      </c>
      <c r="O31">
        <v>0</v>
      </c>
      <c r="P31">
        <v>6</v>
      </c>
      <c r="Q31">
        <v>115.0571949</v>
      </c>
      <c r="BA31">
        <v>115.0343341</v>
      </c>
      <c r="BB31">
        <v>115.0571949</v>
      </c>
      <c r="BC31">
        <v>116.0455925</v>
      </c>
      <c r="BD31">
        <v>116.0455925</v>
      </c>
      <c r="BE31">
        <v>116.0455925</v>
      </c>
      <c r="BF31">
        <v>116.0831355</v>
      </c>
      <c r="BG31">
        <v>123.1597739</v>
      </c>
      <c r="BH31" t="s">
        <v>127</v>
      </c>
      <c r="BI31">
        <v>1</v>
      </c>
      <c r="BJ31" t="s">
        <v>128</v>
      </c>
      <c r="BK31" t="s">
        <v>129</v>
      </c>
      <c r="BL31">
        <v>2</v>
      </c>
      <c r="BM31">
        <v>1</v>
      </c>
      <c r="BN31" t="s">
        <v>72</v>
      </c>
      <c r="BO31" t="s">
        <v>73</v>
      </c>
      <c r="BP31" t="s">
        <v>74</v>
      </c>
      <c r="BQ31" t="s">
        <v>71</v>
      </c>
      <c r="BR31" t="s">
        <v>75</v>
      </c>
    </row>
    <row r="32" spans="1:70" x14ac:dyDescent="0.35">
      <c r="A32" t="s">
        <v>80</v>
      </c>
      <c r="B32" t="s">
        <v>77</v>
      </c>
      <c r="C32" t="s">
        <v>79</v>
      </c>
      <c r="M32">
        <v>0</v>
      </c>
      <c r="N32">
        <v>1</v>
      </c>
      <c r="O32">
        <v>1</v>
      </c>
      <c r="P32">
        <v>12</v>
      </c>
      <c r="Q32">
        <v>123.1713515</v>
      </c>
      <c r="BA32">
        <v>123.16167599999901</v>
      </c>
      <c r="BB32">
        <v>123.1713515</v>
      </c>
      <c r="BC32">
        <v>124.191365099999</v>
      </c>
      <c r="BD32">
        <v>124.191365099999</v>
      </c>
      <c r="BE32">
        <v>124.191365099999</v>
      </c>
      <c r="BF32">
        <v>124.2302019</v>
      </c>
      <c r="BG32">
        <v>126.922776</v>
      </c>
      <c r="BH32" t="s">
        <v>130</v>
      </c>
      <c r="BI32">
        <v>1</v>
      </c>
      <c r="BJ32" t="s">
        <v>131</v>
      </c>
      <c r="BK32" t="s">
        <v>132</v>
      </c>
      <c r="BL32">
        <v>2</v>
      </c>
      <c r="BM32">
        <v>1</v>
      </c>
      <c r="BN32" t="s">
        <v>72</v>
      </c>
      <c r="BO32" t="s">
        <v>73</v>
      </c>
      <c r="BP32" t="s">
        <v>74</v>
      </c>
      <c r="BQ32" t="s">
        <v>71</v>
      </c>
      <c r="BR32" t="s">
        <v>75</v>
      </c>
    </row>
    <row r="33" spans="1:70" x14ac:dyDescent="0.35">
      <c r="A33" t="s">
        <v>85</v>
      </c>
      <c r="B33" t="s">
        <v>77</v>
      </c>
      <c r="C33" t="s">
        <v>83</v>
      </c>
      <c r="M33">
        <v>0</v>
      </c>
      <c r="N33">
        <v>2</v>
      </c>
      <c r="O33">
        <v>2</v>
      </c>
      <c r="P33">
        <v>4</v>
      </c>
      <c r="Q33">
        <v>126.941548199999</v>
      </c>
      <c r="BA33">
        <v>126.9247996</v>
      </c>
      <c r="BB33">
        <v>126.941548199999</v>
      </c>
      <c r="BC33">
        <v>127.96049960000001</v>
      </c>
      <c r="BD33">
        <v>127.96049960000001</v>
      </c>
      <c r="BE33">
        <v>127.96049960000001</v>
      </c>
      <c r="BF33">
        <v>127.998925399999</v>
      </c>
      <c r="BG33">
        <v>130.21502090000001</v>
      </c>
      <c r="BH33" t="s">
        <v>133</v>
      </c>
      <c r="BI33">
        <v>1</v>
      </c>
      <c r="BJ33" t="s">
        <v>134</v>
      </c>
      <c r="BK33" t="s">
        <v>135</v>
      </c>
      <c r="BL33">
        <v>2</v>
      </c>
      <c r="BM33">
        <v>1</v>
      </c>
      <c r="BN33" t="s">
        <v>72</v>
      </c>
      <c r="BO33" t="s">
        <v>73</v>
      </c>
      <c r="BP33" t="s">
        <v>74</v>
      </c>
      <c r="BQ33" t="s">
        <v>71</v>
      </c>
      <c r="BR33" t="s">
        <v>75</v>
      </c>
    </row>
    <row r="34" spans="1:70" x14ac:dyDescent="0.35">
      <c r="A34" t="s">
        <v>87</v>
      </c>
      <c r="B34" t="s">
        <v>79</v>
      </c>
      <c r="C34" t="s">
        <v>82</v>
      </c>
      <c r="M34">
        <v>0</v>
      </c>
      <c r="N34">
        <v>3</v>
      </c>
      <c r="O34">
        <v>3</v>
      </c>
      <c r="P34">
        <v>14</v>
      </c>
      <c r="Q34">
        <v>130.23168029999999</v>
      </c>
      <c r="BA34">
        <v>130.21706280000001</v>
      </c>
      <c r="BB34">
        <v>130.23168029999999</v>
      </c>
      <c r="BC34">
        <v>131.256573</v>
      </c>
      <c r="BD34">
        <v>131.256573</v>
      </c>
      <c r="BE34">
        <v>131.256573</v>
      </c>
      <c r="BF34">
        <v>131.295331199999</v>
      </c>
      <c r="BG34">
        <v>134.16052110000001</v>
      </c>
      <c r="BH34" t="s">
        <v>136</v>
      </c>
      <c r="BI34">
        <v>1</v>
      </c>
      <c r="BJ34" t="s">
        <v>137</v>
      </c>
      <c r="BK34" t="s">
        <v>138</v>
      </c>
      <c r="BL34">
        <v>2</v>
      </c>
      <c r="BM34">
        <v>1</v>
      </c>
      <c r="BN34" t="s">
        <v>72</v>
      </c>
      <c r="BO34" t="s">
        <v>73</v>
      </c>
      <c r="BP34" t="s">
        <v>74</v>
      </c>
      <c r="BQ34" t="s">
        <v>71</v>
      </c>
      <c r="BR34" t="s">
        <v>75</v>
      </c>
    </row>
    <row r="35" spans="1:70" x14ac:dyDescent="0.35">
      <c r="A35" t="s">
        <v>84</v>
      </c>
      <c r="B35" t="s">
        <v>82</v>
      </c>
      <c r="C35" t="s">
        <v>77</v>
      </c>
      <c r="M35">
        <v>0</v>
      </c>
      <c r="N35">
        <v>4</v>
      </c>
      <c r="O35">
        <v>4</v>
      </c>
      <c r="P35">
        <v>13</v>
      </c>
      <c r="Q35">
        <v>134.1692401</v>
      </c>
      <c r="BA35">
        <v>134.16164649999899</v>
      </c>
      <c r="BB35">
        <v>134.1692401</v>
      </c>
      <c r="BC35">
        <v>135.19872869999901</v>
      </c>
      <c r="BD35">
        <v>135.19872869999901</v>
      </c>
      <c r="BE35">
        <v>135.19872869999901</v>
      </c>
      <c r="BF35">
        <v>135.2508631</v>
      </c>
      <c r="BG35">
        <v>141.22306549999999</v>
      </c>
      <c r="BH35" t="s">
        <v>139</v>
      </c>
      <c r="BI35">
        <v>1</v>
      </c>
      <c r="BJ35" t="s">
        <v>140</v>
      </c>
      <c r="BK35" t="s">
        <v>141</v>
      </c>
      <c r="BL35">
        <v>2</v>
      </c>
      <c r="BM35">
        <v>1</v>
      </c>
      <c r="BN35" t="s">
        <v>72</v>
      </c>
      <c r="BO35" t="s">
        <v>73</v>
      </c>
      <c r="BP35" t="s">
        <v>74</v>
      </c>
      <c r="BQ35" t="s">
        <v>71</v>
      </c>
      <c r="BR35" t="s">
        <v>75</v>
      </c>
    </row>
    <row r="36" spans="1:70" x14ac:dyDescent="0.35">
      <c r="A36" t="s">
        <v>86</v>
      </c>
      <c r="B36" t="s">
        <v>83</v>
      </c>
      <c r="C36" t="s">
        <v>82</v>
      </c>
      <c r="M36">
        <v>0</v>
      </c>
      <c r="N36">
        <v>5</v>
      </c>
      <c r="O36">
        <v>5</v>
      </c>
      <c r="P36">
        <v>3</v>
      </c>
      <c r="Q36">
        <v>141.23813960000001</v>
      </c>
      <c r="BA36">
        <v>141.2253905</v>
      </c>
      <c r="BB36">
        <v>141.23813960000001</v>
      </c>
      <c r="BC36">
        <v>142.256462999999</v>
      </c>
      <c r="BD36">
        <v>142.256462999999</v>
      </c>
      <c r="BE36">
        <v>142.256462999999</v>
      </c>
      <c r="BF36">
        <v>142.29492669999999</v>
      </c>
      <c r="BG36">
        <v>146.25216090000001</v>
      </c>
      <c r="BH36" t="s">
        <v>142</v>
      </c>
      <c r="BI36">
        <v>1</v>
      </c>
      <c r="BJ36" t="s">
        <v>143</v>
      </c>
      <c r="BK36" t="s">
        <v>144</v>
      </c>
      <c r="BL36">
        <v>2</v>
      </c>
      <c r="BM36">
        <v>1</v>
      </c>
      <c r="BN36" t="s">
        <v>72</v>
      </c>
      <c r="BO36" t="s">
        <v>73</v>
      </c>
      <c r="BP36" t="s">
        <v>74</v>
      </c>
      <c r="BQ36" t="s">
        <v>71</v>
      </c>
      <c r="BR36" t="s">
        <v>75</v>
      </c>
    </row>
    <row r="37" spans="1:70" x14ac:dyDescent="0.35">
      <c r="A37" t="s">
        <v>90</v>
      </c>
      <c r="B37" t="s">
        <v>83</v>
      </c>
      <c r="C37" t="s">
        <v>83</v>
      </c>
      <c r="M37">
        <v>0</v>
      </c>
      <c r="N37">
        <v>6</v>
      </c>
      <c r="O37">
        <v>6</v>
      </c>
      <c r="P37">
        <v>15</v>
      </c>
      <c r="Q37">
        <v>146.26690189999999</v>
      </c>
      <c r="BA37">
        <v>146.2541086</v>
      </c>
      <c r="BB37">
        <v>146.26690189999999</v>
      </c>
      <c r="BC37">
        <v>147.291384399999</v>
      </c>
      <c r="BD37">
        <v>147.291384399999</v>
      </c>
      <c r="BE37">
        <v>147.291384399999</v>
      </c>
      <c r="BF37">
        <v>147.33379819999999</v>
      </c>
      <c r="BG37">
        <v>155.30460579999999</v>
      </c>
      <c r="BH37" t="s">
        <v>145</v>
      </c>
      <c r="BI37">
        <v>1</v>
      </c>
      <c r="BJ37" t="s">
        <v>146</v>
      </c>
      <c r="BK37" t="s">
        <v>147</v>
      </c>
      <c r="BL37">
        <v>2</v>
      </c>
      <c r="BM37">
        <v>1</v>
      </c>
      <c r="BN37" t="s">
        <v>72</v>
      </c>
      <c r="BO37" t="s">
        <v>73</v>
      </c>
      <c r="BP37" t="s">
        <v>74</v>
      </c>
      <c r="BQ37" t="s">
        <v>71</v>
      </c>
      <c r="BR37" t="s">
        <v>75</v>
      </c>
    </row>
    <row r="38" spans="1:70" x14ac:dyDescent="0.35">
      <c r="A38" t="s">
        <v>78</v>
      </c>
      <c r="B38" t="s">
        <v>79</v>
      </c>
      <c r="C38" t="s">
        <v>79</v>
      </c>
      <c r="M38">
        <v>0</v>
      </c>
      <c r="N38">
        <v>7</v>
      </c>
      <c r="O38">
        <v>7</v>
      </c>
      <c r="P38">
        <v>10</v>
      </c>
      <c r="Q38">
        <v>155.32483249999899</v>
      </c>
      <c r="BA38">
        <v>155.30708430000001</v>
      </c>
      <c r="BB38">
        <v>155.32483249999899</v>
      </c>
      <c r="BC38">
        <v>156.33678879999999</v>
      </c>
      <c r="BD38">
        <v>156.33678879999999</v>
      </c>
      <c r="BE38">
        <v>156.33678879999999</v>
      </c>
      <c r="BF38">
        <v>156.37424089999999</v>
      </c>
      <c r="BG38">
        <v>157.9102986</v>
      </c>
      <c r="BH38" t="s">
        <v>136</v>
      </c>
      <c r="BI38">
        <v>1</v>
      </c>
      <c r="BJ38" t="s">
        <v>148</v>
      </c>
      <c r="BK38" t="s">
        <v>149</v>
      </c>
      <c r="BL38">
        <v>2</v>
      </c>
      <c r="BM38">
        <v>1</v>
      </c>
      <c r="BN38" t="s">
        <v>72</v>
      </c>
      <c r="BO38" t="s">
        <v>73</v>
      </c>
      <c r="BP38" t="s">
        <v>74</v>
      </c>
      <c r="BQ38" t="s">
        <v>71</v>
      </c>
      <c r="BR38" t="s">
        <v>75</v>
      </c>
    </row>
    <row r="39" spans="1:70" x14ac:dyDescent="0.35">
      <c r="A39" t="s">
        <v>91</v>
      </c>
      <c r="B39" t="s">
        <v>79</v>
      </c>
      <c r="C39" t="s">
        <v>83</v>
      </c>
      <c r="M39">
        <v>0</v>
      </c>
      <c r="N39">
        <v>8</v>
      </c>
      <c r="O39">
        <v>8</v>
      </c>
      <c r="P39">
        <v>2</v>
      </c>
      <c r="Q39">
        <v>157.92409559999999</v>
      </c>
      <c r="BA39">
        <v>157.912207999999</v>
      </c>
      <c r="BB39">
        <v>157.92409559999999</v>
      </c>
      <c r="BC39">
        <v>158.95485769999999</v>
      </c>
      <c r="BD39">
        <v>158.95485769999999</v>
      </c>
      <c r="BE39">
        <v>158.95485769999999</v>
      </c>
      <c r="BF39">
        <v>158.95485769999999</v>
      </c>
      <c r="BG39">
        <v>162.48345800000001</v>
      </c>
      <c r="BH39" t="s">
        <v>150</v>
      </c>
      <c r="BI39">
        <v>1</v>
      </c>
      <c r="BJ39" t="s">
        <v>151</v>
      </c>
      <c r="BK39" t="s">
        <v>152</v>
      </c>
      <c r="BL39">
        <v>2</v>
      </c>
      <c r="BM39">
        <v>1</v>
      </c>
      <c r="BN39" t="s">
        <v>72</v>
      </c>
      <c r="BO39" t="s">
        <v>73</v>
      </c>
      <c r="BP39" t="s">
        <v>74</v>
      </c>
      <c r="BQ39" t="s">
        <v>71</v>
      </c>
      <c r="BR39" t="s">
        <v>75</v>
      </c>
    </row>
    <row r="40" spans="1:70" x14ac:dyDescent="0.35">
      <c r="A40" t="s">
        <v>89</v>
      </c>
      <c r="B40" t="s">
        <v>77</v>
      </c>
      <c r="C40" t="s">
        <v>82</v>
      </c>
      <c r="M40">
        <v>0</v>
      </c>
      <c r="N40">
        <v>9</v>
      </c>
      <c r="O40">
        <v>9</v>
      </c>
      <c r="P40">
        <v>8</v>
      </c>
      <c r="Q40">
        <v>162.495359199999</v>
      </c>
      <c r="BA40">
        <v>162.48463129999999</v>
      </c>
      <c r="BB40">
        <v>162.495359199999</v>
      </c>
      <c r="BC40">
        <v>163.5171531</v>
      </c>
      <c r="BD40">
        <v>163.5171531</v>
      </c>
      <c r="BE40">
        <v>163.5171531</v>
      </c>
      <c r="BF40">
        <v>163.55758549999899</v>
      </c>
      <c r="BG40">
        <v>165.85609239999999</v>
      </c>
      <c r="BH40" t="s">
        <v>153</v>
      </c>
      <c r="BI40">
        <v>1</v>
      </c>
      <c r="BJ40" t="s">
        <v>154</v>
      </c>
      <c r="BK40" t="s">
        <v>155</v>
      </c>
      <c r="BL40">
        <v>2</v>
      </c>
      <c r="BM40">
        <v>1</v>
      </c>
      <c r="BN40" t="s">
        <v>72</v>
      </c>
      <c r="BO40" t="s">
        <v>73</v>
      </c>
      <c r="BP40" t="s">
        <v>74</v>
      </c>
      <c r="BQ40" t="s">
        <v>71</v>
      </c>
      <c r="BR40" t="s">
        <v>75</v>
      </c>
    </row>
    <row r="41" spans="1:70" x14ac:dyDescent="0.35">
      <c r="A41" t="s">
        <v>93</v>
      </c>
      <c r="B41" t="s">
        <v>82</v>
      </c>
      <c r="C41" t="s">
        <v>79</v>
      </c>
      <c r="M41">
        <v>0</v>
      </c>
      <c r="N41">
        <v>10</v>
      </c>
      <c r="O41">
        <v>10</v>
      </c>
      <c r="P41">
        <v>1</v>
      </c>
      <c r="Q41">
        <v>165.86464539999901</v>
      </c>
      <c r="BA41">
        <v>165.8572011</v>
      </c>
      <c r="BB41">
        <v>165.86464539999901</v>
      </c>
      <c r="BC41">
        <v>166.8969472</v>
      </c>
      <c r="BD41">
        <v>166.8969472</v>
      </c>
      <c r="BE41">
        <v>166.8969472</v>
      </c>
      <c r="BF41">
        <v>166.8969472</v>
      </c>
      <c r="BG41">
        <v>173.3219398</v>
      </c>
      <c r="BH41" t="s">
        <v>156</v>
      </c>
      <c r="BI41">
        <v>1</v>
      </c>
      <c r="BJ41" t="s">
        <v>157</v>
      </c>
      <c r="BK41" t="s">
        <v>158</v>
      </c>
      <c r="BL41">
        <v>2</v>
      </c>
      <c r="BM41">
        <v>1</v>
      </c>
      <c r="BN41" t="s">
        <v>72</v>
      </c>
      <c r="BO41" t="s">
        <v>73</v>
      </c>
      <c r="BP41" t="s">
        <v>74</v>
      </c>
      <c r="BQ41" t="s">
        <v>71</v>
      </c>
      <c r="BR41" t="s">
        <v>75</v>
      </c>
    </row>
    <row r="42" spans="1:70" x14ac:dyDescent="0.35">
      <c r="A42" t="s">
        <v>76</v>
      </c>
      <c r="B42" t="s">
        <v>77</v>
      </c>
      <c r="C42" t="s">
        <v>77</v>
      </c>
      <c r="M42">
        <v>0</v>
      </c>
      <c r="N42">
        <v>11</v>
      </c>
      <c r="O42">
        <v>11</v>
      </c>
      <c r="P42">
        <v>0</v>
      </c>
      <c r="Q42">
        <v>173.33720389999999</v>
      </c>
      <c r="BA42">
        <v>173.32419429999999</v>
      </c>
      <c r="BB42">
        <v>173.33720389999999</v>
      </c>
      <c r="BC42">
        <v>174.34284700000001</v>
      </c>
      <c r="BD42">
        <v>174.34284700000001</v>
      </c>
      <c r="BE42">
        <v>174.34284700000001</v>
      </c>
      <c r="BF42">
        <v>174.34284700000001</v>
      </c>
      <c r="BG42">
        <v>194.80491529999901</v>
      </c>
      <c r="BH42" t="s">
        <v>159</v>
      </c>
      <c r="BI42">
        <v>1</v>
      </c>
      <c r="BJ42" t="s">
        <v>160</v>
      </c>
      <c r="BK42" t="s">
        <v>161</v>
      </c>
      <c r="BL42">
        <v>2</v>
      </c>
      <c r="BM42">
        <v>1</v>
      </c>
      <c r="BN42" t="s">
        <v>72</v>
      </c>
      <c r="BO42" t="s">
        <v>73</v>
      </c>
      <c r="BP42" t="s">
        <v>74</v>
      </c>
      <c r="BQ42" t="s">
        <v>71</v>
      </c>
      <c r="BR42" t="s">
        <v>75</v>
      </c>
    </row>
    <row r="43" spans="1:70" x14ac:dyDescent="0.35">
      <c r="A43" t="s">
        <v>95</v>
      </c>
      <c r="B43" t="s">
        <v>83</v>
      </c>
      <c r="C43" t="s">
        <v>79</v>
      </c>
      <c r="M43">
        <v>0</v>
      </c>
      <c r="N43">
        <v>12</v>
      </c>
      <c r="O43">
        <v>12</v>
      </c>
      <c r="P43">
        <v>7</v>
      </c>
      <c r="Q43">
        <v>194.8182085</v>
      </c>
      <c r="BA43">
        <v>194.80649599999899</v>
      </c>
      <c r="BB43">
        <v>194.8182085</v>
      </c>
      <c r="BC43">
        <v>195.84060400000001</v>
      </c>
      <c r="BD43">
        <v>195.84060400000001</v>
      </c>
      <c r="BE43">
        <v>195.84060400000001</v>
      </c>
      <c r="BF43">
        <v>195.84060400000001</v>
      </c>
      <c r="BG43">
        <v>198.05254840000001</v>
      </c>
      <c r="BH43" t="s">
        <v>162</v>
      </c>
      <c r="BI43">
        <v>1</v>
      </c>
      <c r="BJ43" t="s">
        <v>163</v>
      </c>
      <c r="BK43" t="s">
        <v>164</v>
      </c>
      <c r="BL43">
        <v>2</v>
      </c>
      <c r="BM43">
        <v>1</v>
      </c>
      <c r="BN43" t="s">
        <v>72</v>
      </c>
      <c r="BO43" t="s">
        <v>73</v>
      </c>
      <c r="BP43" t="s">
        <v>74</v>
      </c>
      <c r="BQ43" t="s">
        <v>71</v>
      </c>
      <c r="BR43" t="s">
        <v>75</v>
      </c>
    </row>
    <row r="44" spans="1:70" x14ac:dyDescent="0.35">
      <c r="A44" t="s">
        <v>94</v>
      </c>
      <c r="B44" t="s">
        <v>82</v>
      </c>
      <c r="C44" t="s">
        <v>82</v>
      </c>
      <c r="M44">
        <v>0</v>
      </c>
      <c r="N44">
        <v>13</v>
      </c>
      <c r="O44">
        <v>13</v>
      </c>
      <c r="P44">
        <v>5</v>
      </c>
      <c r="Q44">
        <v>198.073696799999</v>
      </c>
      <c r="BA44">
        <v>198.05486649999901</v>
      </c>
      <c r="BB44">
        <v>198.073696799999</v>
      </c>
      <c r="BC44">
        <v>199.09979050000001</v>
      </c>
      <c r="BD44">
        <v>199.09979050000001</v>
      </c>
      <c r="BE44">
        <v>199.09979050000001</v>
      </c>
      <c r="BF44">
        <v>199.1391687</v>
      </c>
      <c r="BG44">
        <v>221.64621389999999</v>
      </c>
      <c r="BH44" t="s">
        <v>133</v>
      </c>
      <c r="BI44">
        <v>1</v>
      </c>
      <c r="BJ44" t="s">
        <v>165</v>
      </c>
      <c r="BK44" t="s">
        <v>166</v>
      </c>
      <c r="BL44">
        <v>2</v>
      </c>
      <c r="BM44">
        <v>1</v>
      </c>
      <c r="BN44" t="s">
        <v>72</v>
      </c>
      <c r="BO44" t="s">
        <v>73</v>
      </c>
      <c r="BP44" t="s">
        <v>74</v>
      </c>
      <c r="BQ44" t="s">
        <v>71</v>
      </c>
      <c r="BR44" t="s">
        <v>75</v>
      </c>
    </row>
    <row r="45" spans="1:70" x14ac:dyDescent="0.35">
      <c r="A45" t="s">
        <v>88</v>
      </c>
      <c r="B45" t="s">
        <v>83</v>
      </c>
      <c r="C45" t="s">
        <v>77</v>
      </c>
      <c r="M45">
        <v>0</v>
      </c>
      <c r="N45">
        <v>14</v>
      </c>
      <c r="O45">
        <v>14</v>
      </c>
      <c r="P45">
        <v>11</v>
      </c>
      <c r="Q45">
        <v>221.65696879999999</v>
      </c>
      <c r="BA45">
        <v>221.64774120000001</v>
      </c>
      <c r="BB45">
        <v>221.65696879999999</v>
      </c>
      <c r="BC45">
        <v>222.672902999999</v>
      </c>
      <c r="BD45">
        <v>222.672902999999</v>
      </c>
      <c r="BE45">
        <v>222.672902999999</v>
      </c>
      <c r="BF45">
        <v>222.710762899999</v>
      </c>
      <c r="BG45">
        <v>233.40007799999901</v>
      </c>
      <c r="BH45" t="s">
        <v>167</v>
      </c>
      <c r="BI45">
        <v>1</v>
      </c>
      <c r="BJ45" t="s">
        <v>168</v>
      </c>
      <c r="BK45" t="s">
        <v>169</v>
      </c>
      <c r="BL45">
        <v>2</v>
      </c>
      <c r="BM45">
        <v>1</v>
      </c>
      <c r="BN45" t="s">
        <v>72</v>
      </c>
      <c r="BO45" t="s">
        <v>73</v>
      </c>
      <c r="BP45" t="s">
        <v>74</v>
      </c>
      <c r="BQ45" t="s">
        <v>71</v>
      </c>
      <c r="BR45" t="s">
        <v>75</v>
      </c>
    </row>
    <row r="46" spans="1:70" x14ac:dyDescent="0.35">
      <c r="A46" t="s">
        <v>81</v>
      </c>
      <c r="B46" t="s">
        <v>82</v>
      </c>
      <c r="C46" t="s">
        <v>83</v>
      </c>
      <c r="M46">
        <v>0</v>
      </c>
      <c r="N46">
        <v>15</v>
      </c>
      <c r="O46">
        <v>15</v>
      </c>
      <c r="P46">
        <v>9</v>
      </c>
      <c r="Q46">
        <v>233.40809879999901</v>
      </c>
      <c r="BA46">
        <v>233.4009824</v>
      </c>
      <c r="BB46">
        <v>233.40809879999901</v>
      </c>
      <c r="BC46">
        <v>234.44310100000001</v>
      </c>
      <c r="BD46">
        <v>234.44310100000001</v>
      </c>
      <c r="BE46">
        <v>234.44310100000001</v>
      </c>
      <c r="BF46">
        <v>234.44310100000001</v>
      </c>
      <c r="BG46">
        <v>241.25798899999899</v>
      </c>
      <c r="BH46" t="s">
        <v>167</v>
      </c>
      <c r="BI46">
        <v>1</v>
      </c>
      <c r="BJ46" t="s">
        <v>170</v>
      </c>
      <c r="BK46" t="s">
        <v>171</v>
      </c>
      <c r="BL46">
        <v>2</v>
      </c>
      <c r="BM46">
        <v>1</v>
      </c>
      <c r="BN46" t="s">
        <v>72</v>
      </c>
      <c r="BO46" t="s">
        <v>73</v>
      </c>
      <c r="BP46" t="s">
        <v>74</v>
      </c>
      <c r="BQ46" t="s">
        <v>71</v>
      </c>
      <c r="BR4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FDE9-6567-465A-93E6-019343121D69}">
  <dimension ref="A1:J20"/>
  <sheetViews>
    <sheetView tabSelected="1" workbookViewId="0">
      <selection activeCell="I15" sqref="I15"/>
    </sheetView>
  </sheetViews>
  <sheetFormatPr defaultRowHeight="14.5" x14ac:dyDescent="0.35"/>
  <cols>
    <col min="1" max="1" width="11.90625" customWidth="1"/>
    <col min="2" max="2" width="14.54296875" customWidth="1"/>
    <col min="3" max="3" width="12.7265625" customWidth="1"/>
    <col min="4" max="4" width="12.54296875" customWidth="1"/>
    <col min="5" max="5" width="16.6328125" customWidth="1"/>
    <col min="6" max="6" width="11.1796875" customWidth="1"/>
    <col min="7" max="7" width="18.08984375" customWidth="1"/>
    <col min="8" max="8" width="17.36328125" customWidth="1"/>
    <col min="9" max="9" width="14.36328125" customWidth="1"/>
    <col min="10" max="10" width="15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59</v>
      </c>
      <c r="E1" t="s">
        <v>61</v>
      </c>
      <c r="F1" t="s">
        <v>63</v>
      </c>
      <c r="G1" s="2" t="s">
        <v>172</v>
      </c>
      <c r="H1" s="2" t="s">
        <v>173</v>
      </c>
      <c r="I1" s="2" t="s">
        <v>174</v>
      </c>
      <c r="J1" s="2" t="s">
        <v>175</v>
      </c>
    </row>
    <row r="2" spans="1:10" x14ac:dyDescent="0.35">
      <c r="A2" t="s">
        <v>92</v>
      </c>
      <c r="B2" s="4" t="s">
        <v>79</v>
      </c>
      <c r="C2" t="s">
        <v>77</v>
      </c>
      <c r="D2" t="s">
        <v>127</v>
      </c>
      <c r="E2">
        <v>7.1606228000000502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 x14ac:dyDescent="0.35">
      <c r="A3" t="s">
        <v>80</v>
      </c>
      <c r="B3" s="4" t="s">
        <v>77</v>
      </c>
      <c r="C3" t="s">
        <v>79</v>
      </c>
      <c r="D3" t="s">
        <v>130</v>
      </c>
      <c r="E3">
        <v>2.7743377999997798</v>
      </c>
      <c r="F3">
        <v>2</v>
      </c>
      <c r="G3">
        <v>1</v>
      </c>
      <c r="H3">
        <v>1</v>
      </c>
      <c r="J3">
        <v>1</v>
      </c>
    </row>
    <row r="4" spans="1:10" x14ac:dyDescent="0.35">
      <c r="A4" t="s">
        <v>85</v>
      </c>
      <c r="B4" s="4" t="s">
        <v>77</v>
      </c>
      <c r="C4" t="s">
        <v>83</v>
      </c>
      <c r="D4" t="s">
        <v>133</v>
      </c>
      <c r="E4">
        <v>2.2979611999999099</v>
      </c>
      <c r="F4">
        <v>2</v>
      </c>
      <c r="G4">
        <v>1</v>
      </c>
      <c r="H4">
        <v>1</v>
      </c>
      <c r="J4">
        <v>1</v>
      </c>
    </row>
    <row r="5" spans="1:10" x14ac:dyDescent="0.35">
      <c r="A5" s="2" t="s">
        <v>87</v>
      </c>
      <c r="B5" s="4" t="s">
        <v>79</v>
      </c>
      <c r="C5" t="s">
        <v>82</v>
      </c>
      <c r="D5" t="s">
        <v>136</v>
      </c>
      <c r="E5">
        <v>2.9477079999999201</v>
      </c>
      <c r="F5">
        <v>2</v>
      </c>
      <c r="H5">
        <v>1</v>
      </c>
    </row>
    <row r="6" spans="1:10" x14ac:dyDescent="0.35">
      <c r="A6" t="s">
        <v>84</v>
      </c>
      <c r="B6" s="3" t="s">
        <v>82</v>
      </c>
      <c r="C6" t="s">
        <v>77</v>
      </c>
      <c r="D6" t="s">
        <v>139</v>
      </c>
      <c r="E6">
        <v>6.0767616000000499</v>
      </c>
      <c r="F6">
        <v>2</v>
      </c>
      <c r="G6" s="5">
        <f>AVERAGE(E2,E3,E12)</f>
        <v>5.4662140999999593</v>
      </c>
      <c r="H6" s="5">
        <f>AVERAGE(E4,E10,E11,E13)</f>
        <v>7.1836111749998777</v>
      </c>
      <c r="I6" s="5">
        <f>AVERAGE(E5)</f>
        <v>2.9477079999999201</v>
      </c>
      <c r="J6" s="5">
        <f>AVERAGE(E6,E8,E14)</f>
        <v>5.4606299333333865</v>
      </c>
    </row>
    <row r="7" spans="1:10" x14ac:dyDescent="0.35">
      <c r="A7" s="2" t="s">
        <v>86</v>
      </c>
      <c r="B7" s="3" t="s">
        <v>83</v>
      </c>
      <c r="C7" t="s">
        <v>82</v>
      </c>
      <c r="D7" s="2" t="s">
        <v>142</v>
      </c>
      <c r="E7">
        <v>4.0404161999999797</v>
      </c>
      <c r="F7">
        <v>2</v>
      </c>
    </row>
    <row r="8" spans="1:10" x14ac:dyDescent="0.35">
      <c r="A8" t="s">
        <v>90</v>
      </c>
      <c r="B8" s="3" t="s">
        <v>83</v>
      </c>
      <c r="C8" t="s">
        <v>83</v>
      </c>
      <c r="D8" t="s">
        <v>145</v>
      </c>
      <c r="E8">
        <v>8.0567670999998793</v>
      </c>
      <c r="F8">
        <v>2</v>
      </c>
      <c r="G8" s="10" t="s">
        <v>176</v>
      </c>
      <c r="H8" s="10"/>
      <c r="I8" s="10" t="s">
        <v>177</v>
      </c>
      <c r="J8" s="10"/>
    </row>
    <row r="9" spans="1:10" x14ac:dyDescent="0.35">
      <c r="A9" t="s">
        <v>78</v>
      </c>
      <c r="B9" s="4" t="s">
        <v>79</v>
      </c>
      <c r="C9" t="s">
        <v>79</v>
      </c>
      <c r="D9" s="2" t="s">
        <v>136</v>
      </c>
      <c r="E9">
        <v>1.6172162000000201</v>
      </c>
      <c r="F9">
        <v>2</v>
      </c>
      <c r="G9" s="11">
        <f>AVERAGE(E2,E3,E5,E12)</f>
        <v>4.8365875749999496</v>
      </c>
      <c r="H9" s="11"/>
      <c r="I9" s="11">
        <f>AVERAGE(E4,E6,E8,E10,E11,E13,E14)</f>
        <v>6.4451906428570966</v>
      </c>
      <c r="J9" s="11"/>
    </row>
    <row r="10" spans="1:10" x14ac:dyDescent="0.35">
      <c r="A10" t="s">
        <v>91</v>
      </c>
      <c r="B10" s="4" t="s">
        <v>79</v>
      </c>
      <c r="C10" t="s">
        <v>83</v>
      </c>
      <c r="D10" t="s">
        <v>150</v>
      </c>
      <c r="E10">
        <v>3.5723739999998498</v>
      </c>
      <c r="F10">
        <v>2</v>
      </c>
    </row>
    <row r="11" spans="1:10" x14ac:dyDescent="0.35">
      <c r="A11" t="s">
        <v>89</v>
      </c>
      <c r="B11" s="4" t="s">
        <v>77</v>
      </c>
      <c r="C11" t="s">
        <v>82</v>
      </c>
      <c r="D11" t="s">
        <v>153</v>
      </c>
      <c r="E11">
        <v>2.3815962999999498</v>
      </c>
      <c r="F11">
        <v>2</v>
      </c>
    </row>
    <row r="12" spans="1:10" x14ac:dyDescent="0.35">
      <c r="A12" t="s">
        <v>93</v>
      </c>
      <c r="B12" s="3" t="s">
        <v>82</v>
      </c>
      <c r="C12" t="s">
        <v>79</v>
      </c>
      <c r="D12" t="s">
        <v>156</v>
      </c>
      <c r="E12">
        <v>6.4636817000000502</v>
      </c>
      <c r="F12">
        <v>2</v>
      </c>
    </row>
    <row r="13" spans="1:10" x14ac:dyDescent="0.35">
      <c r="A13" t="s">
        <v>76</v>
      </c>
      <c r="B13" s="4" t="s">
        <v>77</v>
      </c>
      <c r="C13" t="s">
        <v>77</v>
      </c>
      <c r="D13" t="s">
        <v>159</v>
      </c>
      <c r="E13">
        <v>20.482513199999801</v>
      </c>
      <c r="F13">
        <v>2</v>
      </c>
    </row>
    <row r="14" spans="1:10" x14ac:dyDescent="0.35">
      <c r="A14" s="2" t="s">
        <v>95</v>
      </c>
      <c r="B14" s="3" t="s">
        <v>83</v>
      </c>
      <c r="C14" t="s">
        <v>79</v>
      </c>
      <c r="D14" t="s">
        <v>162</v>
      </c>
      <c r="E14">
        <v>2.2483611000002299</v>
      </c>
      <c r="F14">
        <v>2</v>
      </c>
    </row>
    <row r="15" spans="1:10" x14ac:dyDescent="0.35">
      <c r="A15" s="2" t="s">
        <v>94</v>
      </c>
      <c r="B15" s="3" t="s">
        <v>82</v>
      </c>
      <c r="C15" t="s">
        <v>82</v>
      </c>
      <c r="D15" s="2" t="s">
        <v>133</v>
      </c>
      <c r="E15">
        <v>22.593808099999901</v>
      </c>
      <c r="F15">
        <v>2</v>
      </c>
    </row>
    <row r="16" spans="1:10" x14ac:dyDescent="0.35">
      <c r="A16" s="2" t="s">
        <v>88</v>
      </c>
      <c r="B16" s="3" t="s">
        <v>83</v>
      </c>
      <c r="C16" t="s">
        <v>77</v>
      </c>
      <c r="D16" t="s">
        <v>167</v>
      </c>
      <c r="E16">
        <v>10.7683189999997</v>
      </c>
      <c r="F16">
        <v>2</v>
      </c>
    </row>
    <row r="17" spans="1:6" x14ac:dyDescent="0.35">
      <c r="A17" t="s">
        <v>81</v>
      </c>
      <c r="B17" s="3" t="s">
        <v>82</v>
      </c>
      <c r="C17" t="s">
        <v>83</v>
      </c>
      <c r="D17" t="s">
        <v>167</v>
      </c>
      <c r="E17">
        <v>6.8565751000001001</v>
      </c>
      <c r="F17">
        <v>2</v>
      </c>
    </row>
    <row r="19" spans="1:6" x14ac:dyDescent="0.35">
      <c r="B19" s="6" t="s">
        <v>178</v>
      </c>
      <c r="D19" s="7">
        <f>(7/8*100)</f>
        <v>87.5</v>
      </c>
      <c r="E19" s="8">
        <f>AVERAGE(E2,E3,E4,E10,E11,E12,E13)</f>
        <v>6.4475838571427699</v>
      </c>
    </row>
    <row r="20" spans="1:6" x14ac:dyDescent="0.35">
      <c r="B20" s="9" t="s">
        <v>179</v>
      </c>
      <c r="D20" s="7">
        <f>(4/8*100)</f>
        <v>50</v>
      </c>
      <c r="E20" s="8">
        <f>AVERAGE(E5,E6,E8,E14)</f>
        <v>4.83239945000002</v>
      </c>
    </row>
  </sheetData>
  <mergeCells count="4">
    <mergeCell ref="G8:H8"/>
    <mergeCell ref="I8:J8"/>
    <mergeCell ref="G9:H9"/>
    <mergeCell ref="I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2_Solo Experiment_2024-11-23_19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Nandini Drolia</cp:lastModifiedBy>
  <dcterms:created xsi:type="dcterms:W3CDTF">2024-11-23T20:01:44Z</dcterms:created>
  <dcterms:modified xsi:type="dcterms:W3CDTF">2024-12-03T17:21:10Z</dcterms:modified>
</cp:coreProperties>
</file>