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Solo Project\data\Participant's Data\"/>
    </mc:Choice>
  </mc:AlternateContent>
  <xr:revisionPtr revIDLastSave="0" documentId="13_ncr:1_{4276E0C9-4578-426E-9556-60563E873064}" xr6:coauthVersionLast="36" xr6:coauthVersionMax="36" xr10:uidLastSave="{00000000-0000-0000-0000-000000000000}"/>
  <bookViews>
    <workbookView xWindow="0" yWindow="0" windowWidth="19200" windowHeight="6810" activeTab="1" xr2:uid="{00000000-000D-0000-FFFF-FFFF00000000}"/>
  </bookViews>
  <sheets>
    <sheet name="3_Solo Experiment_2024-11-23_19" sheetId="1" r:id="rId1"/>
    <sheet name="Calculations" sheetId="2" r:id="rId2"/>
  </sheets>
  <calcPr calcId="191029"/>
</workbook>
</file>

<file path=xl/calcChain.xml><?xml version="1.0" encoding="utf-8"?>
<calcChain xmlns="http://schemas.openxmlformats.org/spreadsheetml/2006/main">
  <c r="E20" i="2" l="1"/>
  <c r="E19" i="2"/>
  <c r="D20" i="2"/>
  <c r="D19" i="2"/>
  <c r="G10" i="2"/>
  <c r="G7" i="2"/>
  <c r="I10" i="2"/>
  <c r="J7" i="2"/>
  <c r="I7" i="2"/>
  <c r="H7" i="2"/>
</calcChain>
</file>

<file path=xl/sharedStrings.xml><?xml version="1.0" encoding="utf-8"?>
<sst xmlns="http://schemas.openxmlformats.org/spreadsheetml/2006/main" count="552" uniqueCount="183">
  <si>
    <t>Word</t>
  </si>
  <si>
    <t>EncodingColour</t>
  </si>
  <si>
    <t>RecallColour</t>
  </si>
  <si>
    <t>Sequence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</si>
  <si>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</si>
  <si>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</si>
  <si>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</si>
  <si>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</si>
  <si>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</si>
  <si>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</si>
  <si>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</si>
  <si>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</si>
  <si>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</si>
  <si>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</si>
  <si>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</si>
  <si>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</si>
  <si>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thisRow.t</t>
  </si>
  <si>
    <t>notes</t>
  </si>
  <si>
    <t>instructions.started</t>
  </si>
  <si>
    <t>instruction.started</t>
  </si>
  <si>
    <t>key_resp.started</t>
  </si>
  <si>
    <t>instructions.stopped</t>
  </si>
  <si>
    <t>key_resp.keys</t>
  </si>
  <si>
    <t>key_resp.rt</t>
  </si>
  <si>
    <t>key_resp.duration</t>
  </si>
  <si>
    <t>Encoding.started</t>
  </si>
  <si>
    <t>fixation.started</t>
  </si>
  <si>
    <t>text.started</t>
  </si>
  <si>
    <t>fixation.stopped</t>
  </si>
  <si>
    <t>text.stopped</t>
  </si>
  <si>
    <t>Encoding.stopped</t>
  </si>
  <si>
    <t>instructions_2.started</t>
  </si>
  <si>
    <t>instruction_2.started</t>
  </si>
  <si>
    <t>key_resp_2.started</t>
  </si>
  <si>
    <t>instructions_2.stopped</t>
  </si>
  <si>
    <t>key_resp_2.keys</t>
  </si>
  <si>
    <t>key_resp_2.rt</t>
  </si>
  <si>
    <t>key_resp_2.duration</t>
  </si>
  <si>
    <t>Distractors.started</t>
  </si>
  <si>
    <t>fixation_2.started</t>
  </si>
  <si>
    <t>distractor.started</t>
  </si>
  <si>
    <t>textbox.started</t>
  </si>
  <si>
    <t>button.started</t>
  </si>
  <si>
    <t>fixation_2.stopped</t>
  </si>
  <si>
    <t>Distractors.stopped</t>
  </si>
  <si>
    <t>textbox.text</t>
  </si>
  <si>
    <t>button.numClicks</t>
  </si>
  <si>
    <t>button.timesOn</t>
  </si>
  <si>
    <t>button.timesOff</t>
  </si>
  <si>
    <t>disclaimer.started</t>
  </si>
  <si>
    <t>text_2.started</t>
  </si>
  <si>
    <t>text_2.stopped</t>
  </si>
  <si>
    <t>disclaimer.stopped</t>
  </si>
  <si>
    <t>Retrieval.started</t>
  </si>
  <si>
    <t>fixation_3.started</t>
  </si>
  <si>
    <t>instruction_3.started</t>
  </si>
  <si>
    <t>textbox_2.started</t>
  </si>
  <si>
    <t>button_2.started</t>
  </si>
  <si>
    <t>fixation_3.stopped</t>
  </si>
  <si>
    <t>Retrieval.stopped</t>
  </si>
  <si>
    <t>textbox_2.text</t>
  </si>
  <si>
    <t>button_2.numClicks</t>
  </si>
  <si>
    <t>button_2.timesOn</t>
  </si>
  <si>
    <t>button_2.timesOff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</si>
  <si>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</si>
  <si>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</si>
  <si>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</si>
  <si>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</si>
  <si>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</si>
  <si>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</si>
  <si>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</si>
  <si>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</si>
  <si>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</si>
  <si>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2024-11-23_19h39.17.348</t>
  </si>
  <si>
    <t>Solo Experiment</t>
  </si>
  <si>
    <t>2024.1.5</t>
  </si>
  <si>
    <t>2024-11-23 19h39.35.222540 +0530</t>
  </si>
  <si>
    <t>Love</t>
  </si>
  <si>
    <t>red</t>
  </si>
  <si>
    <t>blue</t>
  </si>
  <si>
    <t>Cloud</t>
  </si>
  <si>
    <t>yellow</t>
  </si>
  <si>
    <t>Tree</t>
  </si>
  <si>
    <t>Pen</t>
  </si>
  <si>
    <t>green</t>
  </si>
  <si>
    <t>Chair</t>
  </si>
  <si>
    <t>Book</t>
  </si>
  <si>
    <t>Freedom</t>
  </si>
  <si>
    <t>Death</t>
  </si>
  <si>
    <t>Window</t>
  </si>
  <si>
    <t>Table</t>
  </si>
  <si>
    <t>Fight</t>
  </si>
  <si>
    <t>Happiness</t>
  </si>
  <si>
    <t>Hate</t>
  </si>
  <si>
    <t>Stone</t>
  </si>
  <si>
    <t>War</t>
  </si>
  <si>
    <t>Fear</t>
  </si>
  <si>
    <t>8, 16, 24, __?</t>
  </si>
  <si>
    <t>[2.3265174000002844]</t>
  </si>
  <si>
    <t>[2.326535000000149]</t>
  </si>
  <si>
    <t>100, 200, 300, __?</t>
  </si>
  <si>
    <t>[2.2536362000000736]</t>
  </si>
  <si>
    <t>[2.2536668000002464]</t>
  </si>
  <si>
    <t>20, 40, 60, __?</t>
  </si>
  <si>
    <t>[1.9523692000002484]</t>
  </si>
  <si>
    <t>[1.9523861000002398]</t>
  </si>
  <si>
    <t>10, 20, 30, __?</t>
  </si>
  <si>
    <t>[1.7915588999999272]</t>
  </si>
  <si>
    <t>[1.7915761999997812]</t>
  </si>
  <si>
    <t>2, 4, 6, __?</t>
  </si>
  <si>
    <t>[1.6223911000001863]</t>
  </si>
  <si>
    <t>[1.6224130000000514]</t>
  </si>
  <si>
    <t>3, 6, 9, __?</t>
  </si>
  <si>
    <t>[1.7107640999997784]</t>
  </si>
  <si>
    <t>[1.7107867999998234]</t>
  </si>
  <si>
    <t>7, 5, 3, __?</t>
  </si>
  <si>
    <t>[1.1938669999999547]</t>
  </si>
  <si>
    <t>[1.1938857999998618]</t>
  </si>
  <si>
    <t>50, 45, 40, __?</t>
  </si>
  <si>
    <t>[1.3912758999999824]</t>
  </si>
  <si>
    <t>[1.3913055000002714]</t>
  </si>
  <si>
    <t>7, 14, 21, __?</t>
  </si>
  <si>
    <t>[2.103471900000386]</t>
  </si>
  <si>
    <t>[2.103494200000114]</t>
  </si>
  <si>
    <t>5, 10, 15, __?</t>
  </si>
  <si>
    <t>[1.8004734999999528]</t>
  </si>
  <si>
    <t>[1.8004922999998598]</t>
  </si>
  <si>
    <t>love</t>
  </si>
  <si>
    <t>[1.9319785000002412]</t>
  </si>
  <si>
    <t>[1.93199900000036]</t>
  </si>
  <si>
    <t>hate</t>
  </si>
  <si>
    <t>[2.14894299999969]</t>
  </si>
  <si>
    <t>[2.149001799999951]</t>
  </si>
  <si>
    <t>stone</t>
  </si>
  <si>
    <t>[2.1397398999997677]</t>
  </si>
  <si>
    <t>[2.1397563999998965]</t>
  </si>
  <si>
    <t>window</t>
  </si>
  <si>
    <t>[2.2704571999997825]</t>
  </si>
  <si>
    <t>[2.270475499999975]</t>
  </si>
  <si>
    <t>book</t>
  </si>
  <si>
    <t>[3.2263355000000047]</t>
  </si>
  <si>
    <t>[3.2263699999998607]</t>
  </si>
  <si>
    <t>war</t>
  </si>
  <si>
    <t>[1.236232199999904]</t>
  </si>
  <si>
    <t>[1.236254800000097]</t>
  </si>
  <si>
    <t>freedom</t>
  </si>
  <si>
    <t>[3.466677300000356]</t>
  </si>
  <si>
    <t>[3.4666949000002205]</t>
  </si>
  <si>
    <t>chair</t>
  </si>
  <si>
    <t>[2.6164417999998477]</t>
  </si>
  <si>
    <t>[2.6164710999996714]</t>
  </si>
  <si>
    <t>table</t>
  </si>
  <si>
    <t>[2.284292600000299]</t>
  </si>
  <si>
    <t>[2.284326500000134]</t>
  </si>
  <si>
    <t>cloud</t>
  </si>
  <si>
    <t>[2.079540900000211]</t>
  </si>
  <si>
    <t>[2.079581099999814]</t>
  </si>
  <si>
    <t>tree</t>
  </si>
  <si>
    <t>[1.449850200000128]</t>
  </si>
  <si>
    <t>[1.449884099999963]</t>
  </si>
  <si>
    <t>happiness</t>
  </si>
  <si>
    <t>[2.2969139000001633]</t>
  </si>
  <si>
    <t>[2.296964300000127]</t>
  </si>
  <si>
    <t>fight</t>
  </si>
  <si>
    <t>[3.346206599999732]</t>
  </si>
  <si>
    <t>[3.3462445999998636]</t>
  </si>
  <si>
    <t>pen</t>
  </si>
  <si>
    <t>[11.651180199999999]</t>
  </si>
  <si>
    <t>[11.65121999999974]</t>
  </si>
  <si>
    <t>death</t>
  </si>
  <si>
    <t>[12.649188299999878]</t>
  </si>
  <si>
    <t>[12.649224099999628]</t>
  </si>
  <si>
    <t>vase</t>
  </si>
  <si>
    <t>[15.730612800000017]</t>
  </si>
  <si>
    <t>[15.730634400000326]</t>
  </si>
  <si>
    <t>Warm-Congruent</t>
  </si>
  <si>
    <t>Warm-Incongruent</t>
  </si>
  <si>
    <t>Cool-Congruent</t>
  </si>
  <si>
    <t>Cool-Incongruent</t>
  </si>
  <si>
    <t>Congruent</t>
  </si>
  <si>
    <t>Incongruent</t>
  </si>
  <si>
    <t>Warm Colours</t>
  </si>
  <si>
    <t>Cool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</si>
</sst>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6" fillId="35" borderId="0" xfId="0" applyFont="1" applyFill="1"/>
    <xf numFmtId="0" fontId="0" fillId="36" borderId="0" xfId="0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0" fillId="35" borderId="0" xfId="0" applyFill="1"/>
    <xf numFmtId="0" fontId="16" fillId="0" borderId="0" xfId="0" applyFont="1" applyAlignment="1">
      <alignment horizontal="center" wrapText="1"/>
    </xf>
    <xf numFmtId="0" fontId="0" fillId="34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6"/>
  <sheetViews>
    <sheetView topLeftCell="AZ1" workbookViewId="0">
      <selection activeCell="BM1" sqref="BM1:BM17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S2">
        <v>4.8277999999299902E-3</v>
      </c>
      <c r="T2">
        <v>1.1663000000226E-2</v>
      </c>
      <c r="U2">
        <v>1.1663000000226E-2</v>
      </c>
      <c r="V2">
        <v>0.322792400000253</v>
      </c>
      <c r="W2" t="s">
        <v>71</v>
      </c>
      <c r="X2">
        <v>0.28817650000019002</v>
      </c>
      <c r="Y2" t="s">
        <v>72</v>
      </c>
      <c r="BM2">
        <v>3</v>
      </c>
      <c r="BN2">
        <v>1</v>
      </c>
      <c r="BO2" t="s">
        <v>73</v>
      </c>
      <c r="BP2" t="s">
        <v>74</v>
      </c>
      <c r="BQ2" t="s">
        <v>75</v>
      </c>
      <c r="BR2" t="s">
        <v>72</v>
      </c>
      <c r="BS2" t="s">
        <v>76</v>
      </c>
    </row>
    <row r="3" spans="1:71" x14ac:dyDescent="0.35">
      <c r="A3" t="s">
        <v>77</v>
      </c>
      <c r="B3" t="s">
        <v>78</v>
      </c>
      <c r="C3" t="s">
        <v>79</v>
      </c>
      <c r="E3">
        <v>0</v>
      </c>
      <c r="F3">
        <v>0</v>
      </c>
      <c r="G3">
        <v>0</v>
      </c>
      <c r="H3">
        <v>8</v>
      </c>
      <c r="Q3">
        <v>0.38164260000030398</v>
      </c>
      <c r="Z3">
        <v>0.34491370000023303</v>
      </c>
      <c r="AA3">
        <v>0.38164260000030398</v>
      </c>
      <c r="AB3">
        <v>1.3348255999999299</v>
      </c>
      <c r="AC3">
        <v>1.3849637000002899</v>
      </c>
      <c r="AD3">
        <v>4.3362411000002696</v>
      </c>
      <c r="AE3">
        <v>4.3183186999999599</v>
      </c>
      <c r="BM3">
        <v>3</v>
      </c>
      <c r="BN3">
        <v>1</v>
      </c>
      <c r="BO3" t="s">
        <v>73</v>
      </c>
      <c r="BP3" t="s">
        <v>74</v>
      </c>
      <c r="BQ3" t="s">
        <v>75</v>
      </c>
      <c r="BR3" t="s">
        <v>72</v>
      </c>
      <c r="BS3" t="s">
        <v>76</v>
      </c>
    </row>
    <row r="4" spans="1:71" x14ac:dyDescent="0.35">
      <c r="A4" t="s">
        <v>80</v>
      </c>
      <c r="B4" t="s">
        <v>79</v>
      </c>
      <c r="C4" t="s">
        <v>81</v>
      </c>
      <c r="E4">
        <v>0</v>
      </c>
      <c r="F4">
        <v>1</v>
      </c>
      <c r="G4">
        <v>1</v>
      </c>
      <c r="H4">
        <v>1</v>
      </c>
      <c r="Q4">
        <v>4.3362411000002696</v>
      </c>
      <c r="Z4">
        <v>4.3188715999999596</v>
      </c>
      <c r="AA4">
        <v>4.3362411000002696</v>
      </c>
      <c r="AB4">
        <v>5.3350623999999698</v>
      </c>
      <c r="AC4">
        <v>5.3508933000002799</v>
      </c>
      <c r="AE4">
        <v>8.3336050000002597</v>
      </c>
      <c r="BM4">
        <v>3</v>
      </c>
      <c r="BN4">
        <v>1</v>
      </c>
      <c r="BO4" t="s">
        <v>73</v>
      </c>
      <c r="BP4" t="s">
        <v>74</v>
      </c>
      <c r="BQ4" t="s">
        <v>75</v>
      </c>
      <c r="BR4" t="s">
        <v>72</v>
      </c>
      <c r="BS4" t="s">
        <v>76</v>
      </c>
    </row>
    <row r="5" spans="1:71" x14ac:dyDescent="0.35">
      <c r="A5" t="s">
        <v>82</v>
      </c>
      <c r="B5" t="s">
        <v>79</v>
      </c>
      <c r="C5" t="s">
        <v>79</v>
      </c>
      <c r="E5">
        <v>0</v>
      </c>
      <c r="F5">
        <v>2</v>
      </c>
      <c r="G5">
        <v>2</v>
      </c>
      <c r="H5">
        <v>5</v>
      </c>
      <c r="Q5">
        <v>8.3501459000003706</v>
      </c>
      <c r="Z5">
        <v>8.3344105999999503</v>
      </c>
      <c r="AA5">
        <v>8.3501459000003706</v>
      </c>
      <c r="AB5">
        <v>9.3333764000003594</v>
      </c>
      <c r="AC5">
        <v>9.3501614000001592</v>
      </c>
      <c r="AD5">
        <v>12.332767300000301</v>
      </c>
      <c r="AE5">
        <v>12.317364700000301</v>
      </c>
      <c r="BM5">
        <v>3</v>
      </c>
      <c r="BN5">
        <v>1</v>
      </c>
      <c r="BO5" t="s">
        <v>73</v>
      </c>
      <c r="BP5" t="s">
        <v>74</v>
      </c>
      <c r="BQ5" t="s">
        <v>75</v>
      </c>
      <c r="BR5" t="s">
        <v>72</v>
      </c>
      <c r="BS5" t="s">
        <v>76</v>
      </c>
    </row>
    <row r="6" spans="1:71" x14ac:dyDescent="0.35">
      <c r="A6" t="s">
        <v>83</v>
      </c>
      <c r="B6" t="s">
        <v>78</v>
      </c>
      <c r="C6" t="s">
        <v>84</v>
      </c>
      <c r="E6">
        <v>0</v>
      </c>
      <c r="F6">
        <v>3</v>
      </c>
      <c r="G6">
        <v>3</v>
      </c>
      <c r="H6">
        <v>4</v>
      </c>
      <c r="Q6">
        <v>12.332767300000301</v>
      </c>
      <c r="Z6">
        <v>12.318028699999999</v>
      </c>
      <c r="AA6">
        <v>12.332767300000301</v>
      </c>
      <c r="AB6">
        <v>13.3326666000002</v>
      </c>
      <c r="AC6">
        <v>13.3326666000002</v>
      </c>
      <c r="AD6">
        <v>16.332056200000299</v>
      </c>
      <c r="AE6">
        <v>16.316788300000098</v>
      </c>
      <c r="BM6">
        <v>3</v>
      </c>
      <c r="BN6">
        <v>1</v>
      </c>
      <c r="BO6" t="s">
        <v>73</v>
      </c>
      <c r="BP6" t="s">
        <v>74</v>
      </c>
      <c r="BQ6" t="s">
        <v>75</v>
      </c>
      <c r="BR6" t="s">
        <v>72</v>
      </c>
      <c r="BS6" t="s">
        <v>76</v>
      </c>
    </row>
    <row r="7" spans="1:71" x14ac:dyDescent="0.35">
      <c r="A7" t="s">
        <v>85</v>
      </c>
      <c r="B7" t="s">
        <v>78</v>
      </c>
      <c r="C7" t="s">
        <v>78</v>
      </c>
      <c r="E7">
        <v>0</v>
      </c>
      <c r="F7">
        <v>4</v>
      </c>
      <c r="G7">
        <v>4</v>
      </c>
      <c r="H7">
        <v>0</v>
      </c>
      <c r="Q7">
        <v>16.332056200000299</v>
      </c>
      <c r="Z7">
        <v>16.317331000000099</v>
      </c>
      <c r="AA7">
        <v>16.332056200000299</v>
      </c>
      <c r="AB7">
        <v>17.3321253000003</v>
      </c>
      <c r="AC7">
        <v>17.3321253000003</v>
      </c>
      <c r="AD7">
        <v>20.332610599999899</v>
      </c>
      <c r="AE7">
        <v>20.316274100000101</v>
      </c>
      <c r="BM7">
        <v>3</v>
      </c>
      <c r="BN7">
        <v>1</v>
      </c>
      <c r="BO7" t="s">
        <v>73</v>
      </c>
      <c r="BP7" t="s">
        <v>74</v>
      </c>
      <c r="BQ7" t="s">
        <v>75</v>
      </c>
      <c r="BR7" t="s">
        <v>72</v>
      </c>
      <c r="BS7" t="s">
        <v>76</v>
      </c>
    </row>
    <row r="8" spans="1:71" x14ac:dyDescent="0.35">
      <c r="A8" t="s">
        <v>86</v>
      </c>
      <c r="B8" t="s">
        <v>84</v>
      </c>
      <c r="C8" t="s">
        <v>79</v>
      </c>
      <c r="E8">
        <v>0</v>
      </c>
      <c r="F8">
        <v>5</v>
      </c>
      <c r="G8">
        <v>5</v>
      </c>
      <c r="H8">
        <v>3</v>
      </c>
      <c r="Q8">
        <v>20.332610599999899</v>
      </c>
      <c r="Z8">
        <v>20.316937700000299</v>
      </c>
      <c r="AA8">
        <v>20.332610599999899</v>
      </c>
      <c r="AB8">
        <v>21.334203500000001</v>
      </c>
      <c r="AC8">
        <v>21.334203500000001</v>
      </c>
      <c r="AD8">
        <v>24.335294400000201</v>
      </c>
      <c r="AE8">
        <v>24.318047700000001</v>
      </c>
      <c r="BM8">
        <v>3</v>
      </c>
      <c r="BN8">
        <v>1</v>
      </c>
      <c r="BO8" t="s">
        <v>73</v>
      </c>
      <c r="BP8" t="s">
        <v>74</v>
      </c>
      <c r="BQ8" t="s">
        <v>75</v>
      </c>
      <c r="BR8" t="s">
        <v>72</v>
      </c>
      <c r="BS8" t="s">
        <v>76</v>
      </c>
    </row>
    <row r="9" spans="1:71" x14ac:dyDescent="0.35">
      <c r="A9" t="s">
        <v>87</v>
      </c>
      <c r="B9" t="s">
        <v>84</v>
      </c>
      <c r="C9" t="s">
        <v>84</v>
      </c>
      <c r="E9">
        <v>0</v>
      </c>
      <c r="F9">
        <v>6</v>
      </c>
      <c r="G9">
        <v>6</v>
      </c>
      <c r="H9">
        <v>15</v>
      </c>
      <c r="Q9">
        <v>24.335294400000201</v>
      </c>
      <c r="Z9">
        <v>24.318556200000302</v>
      </c>
      <c r="AA9">
        <v>24.335294400000201</v>
      </c>
      <c r="AB9">
        <v>25.333675800000002</v>
      </c>
      <c r="AC9">
        <v>25.350021300000201</v>
      </c>
      <c r="AD9">
        <v>28.3371511</v>
      </c>
      <c r="AE9">
        <v>28.3175734000001</v>
      </c>
      <c r="BM9">
        <v>3</v>
      </c>
      <c r="BN9">
        <v>1</v>
      </c>
      <c r="BO9" t="s">
        <v>73</v>
      </c>
      <c r="BP9" t="s">
        <v>74</v>
      </c>
      <c r="BQ9" t="s">
        <v>75</v>
      </c>
      <c r="BR9" t="s">
        <v>72</v>
      </c>
      <c r="BS9" t="s">
        <v>76</v>
      </c>
    </row>
    <row r="10" spans="1:71" x14ac:dyDescent="0.35">
      <c r="A10" t="s">
        <v>88</v>
      </c>
      <c r="B10" t="s">
        <v>81</v>
      </c>
      <c r="C10" t="s">
        <v>81</v>
      </c>
      <c r="E10">
        <v>0</v>
      </c>
      <c r="F10">
        <v>7</v>
      </c>
      <c r="G10">
        <v>7</v>
      </c>
      <c r="H10">
        <v>10</v>
      </c>
      <c r="Q10">
        <v>28.3371511</v>
      </c>
      <c r="Z10">
        <v>28.3181349000001</v>
      </c>
      <c r="AA10">
        <v>28.3371511</v>
      </c>
      <c r="AB10">
        <v>29.3302294</v>
      </c>
      <c r="AC10">
        <v>29.3468446000001</v>
      </c>
      <c r="AD10">
        <v>32.335679400000103</v>
      </c>
      <c r="AE10">
        <v>32.314751600000299</v>
      </c>
      <c r="BM10">
        <v>3</v>
      </c>
      <c r="BN10">
        <v>1</v>
      </c>
      <c r="BO10" t="s">
        <v>73</v>
      </c>
      <c r="BP10" t="s">
        <v>74</v>
      </c>
      <c r="BQ10" t="s">
        <v>75</v>
      </c>
      <c r="BR10" t="s">
        <v>72</v>
      </c>
      <c r="BS10" t="s">
        <v>76</v>
      </c>
    </row>
    <row r="11" spans="1:71" x14ac:dyDescent="0.35">
      <c r="A11" t="s">
        <v>89</v>
      </c>
      <c r="B11" t="s">
        <v>84</v>
      </c>
      <c r="C11" t="s">
        <v>81</v>
      </c>
      <c r="E11">
        <v>0</v>
      </c>
      <c r="F11">
        <v>8</v>
      </c>
      <c r="G11">
        <v>8</v>
      </c>
      <c r="H11">
        <v>7</v>
      </c>
      <c r="Q11">
        <v>32.335679400000103</v>
      </c>
      <c r="Z11">
        <v>32.315828900000199</v>
      </c>
      <c r="AA11">
        <v>32.335679400000103</v>
      </c>
      <c r="AB11">
        <v>33.332261500000101</v>
      </c>
      <c r="AC11">
        <v>33.348927700000303</v>
      </c>
      <c r="AD11">
        <v>36.3316850000001</v>
      </c>
      <c r="AE11">
        <v>36.316220600000101</v>
      </c>
      <c r="BM11">
        <v>3</v>
      </c>
      <c r="BN11">
        <v>1</v>
      </c>
      <c r="BO11" t="s">
        <v>73</v>
      </c>
      <c r="BP11" t="s">
        <v>74</v>
      </c>
      <c r="BQ11" t="s">
        <v>75</v>
      </c>
      <c r="BR11" t="s">
        <v>72</v>
      </c>
      <c r="BS11" t="s">
        <v>76</v>
      </c>
    </row>
    <row r="12" spans="1:71" x14ac:dyDescent="0.35">
      <c r="A12" t="s">
        <v>90</v>
      </c>
      <c r="B12" t="s">
        <v>81</v>
      </c>
      <c r="C12" t="s">
        <v>84</v>
      </c>
      <c r="E12">
        <v>0</v>
      </c>
      <c r="F12">
        <v>9</v>
      </c>
      <c r="G12">
        <v>9</v>
      </c>
      <c r="H12">
        <v>2</v>
      </c>
      <c r="Q12">
        <v>36.3316850000001</v>
      </c>
      <c r="Z12">
        <v>36.316732700000102</v>
      </c>
      <c r="AA12">
        <v>36.3316850000001</v>
      </c>
      <c r="AB12">
        <v>37.328876100000301</v>
      </c>
      <c r="AC12">
        <v>37.345555700000197</v>
      </c>
      <c r="AD12">
        <v>40.328291900000202</v>
      </c>
      <c r="AE12">
        <v>40.3127050000002</v>
      </c>
      <c r="BM12">
        <v>3</v>
      </c>
      <c r="BN12">
        <v>1</v>
      </c>
      <c r="BO12" t="s">
        <v>73</v>
      </c>
      <c r="BP12" t="s">
        <v>74</v>
      </c>
      <c r="BQ12" t="s">
        <v>75</v>
      </c>
      <c r="BR12" t="s">
        <v>72</v>
      </c>
      <c r="BS12" t="s">
        <v>76</v>
      </c>
    </row>
    <row r="13" spans="1:71" x14ac:dyDescent="0.35">
      <c r="A13" t="s">
        <v>91</v>
      </c>
      <c r="B13" t="s">
        <v>81</v>
      </c>
      <c r="C13" t="s">
        <v>79</v>
      </c>
      <c r="E13">
        <v>0</v>
      </c>
      <c r="F13">
        <v>10</v>
      </c>
      <c r="G13">
        <v>10</v>
      </c>
      <c r="H13">
        <v>14</v>
      </c>
      <c r="Q13">
        <v>40.328291900000202</v>
      </c>
      <c r="Z13">
        <v>40.313252200000001</v>
      </c>
      <c r="AA13">
        <v>40.328291900000202</v>
      </c>
      <c r="AB13">
        <v>41.3283243999999</v>
      </c>
      <c r="AC13">
        <v>41.3283243999999</v>
      </c>
      <c r="AD13">
        <v>44.327609299999899</v>
      </c>
      <c r="AE13">
        <v>44.312003200000099</v>
      </c>
      <c r="BM13">
        <v>3</v>
      </c>
      <c r="BN13">
        <v>1</v>
      </c>
      <c r="BO13" t="s">
        <v>73</v>
      </c>
      <c r="BP13" t="s">
        <v>74</v>
      </c>
      <c r="BQ13" t="s">
        <v>75</v>
      </c>
      <c r="BR13" t="s">
        <v>72</v>
      </c>
      <c r="BS13" t="s">
        <v>76</v>
      </c>
    </row>
    <row r="14" spans="1:71" x14ac:dyDescent="0.35">
      <c r="A14" t="s">
        <v>92</v>
      </c>
      <c r="B14" t="s">
        <v>79</v>
      </c>
      <c r="C14" t="s">
        <v>78</v>
      </c>
      <c r="E14">
        <v>0</v>
      </c>
      <c r="F14">
        <v>11</v>
      </c>
      <c r="G14">
        <v>11</v>
      </c>
      <c r="H14">
        <v>13</v>
      </c>
      <c r="Q14">
        <v>44.327609299999899</v>
      </c>
      <c r="Z14">
        <v>44.312574300000001</v>
      </c>
      <c r="AA14">
        <v>44.327609299999899</v>
      </c>
      <c r="AB14">
        <v>45.327647100000299</v>
      </c>
      <c r="AC14">
        <v>45.327647100000299</v>
      </c>
      <c r="AD14">
        <v>48.327655200000201</v>
      </c>
      <c r="AE14">
        <v>48.311514600000002</v>
      </c>
      <c r="BM14">
        <v>3</v>
      </c>
      <c r="BN14">
        <v>1</v>
      </c>
      <c r="BO14" t="s">
        <v>73</v>
      </c>
      <c r="BP14" t="s">
        <v>74</v>
      </c>
      <c r="BQ14" t="s">
        <v>75</v>
      </c>
      <c r="BR14" t="s">
        <v>72</v>
      </c>
      <c r="BS14" t="s">
        <v>76</v>
      </c>
    </row>
    <row r="15" spans="1:71" x14ac:dyDescent="0.35">
      <c r="A15" t="s">
        <v>93</v>
      </c>
      <c r="B15" t="s">
        <v>78</v>
      </c>
      <c r="C15" t="s">
        <v>81</v>
      </c>
      <c r="E15">
        <v>0</v>
      </c>
      <c r="F15">
        <v>12</v>
      </c>
      <c r="G15">
        <v>12</v>
      </c>
      <c r="H15">
        <v>12</v>
      </c>
      <c r="Q15">
        <v>48.327655200000201</v>
      </c>
      <c r="Z15">
        <v>48.312057300000099</v>
      </c>
      <c r="AA15">
        <v>48.327655200000201</v>
      </c>
      <c r="AB15">
        <v>49.326950200000198</v>
      </c>
      <c r="AC15">
        <v>49.326950200000198</v>
      </c>
      <c r="AD15">
        <v>52.326594099999902</v>
      </c>
      <c r="AE15">
        <v>52.310781399999897</v>
      </c>
      <c r="BM15">
        <v>3</v>
      </c>
      <c r="BN15">
        <v>1</v>
      </c>
      <c r="BO15" t="s">
        <v>73</v>
      </c>
      <c r="BP15" t="s">
        <v>74</v>
      </c>
      <c r="BQ15" t="s">
        <v>75</v>
      </c>
      <c r="BR15" t="s">
        <v>72</v>
      </c>
      <c r="BS15" t="s">
        <v>76</v>
      </c>
    </row>
    <row r="16" spans="1:71" x14ac:dyDescent="0.35">
      <c r="A16" t="s">
        <v>94</v>
      </c>
      <c r="B16" t="s">
        <v>81</v>
      </c>
      <c r="C16" t="s">
        <v>78</v>
      </c>
      <c r="E16">
        <v>0</v>
      </c>
      <c r="F16">
        <v>13</v>
      </c>
      <c r="G16">
        <v>13</v>
      </c>
      <c r="H16">
        <v>6</v>
      </c>
      <c r="Q16">
        <v>52.326594099999902</v>
      </c>
      <c r="Z16">
        <v>52.311316700000098</v>
      </c>
      <c r="AA16">
        <v>52.326594099999902</v>
      </c>
      <c r="AB16">
        <v>53.326480099999998</v>
      </c>
      <c r="AC16">
        <v>53.326480099999998</v>
      </c>
      <c r="AD16">
        <v>56.325866099999899</v>
      </c>
      <c r="AE16">
        <v>56.310411599999902</v>
      </c>
      <c r="BM16">
        <v>3</v>
      </c>
      <c r="BN16">
        <v>1</v>
      </c>
      <c r="BO16" t="s">
        <v>73</v>
      </c>
      <c r="BP16" t="s">
        <v>74</v>
      </c>
      <c r="BQ16" t="s">
        <v>75</v>
      </c>
      <c r="BR16" t="s">
        <v>72</v>
      </c>
      <c r="BS16" t="s">
        <v>76</v>
      </c>
    </row>
    <row r="17" spans="1:71" x14ac:dyDescent="0.35">
      <c r="A17" t="s">
        <v>95</v>
      </c>
      <c r="B17" t="s">
        <v>79</v>
      </c>
      <c r="C17" t="s">
        <v>84</v>
      </c>
      <c r="E17">
        <v>0</v>
      </c>
      <c r="F17">
        <v>14</v>
      </c>
      <c r="G17">
        <v>14</v>
      </c>
      <c r="H17">
        <v>9</v>
      </c>
      <c r="Q17">
        <v>56.325866099999899</v>
      </c>
      <c r="Z17">
        <v>56.311061600000301</v>
      </c>
      <c r="AA17">
        <v>56.325866099999899</v>
      </c>
      <c r="AB17">
        <v>57.3258840000003</v>
      </c>
      <c r="AC17">
        <v>57.3258840000003</v>
      </c>
      <c r="AD17">
        <v>60.325181999999998</v>
      </c>
      <c r="AE17">
        <v>60.309487800000099</v>
      </c>
      <c r="BM17">
        <v>3</v>
      </c>
      <c r="BN17">
        <v>1</v>
      </c>
      <c r="BO17" t="s">
        <v>73</v>
      </c>
      <c r="BP17" t="s">
        <v>74</v>
      </c>
      <c r="BQ17" t="s">
        <v>75</v>
      </c>
      <c r="BR17" t="s">
        <v>72</v>
      </c>
      <c r="BS17" t="s">
        <v>76</v>
      </c>
    </row>
    <row r="18" spans="1:71" x14ac:dyDescent="0.35">
      <c r="A18" t="s">
        <v>96</v>
      </c>
      <c r="B18" t="s">
        <v>84</v>
      </c>
      <c r="C18" t="s">
        <v>78</v>
      </c>
      <c r="E18">
        <v>0</v>
      </c>
      <c r="F18">
        <v>15</v>
      </c>
      <c r="G18">
        <v>15</v>
      </c>
      <c r="H18">
        <v>11</v>
      </c>
      <c r="Q18">
        <v>60.325181999999998</v>
      </c>
      <c r="Z18">
        <v>60.309980899999999</v>
      </c>
      <c r="AA18">
        <v>60.325181999999998</v>
      </c>
      <c r="AB18">
        <v>61.327804299999997</v>
      </c>
      <c r="AC18">
        <v>61.327804299999997</v>
      </c>
      <c r="AD18">
        <v>64.327947100000003</v>
      </c>
      <c r="AE18">
        <v>64.311523700000095</v>
      </c>
      <c r="BM18">
        <v>3</v>
      </c>
      <c r="BN18">
        <v>1</v>
      </c>
      <c r="BO18" t="s">
        <v>73</v>
      </c>
      <c r="BP18" t="s">
        <v>74</v>
      </c>
      <c r="BQ18" t="s">
        <v>75</v>
      </c>
      <c r="BR18" t="s">
        <v>72</v>
      </c>
      <c r="BS18" t="s">
        <v>76</v>
      </c>
    </row>
    <row r="19" spans="1:71" x14ac:dyDescent="0.35">
      <c r="AF19">
        <v>64.311631300000002</v>
      </c>
      <c r="AG19">
        <v>64.327947100000003</v>
      </c>
      <c r="AH19">
        <v>64.327947100000003</v>
      </c>
      <c r="AI19">
        <v>72.995266100000194</v>
      </c>
      <c r="AJ19" t="s">
        <v>71</v>
      </c>
      <c r="AK19">
        <v>8.6638792000003306</v>
      </c>
      <c r="AL19" t="s">
        <v>72</v>
      </c>
      <c r="BM19">
        <v>3</v>
      </c>
      <c r="BN19">
        <v>1</v>
      </c>
      <c r="BO19" t="s">
        <v>73</v>
      </c>
      <c r="BP19" t="s">
        <v>74</v>
      </c>
      <c r="BQ19" t="s">
        <v>75</v>
      </c>
      <c r="BR19" t="s">
        <v>72</v>
      </c>
      <c r="BS19" t="s">
        <v>76</v>
      </c>
    </row>
    <row r="20" spans="1:71" x14ac:dyDescent="0.35">
      <c r="D20" t="s">
        <v>97</v>
      </c>
      <c r="I20">
        <v>0</v>
      </c>
      <c r="J20">
        <v>0</v>
      </c>
      <c r="K20">
        <v>0</v>
      </c>
      <c r="L20">
        <v>7</v>
      </c>
      <c r="Q20">
        <v>73.034892800000307</v>
      </c>
      <c r="AM20">
        <v>73.002453900000006</v>
      </c>
      <c r="AN20">
        <v>73.034892800000307</v>
      </c>
      <c r="AO20">
        <v>74.027404100000197</v>
      </c>
      <c r="AP20">
        <v>74.027404100000197</v>
      </c>
      <c r="AQ20">
        <v>74.027404100000197</v>
      </c>
      <c r="AR20">
        <v>74.047907000000095</v>
      </c>
      <c r="AS20">
        <v>76.320183600000206</v>
      </c>
      <c r="AT20">
        <v>32</v>
      </c>
      <c r="AU20">
        <v>1</v>
      </c>
      <c r="AV20" t="s">
        <v>98</v>
      </c>
      <c r="AW20" t="s">
        <v>99</v>
      </c>
      <c r="BM20">
        <v>3</v>
      </c>
      <c r="BN20">
        <v>1</v>
      </c>
      <c r="BO20" t="s">
        <v>73</v>
      </c>
      <c r="BP20" t="s">
        <v>74</v>
      </c>
      <c r="BQ20" t="s">
        <v>75</v>
      </c>
      <c r="BR20" t="s">
        <v>72</v>
      </c>
      <c r="BS20" t="s">
        <v>76</v>
      </c>
    </row>
    <row r="21" spans="1:71" x14ac:dyDescent="0.35">
      <c r="D21" t="s">
        <v>100</v>
      </c>
      <c r="I21">
        <v>0</v>
      </c>
      <c r="J21">
        <v>1</v>
      </c>
      <c r="K21">
        <v>1</v>
      </c>
      <c r="L21">
        <v>4</v>
      </c>
      <c r="Q21">
        <v>76.343271300000197</v>
      </c>
      <c r="AM21">
        <v>76.321758900000006</v>
      </c>
      <c r="AN21">
        <v>76.343271300000197</v>
      </c>
      <c r="AO21">
        <v>77.338083699999899</v>
      </c>
      <c r="AP21">
        <v>77.338083699999899</v>
      </c>
      <c r="AQ21">
        <v>77.338083699999899</v>
      </c>
      <c r="AR21">
        <v>77.362228700000202</v>
      </c>
      <c r="AS21">
        <v>79.564425600000007</v>
      </c>
      <c r="AT21">
        <v>400</v>
      </c>
      <c r="AU21">
        <v>1</v>
      </c>
      <c r="AV21" t="s">
        <v>101</v>
      </c>
      <c r="AW21" t="s">
        <v>102</v>
      </c>
      <c r="BM21">
        <v>3</v>
      </c>
      <c r="BN21">
        <v>1</v>
      </c>
      <c r="BO21" t="s">
        <v>73</v>
      </c>
      <c r="BP21" t="s">
        <v>74</v>
      </c>
      <c r="BQ21" t="s">
        <v>75</v>
      </c>
      <c r="BR21" t="s">
        <v>72</v>
      </c>
      <c r="BS21" t="s">
        <v>76</v>
      </c>
    </row>
    <row r="22" spans="1:71" x14ac:dyDescent="0.35">
      <c r="D22" t="s">
        <v>103</v>
      </c>
      <c r="I22">
        <v>0</v>
      </c>
      <c r="J22">
        <v>2</v>
      </c>
      <c r="K22">
        <v>2</v>
      </c>
      <c r="L22">
        <v>6</v>
      </c>
      <c r="Q22">
        <v>79.5924447000002</v>
      </c>
      <c r="AM22">
        <v>79.566334999999896</v>
      </c>
      <c r="AN22">
        <v>79.5924447000002</v>
      </c>
      <c r="AO22">
        <v>80.585253300000204</v>
      </c>
      <c r="AP22">
        <v>80.585253300000204</v>
      </c>
      <c r="AQ22">
        <v>80.585253300000204</v>
      </c>
      <c r="AR22">
        <v>80.612273999999999</v>
      </c>
      <c r="AS22">
        <v>82.512390499999995</v>
      </c>
      <c r="AT22">
        <v>80</v>
      </c>
      <c r="AU22">
        <v>1</v>
      </c>
      <c r="AV22" t="s">
        <v>104</v>
      </c>
      <c r="AW22" t="s">
        <v>105</v>
      </c>
      <c r="BM22">
        <v>3</v>
      </c>
      <c r="BN22">
        <v>1</v>
      </c>
      <c r="BO22" t="s">
        <v>73</v>
      </c>
      <c r="BP22" t="s">
        <v>74</v>
      </c>
      <c r="BQ22" t="s">
        <v>75</v>
      </c>
      <c r="BR22" t="s">
        <v>72</v>
      </c>
      <c r="BS22" t="s">
        <v>76</v>
      </c>
    </row>
    <row r="23" spans="1:71" x14ac:dyDescent="0.35">
      <c r="D23" t="s">
        <v>106</v>
      </c>
      <c r="I23">
        <v>0</v>
      </c>
      <c r="J23">
        <v>3</v>
      </c>
      <c r="K23">
        <v>3</v>
      </c>
      <c r="L23">
        <v>2</v>
      </c>
      <c r="Q23">
        <v>82.532473699999997</v>
      </c>
      <c r="AM23">
        <v>82.513547400000306</v>
      </c>
      <c r="AN23">
        <v>82.532473699999997</v>
      </c>
      <c r="AO23">
        <v>83.5364564999999</v>
      </c>
      <c r="AP23">
        <v>83.5364564999999</v>
      </c>
      <c r="AQ23">
        <v>83.5364564999999</v>
      </c>
      <c r="AR23">
        <v>83.564593000000002</v>
      </c>
      <c r="AS23">
        <v>85.300725699999902</v>
      </c>
      <c r="AT23">
        <v>40</v>
      </c>
      <c r="AU23">
        <v>1</v>
      </c>
      <c r="AV23" t="s">
        <v>107</v>
      </c>
      <c r="AW23" t="s">
        <v>108</v>
      </c>
      <c r="BM23">
        <v>3</v>
      </c>
      <c r="BN23">
        <v>1</v>
      </c>
      <c r="BO23" t="s">
        <v>73</v>
      </c>
      <c r="BP23" t="s">
        <v>74</v>
      </c>
      <c r="BQ23" t="s">
        <v>75</v>
      </c>
      <c r="BR23" t="s">
        <v>72</v>
      </c>
      <c r="BS23" t="s">
        <v>76</v>
      </c>
    </row>
    <row r="24" spans="1:71" x14ac:dyDescent="0.35">
      <c r="D24" t="s">
        <v>109</v>
      </c>
      <c r="I24">
        <v>0</v>
      </c>
      <c r="J24">
        <v>4</v>
      </c>
      <c r="K24">
        <v>4</v>
      </c>
      <c r="L24">
        <v>0</v>
      </c>
      <c r="Q24">
        <v>85.318339899999899</v>
      </c>
      <c r="AM24">
        <v>85.3018706000002</v>
      </c>
      <c r="AN24">
        <v>85.318339899999899</v>
      </c>
      <c r="AO24">
        <v>86.318588300000101</v>
      </c>
      <c r="AP24">
        <v>86.318588300000101</v>
      </c>
      <c r="AQ24">
        <v>86.318588300000101</v>
      </c>
      <c r="AR24">
        <v>86.344457300000101</v>
      </c>
      <c r="AS24">
        <v>87.914214600000307</v>
      </c>
      <c r="AT24">
        <v>8</v>
      </c>
      <c r="AU24">
        <v>1</v>
      </c>
      <c r="AV24" t="s">
        <v>110</v>
      </c>
      <c r="AW24" t="s">
        <v>111</v>
      </c>
      <c r="BM24">
        <v>3</v>
      </c>
      <c r="BN24">
        <v>1</v>
      </c>
      <c r="BO24" t="s">
        <v>73</v>
      </c>
      <c r="BP24" t="s">
        <v>74</v>
      </c>
      <c r="BQ24" t="s">
        <v>75</v>
      </c>
      <c r="BR24" t="s">
        <v>72</v>
      </c>
      <c r="BS24" t="s">
        <v>76</v>
      </c>
    </row>
    <row r="25" spans="1:71" x14ac:dyDescent="0.35">
      <c r="D25" t="s">
        <v>112</v>
      </c>
      <c r="I25">
        <v>0</v>
      </c>
      <c r="J25">
        <v>5</v>
      </c>
      <c r="K25">
        <v>5</v>
      </c>
      <c r="L25">
        <v>8</v>
      </c>
      <c r="Q25">
        <v>87.938763999999907</v>
      </c>
      <c r="AM25">
        <v>87.915365700000095</v>
      </c>
      <c r="AN25">
        <v>87.938763999999907</v>
      </c>
      <c r="AO25">
        <v>88.938425400000099</v>
      </c>
      <c r="AP25">
        <v>88.938425400000099</v>
      </c>
      <c r="AQ25">
        <v>88.938425400000099</v>
      </c>
      <c r="AR25">
        <v>88.967387000000102</v>
      </c>
      <c r="AS25">
        <v>90.619010799999998</v>
      </c>
      <c r="AT25">
        <v>12</v>
      </c>
      <c r="AU25">
        <v>1</v>
      </c>
      <c r="AV25" t="s">
        <v>113</v>
      </c>
      <c r="AW25" t="s">
        <v>114</v>
      </c>
      <c r="BM25">
        <v>3</v>
      </c>
      <c r="BN25">
        <v>1</v>
      </c>
      <c r="BO25" t="s">
        <v>73</v>
      </c>
      <c r="BP25" t="s">
        <v>74</v>
      </c>
      <c r="BQ25" t="s">
        <v>75</v>
      </c>
      <c r="BR25" t="s">
        <v>72</v>
      </c>
      <c r="BS25" t="s">
        <v>76</v>
      </c>
    </row>
    <row r="26" spans="1:71" x14ac:dyDescent="0.35">
      <c r="D26" t="s">
        <v>115</v>
      </c>
      <c r="I26">
        <v>0</v>
      </c>
      <c r="J26">
        <v>6</v>
      </c>
      <c r="K26">
        <v>6</v>
      </c>
      <c r="L26">
        <v>1</v>
      </c>
      <c r="Q26">
        <v>90.640771100000094</v>
      </c>
      <c r="AM26">
        <v>90.620182800000293</v>
      </c>
      <c r="AN26">
        <v>90.640771100000094</v>
      </c>
      <c r="AO26">
        <v>91.634527399999996</v>
      </c>
      <c r="AP26">
        <v>91.634527399999996</v>
      </c>
      <c r="AQ26">
        <v>91.634527399999996</v>
      </c>
      <c r="AR26">
        <v>91.658784999999995</v>
      </c>
      <c r="AS26">
        <v>92.801678900000297</v>
      </c>
      <c r="AT26">
        <v>1</v>
      </c>
      <c r="AU26">
        <v>1</v>
      </c>
      <c r="AV26" t="s">
        <v>116</v>
      </c>
      <c r="AW26" t="s">
        <v>117</v>
      </c>
      <c r="BM26">
        <v>3</v>
      </c>
      <c r="BN26">
        <v>1</v>
      </c>
      <c r="BO26" t="s">
        <v>73</v>
      </c>
      <c r="BP26" t="s">
        <v>74</v>
      </c>
      <c r="BQ26" t="s">
        <v>75</v>
      </c>
      <c r="BR26" t="s">
        <v>72</v>
      </c>
      <c r="BS26" t="s">
        <v>76</v>
      </c>
    </row>
    <row r="27" spans="1:71" x14ac:dyDescent="0.35">
      <c r="D27" t="s">
        <v>118</v>
      </c>
      <c r="I27">
        <v>0</v>
      </c>
      <c r="J27">
        <v>7</v>
      </c>
      <c r="K27">
        <v>7</v>
      </c>
      <c r="L27">
        <v>5</v>
      </c>
      <c r="Q27">
        <v>92.823549999999997</v>
      </c>
      <c r="AM27">
        <v>92.802761000000302</v>
      </c>
      <c r="AN27">
        <v>92.823549999999997</v>
      </c>
      <c r="AO27">
        <v>93.823238200000105</v>
      </c>
      <c r="AP27">
        <v>93.823238200000105</v>
      </c>
      <c r="AQ27">
        <v>93.823238200000105</v>
      </c>
      <c r="AR27">
        <v>93.850494199999901</v>
      </c>
      <c r="AS27">
        <v>95.182849900000207</v>
      </c>
      <c r="AT27">
        <v>35</v>
      </c>
      <c r="AU27">
        <v>1</v>
      </c>
      <c r="AV27" t="s">
        <v>119</v>
      </c>
      <c r="AW27" t="s">
        <v>120</v>
      </c>
      <c r="BM27">
        <v>3</v>
      </c>
      <c r="BN27">
        <v>1</v>
      </c>
      <c r="BO27" t="s">
        <v>73</v>
      </c>
      <c r="BP27" t="s">
        <v>74</v>
      </c>
      <c r="BQ27" t="s">
        <v>75</v>
      </c>
      <c r="BR27" t="s">
        <v>72</v>
      </c>
      <c r="BS27" t="s">
        <v>76</v>
      </c>
    </row>
    <row r="28" spans="1:71" x14ac:dyDescent="0.35">
      <c r="D28" t="s">
        <v>121</v>
      </c>
      <c r="I28">
        <v>0</v>
      </c>
      <c r="J28">
        <v>8</v>
      </c>
      <c r="K28">
        <v>8</v>
      </c>
      <c r="L28">
        <v>9</v>
      </c>
      <c r="Q28">
        <v>95.216903800000097</v>
      </c>
      <c r="AM28">
        <v>95.184717000000006</v>
      </c>
      <c r="AN28">
        <v>95.216903800000097</v>
      </c>
      <c r="AO28">
        <v>96.198995999999994</v>
      </c>
      <c r="AP28">
        <v>96.198995999999994</v>
      </c>
      <c r="AQ28">
        <v>96.198995999999994</v>
      </c>
      <c r="AR28">
        <v>96.251643500000199</v>
      </c>
      <c r="AS28">
        <v>98.277203600000107</v>
      </c>
      <c r="AT28">
        <v>28</v>
      </c>
      <c r="AU28">
        <v>1</v>
      </c>
      <c r="AV28" t="s">
        <v>122</v>
      </c>
      <c r="AW28" t="s">
        <v>123</v>
      </c>
      <c r="BM28">
        <v>3</v>
      </c>
      <c r="BN28">
        <v>1</v>
      </c>
      <c r="BO28" t="s">
        <v>73</v>
      </c>
      <c r="BP28" t="s">
        <v>74</v>
      </c>
      <c r="BQ28" t="s">
        <v>75</v>
      </c>
      <c r="BR28" t="s">
        <v>72</v>
      </c>
      <c r="BS28" t="s">
        <v>76</v>
      </c>
    </row>
    <row r="29" spans="1:71" x14ac:dyDescent="0.35">
      <c r="D29" t="s">
        <v>124</v>
      </c>
      <c r="I29">
        <v>0</v>
      </c>
      <c r="J29">
        <v>9</v>
      </c>
      <c r="K29">
        <v>9</v>
      </c>
      <c r="L29">
        <v>3</v>
      </c>
      <c r="Q29">
        <v>98.295524600000107</v>
      </c>
      <c r="AM29">
        <v>98.278307100000305</v>
      </c>
      <c r="AN29">
        <v>98.295524600000107</v>
      </c>
      <c r="AO29">
        <v>99.298149900000197</v>
      </c>
      <c r="AP29">
        <v>99.298149900000197</v>
      </c>
      <c r="AQ29">
        <v>99.298149900000197</v>
      </c>
      <c r="AR29">
        <v>99.319615200000001</v>
      </c>
      <c r="AS29">
        <v>101.073649299999</v>
      </c>
      <c r="AT29">
        <v>20</v>
      </c>
      <c r="AU29">
        <v>1</v>
      </c>
      <c r="AV29" t="s">
        <v>125</v>
      </c>
      <c r="AW29" t="s">
        <v>126</v>
      </c>
      <c r="BM29">
        <v>3</v>
      </c>
      <c r="BN29">
        <v>1</v>
      </c>
      <c r="BO29" t="s">
        <v>73</v>
      </c>
      <c r="BP29" t="s">
        <v>74</v>
      </c>
      <c r="BQ29" t="s">
        <v>75</v>
      </c>
      <c r="BR29" t="s">
        <v>72</v>
      </c>
      <c r="BS29" t="s">
        <v>76</v>
      </c>
    </row>
    <row r="30" spans="1:71" x14ac:dyDescent="0.35">
      <c r="AX30">
        <v>101.0744615</v>
      </c>
      <c r="AY30">
        <v>101.0847807</v>
      </c>
      <c r="AZ30">
        <v>102.0941675</v>
      </c>
      <c r="BA30">
        <v>102.07227760000001</v>
      </c>
      <c r="BM30">
        <v>3</v>
      </c>
      <c r="BN30">
        <v>1</v>
      </c>
      <c r="BO30" t="s">
        <v>73</v>
      </c>
      <c r="BP30" t="s">
        <v>74</v>
      </c>
      <c r="BQ30" t="s">
        <v>75</v>
      </c>
      <c r="BR30" t="s">
        <v>72</v>
      </c>
      <c r="BS30" t="s">
        <v>76</v>
      </c>
    </row>
    <row r="31" spans="1:71" x14ac:dyDescent="0.35">
      <c r="A31" t="s">
        <v>92</v>
      </c>
      <c r="B31" t="s">
        <v>79</v>
      </c>
      <c r="C31" t="s">
        <v>78</v>
      </c>
      <c r="M31">
        <v>0</v>
      </c>
      <c r="N31">
        <v>0</v>
      </c>
      <c r="O31">
        <v>0</v>
      </c>
      <c r="P31">
        <v>13</v>
      </c>
      <c r="Q31">
        <v>102.0941675</v>
      </c>
      <c r="BB31">
        <v>102.0807059</v>
      </c>
      <c r="BC31">
        <v>102.0941675</v>
      </c>
      <c r="BD31">
        <v>103.1284155</v>
      </c>
      <c r="BE31">
        <v>103.1284155</v>
      </c>
      <c r="BF31">
        <v>103.1284155</v>
      </c>
      <c r="BG31">
        <v>103.1693693</v>
      </c>
      <c r="BH31">
        <v>105.0027319</v>
      </c>
      <c r="BI31" t="s">
        <v>127</v>
      </c>
      <c r="BJ31">
        <v>1</v>
      </c>
      <c r="BK31" t="s">
        <v>128</v>
      </c>
      <c r="BL31" t="s">
        <v>129</v>
      </c>
      <c r="BM31">
        <v>3</v>
      </c>
      <c r="BN31">
        <v>1</v>
      </c>
      <c r="BO31" t="s">
        <v>73</v>
      </c>
      <c r="BP31" t="s">
        <v>74</v>
      </c>
      <c r="BQ31" t="s">
        <v>75</v>
      </c>
      <c r="BR31" t="s">
        <v>72</v>
      </c>
      <c r="BS31" t="s">
        <v>76</v>
      </c>
    </row>
    <row r="32" spans="1:71" x14ac:dyDescent="0.35">
      <c r="A32" t="s">
        <v>96</v>
      </c>
      <c r="B32" t="s">
        <v>84</v>
      </c>
      <c r="C32" t="s">
        <v>78</v>
      </c>
      <c r="M32">
        <v>0</v>
      </c>
      <c r="N32">
        <v>1</v>
      </c>
      <c r="O32">
        <v>1</v>
      </c>
      <c r="P32">
        <v>11</v>
      </c>
      <c r="Q32">
        <v>105.0132799</v>
      </c>
      <c r="BB32">
        <v>105.0046689</v>
      </c>
      <c r="BC32">
        <v>105.0132799</v>
      </c>
      <c r="BD32">
        <v>106.04504489999999</v>
      </c>
      <c r="BE32">
        <v>106.04504489999999</v>
      </c>
      <c r="BF32">
        <v>106.04504489999999</v>
      </c>
      <c r="BG32">
        <v>106.04504489999999</v>
      </c>
      <c r="BH32">
        <v>108.15326210000001</v>
      </c>
      <c r="BI32" t="s">
        <v>130</v>
      </c>
      <c r="BJ32">
        <v>1</v>
      </c>
      <c r="BK32" t="s">
        <v>131</v>
      </c>
      <c r="BL32" t="s">
        <v>132</v>
      </c>
      <c r="BM32">
        <v>3</v>
      </c>
      <c r="BN32">
        <v>1</v>
      </c>
      <c r="BO32" t="s">
        <v>73</v>
      </c>
      <c r="BP32" t="s">
        <v>74</v>
      </c>
      <c r="BQ32" t="s">
        <v>75</v>
      </c>
      <c r="BR32" t="s">
        <v>72</v>
      </c>
      <c r="BS32" t="s">
        <v>76</v>
      </c>
    </row>
    <row r="33" spans="1:71" x14ac:dyDescent="0.35">
      <c r="A33" t="s">
        <v>80</v>
      </c>
      <c r="B33" t="s">
        <v>79</v>
      </c>
      <c r="C33" t="s">
        <v>81</v>
      </c>
      <c r="M33">
        <v>0</v>
      </c>
      <c r="N33">
        <v>2</v>
      </c>
      <c r="O33">
        <v>2</v>
      </c>
      <c r="P33">
        <v>1</v>
      </c>
      <c r="Q33">
        <v>108.16652259999999</v>
      </c>
      <c r="BB33">
        <v>108.1552114</v>
      </c>
      <c r="BC33">
        <v>108.16652259999999</v>
      </c>
      <c r="BD33">
        <v>109.19599199999899</v>
      </c>
      <c r="BE33">
        <v>109.19599199999899</v>
      </c>
      <c r="BF33">
        <v>109.19599199999899</v>
      </c>
      <c r="BG33">
        <v>109.19599199999899</v>
      </c>
      <c r="BH33">
        <v>111.2929298</v>
      </c>
      <c r="BI33" t="s">
        <v>133</v>
      </c>
      <c r="BJ33">
        <v>1</v>
      </c>
      <c r="BK33" t="s">
        <v>134</v>
      </c>
      <c r="BL33" t="s">
        <v>135</v>
      </c>
      <c r="BM33">
        <v>3</v>
      </c>
      <c r="BN33">
        <v>1</v>
      </c>
      <c r="BO33" t="s">
        <v>73</v>
      </c>
      <c r="BP33" t="s">
        <v>74</v>
      </c>
      <c r="BQ33" t="s">
        <v>75</v>
      </c>
      <c r="BR33" t="s">
        <v>72</v>
      </c>
      <c r="BS33" t="s">
        <v>76</v>
      </c>
    </row>
    <row r="34" spans="1:71" x14ac:dyDescent="0.35">
      <c r="A34" t="s">
        <v>83</v>
      </c>
      <c r="B34" t="s">
        <v>78</v>
      </c>
      <c r="C34" t="s">
        <v>84</v>
      </c>
      <c r="M34">
        <v>0</v>
      </c>
      <c r="N34">
        <v>3</v>
      </c>
      <c r="O34">
        <v>3</v>
      </c>
      <c r="P34">
        <v>4</v>
      </c>
      <c r="Q34">
        <v>111.30187890000001</v>
      </c>
      <c r="BB34">
        <v>111.2940392</v>
      </c>
      <c r="BC34">
        <v>111.30187890000001</v>
      </c>
      <c r="BD34">
        <v>112.3364713</v>
      </c>
      <c r="BE34">
        <v>112.3364713</v>
      </c>
      <c r="BF34">
        <v>112.3364713</v>
      </c>
      <c r="BG34">
        <v>112.3364713</v>
      </c>
      <c r="BH34">
        <v>114.559669799999</v>
      </c>
      <c r="BI34" t="s">
        <v>136</v>
      </c>
      <c r="BJ34">
        <v>1</v>
      </c>
      <c r="BK34" t="s">
        <v>137</v>
      </c>
      <c r="BL34" t="s">
        <v>138</v>
      </c>
      <c r="BM34">
        <v>3</v>
      </c>
      <c r="BN34">
        <v>1</v>
      </c>
      <c r="BO34" t="s">
        <v>73</v>
      </c>
      <c r="BP34" t="s">
        <v>74</v>
      </c>
      <c r="BQ34" t="s">
        <v>75</v>
      </c>
      <c r="BR34" t="s">
        <v>72</v>
      </c>
      <c r="BS34" t="s">
        <v>76</v>
      </c>
    </row>
    <row r="35" spans="1:71" x14ac:dyDescent="0.35">
      <c r="A35" t="s">
        <v>77</v>
      </c>
      <c r="B35" t="s">
        <v>78</v>
      </c>
      <c r="C35" t="s">
        <v>79</v>
      </c>
      <c r="M35">
        <v>0</v>
      </c>
      <c r="N35">
        <v>4</v>
      </c>
      <c r="O35">
        <v>4</v>
      </c>
      <c r="P35">
        <v>8</v>
      </c>
      <c r="Q35">
        <v>114.57183620000001</v>
      </c>
      <c r="BB35">
        <v>114.560866799999</v>
      </c>
      <c r="BC35">
        <v>114.57183620000001</v>
      </c>
      <c r="BD35">
        <v>115.5982917</v>
      </c>
      <c r="BE35">
        <v>115.5982917</v>
      </c>
      <c r="BF35">
        <v>115.5982917</v>
      </c>
      <c r="BG35">
        <v>115.6375019</v>
      </c>
      <c r="BH35">
        <v>118.779436799999</v>
      </c>
      <c r="BI35" t="s">
        <v>139</v>
      </c>
      <c r="BJ35">
        <v>1</v>
      </c>
      <c r="BK35" t="s">
        <v>140</v>
      </c>
      <c r="BL35" t="s">
        <v>141</v>
      </c>
      <c r="BM35">
        <v>3</v>
      </c>
      <c r="BN35">
        <v>1</v>
      </c>
      <c r="BO35" t="s">
        <v>73</v>
      </c>
      <c r="BP35" t="s">
        <v>74</v>
      </c>
      <c r="BQ35" t="s">
        <v>75</v>
      </c>
      <c r="BR35" t="s">
        <v>72</v>
      </c>
      <c r="BS35" t="s">
        <v>76</v>
      </c>
    </row>
    <row r="36" spans="1:71" x14ac:dyDescent="0.35">
      <c r="A36" t="s">
        <v>91</v>
      </c>
      <c r="B36" t="s">
        <v>81</v>
      </c>
      <c r="C36" t="s">
        <v>79</v>
      </c>
      <c r="M36">
        <v>0</v>
      </c>
      <c r="N36">
        <v>5</v>
      </c>
      <c r="O36">
        <v>5</v>
      </c>
      <c r="P36">
        <v>14</v>
      </c>
      <c r="Q36">
        <v>118.79528070000001</v>
      </c>
      <c r="BB36">
        <v>118.78205629999999</v>
      </c>
      <c r="BC36">
        <v>118.79528070000001</v>
      </c>
      <c r="BD36">
        <v>119.8071127</v>
      </c>
      <c r="BE36">
        <v>119.8071127</v>
      </c>
      <c r="BF36">
        <v>119.8071127</v>
      </c>
      <c r="BG36">
        <v>119.84446440000001</v>
      </c>
      <c r="BH36">
        <v>121.0049739</v>
      </c>
      <c r="BI36" t="s">
        <v>142</v>
      </c>
      <c r="BJ36">
        <v>1</v>
      </c>
      <c r="BK36" t="s">
        <v>143</v>
      </c>
      <c r="BL36" t="s">
        <v>144</v>
      </c>
      <c r="BM36">
        <v>3</v>
      </c>
      <c r="BN36">
        <v>1</v>
      </c>
      <c r="BO36" t="s">
        <v>73</v>
      </c>
      <c r="BP36" t="s">
        <v>74</v>
      </c>
      <c r="BQ36" t="s">
        <v>75</v>
      </c>
      <c r="BR36" t="s">
        <v>72</v>
      </c>
      <c r="BS36" t="s">
        <v>76</v>
      </c>
    </row>
    <row r="37" spans="1:71" x14ac:dyDescent="0.35">
      <c r="A37" t="s">
        <v>93</v>
      </c>
      <c r="B37" t="s">
        <v>78</v>
      </c>
      <c r="C37" t="s">
        <v>81</v>
      </c>
      <c r="M37">
        <v>0</v>
      </c>
      <c r="N37">
        <v>6</v>
      </c>
      <c r="O37">
        <v>6</v>
      </c>
      <c r="P37">
        <v>12</v>
      </c>
      <c r="Q37">
        <v>121.0173453</v>
      </c>
      <c r="BB37">
        <v>121.0066027</v>
      </c>
      <c r="BC37">
        <v>121.0173453</v>
      </c>
      <c r="BD37">
        <v>122.0466507</v>
      </c>
      <c r="BE37">
        <v>122.0466507</v>
      </c>
      <c r="BF37">
        <v>122.0466507</v>
      </c>
      <c r="BG37">
        <v>122.0893562</v>
      </c>
      <c r="BH37">
        <v>125.4676813</v>
      </c>
      <c r="BI37" t="s">
        <v>145</v>
      </c>
      <c r="BJ37">
        <v>1</v>
      </c>
      <c r="BK37" t="s">
        <v>146</v>
      </c>
      <c r="BL37" t="s">
        <v>147</v>
      </c>
      <c r="BM37">
        <v>3</v>
      </c>
      <c r="BN37">
        <v>1</v>
      </c>
      <c r="BO37" t="s">
        <v>73</v>
      </c>
      <c r="BP37" t="s">
        <v>74</v>
      </c>
      <c r="BQ37" t="s">
        <v>75</v>
      </c>
      <c r="BR37" t="s">
        <v>72</v>
      </c>
      <c r="BS37" t="s">
        <v>76</v>
      </c>
    </row>
    <row r="38" spans="1:71" x14ac:dyDescent="0.35">
      <c r="A38" t="s">
        <v>94</v>
      </c>
      <c r="B38" t="s">
        <v>81</v>
      </c>
      <c r="C38" t="s">
        <v>78</v>
      </c>
      <c r="M38">
        <v>0</v>
      </c>
      <c r="N38">
        <v>7</v>
      </c>
      <c r="O38">
        <v>7</v>
      </c>
      <c r="P38">
        <v>6</v>
      </c>
      <c r="Q38">
        <v>125.47662339999999</v>
      </c>
      <c r="BB38">
        <v>125.4688333</v>
      </c>
      <c r="BC38">
        <v>125.47662339999999</v>
      </c>
      <c r="BD38">
        <v>126.5079722</v>
      </c>
      <c r="BE38">
        <v>126.5079722</v>
      </c>
      <c r="BF38">
        <v>126.5079722</v>
      </c>
      <c r="BG38">
        <v>126.5079722</v>
      </c>
      <c r="BH38">
        <v>129.08408969999999</v>
      </c>
      <c r="BI38" t="s">
        <v>148</v>
      </c>
      <c r="BJ38">
        <v>1</v>
      </c>
      <c r="BK38" t="s">
        <v>149</v>
      </c>
      <c r="BL38" t="s">
        <v>150</v>
      </c>
      <c r="BM38">
        <v>3</v>
      </c>
      <c r="BN38">
        <v>1</v>
      </c>
      <c r="BO38" t="s">
        <v>73</v>
      </c>
      <c r="BP38" t="s">
        <v>74</v>
      </c>
      <c r="BQ38" t="s">
        <v>75</v>
      </c>
      <c r="BR38" t="s">
        <v>72</v>
      </c>
      <c r="BS38" t="s">
        <v>76</v>
      </c>
    </row>
    <row r="39" spans="1:71" x14ac:dyDescent="0.35">
      <c r="A39" t="s">
        <v>89</v>
      </c>
      <c r="B39" t="s">
        <v>84</v>
      </c>
      <c r="C39" t="s">
        <v>81</v>
      </c>
      <c r="M39">
        <v>0</v>
      </c>
      <c r="N39">
        <v>8</v>
      </c>
      <c r="O39">
        <v>8</v>
      </c>
      <c r="P39">
        <v>7</v>
      </c>
      <c r="Q39">
        <v>129.09839839999901</v>
      </c>
      <c r="BB39">
        <v>129.0862363</v>
      </c>
      <c r="BC39">
        <v>129.09839839999901</v>
      </c>
      <c r="BD39">
        <v>130.12876299999999</v>
      </c>
      <c r="BE39">
        <v>130.12876299999999</v>
      </c>
      <c r="BF39">
        <v>130.12876299999999</v>
      </c>
      <c r="BG39">
        <v>130.12876299999999</v>
      </c>
      <c r="BH39">
        <v>132.36838650000001</v>
      </c>
      <c r="BI39" t="s">
        <v>151</v>
      </c>
      <c r="BJ39">
        <v>1</v>
      </c>
      <c r="BK39" t="s">
        <v>152</v>
      </c>
      <c r="BL39" t="s">
        <v>153</v>
      </c>
      <c r="BM39">
        <v>3</v>
      </c>
      <c r="BN39">
        <v>1</v>
      </c>
      <c r="BO39" t="s">
        <v>73</v>
      </c>
      <c r="BP39" t="s">
        <v>74</v>
      </c>
      <c r="BQ39" t="s">
        <v>75</v>
      </c>
      <c r="BR39" t="s">
        <v>72</v>
      </c>
      <c r="BS39" t="s">
        <v>76</v>
      </c>
    </row>
    <row r="40" spans="1:71" x14ac:dyDescent="0.35">
      <c r="A40" t="s">
        <v>88</v>
      </c>
      <c r="B40" t="s">
        <v>81</v>
      </c>
      <c r="C40" t="s">
        <v>81</v>
      </c>
      <c r="M40">
        <v>0</v>
      </c>
      <c r="N40">
        <v>9</v>
      </c>
      <c r="O40">
        <v>9</v>
      </c>
      <c r="P40">
        <v>10</v>
      </c>
      <c r="Q40">
        <v>132.38259859999999</v>
      </c>
      <c r="BB40">
        <v>132.371026499999</v>
      </c>
      <c r="BC40">
        <v>132.38259859999999</v>
      </c>
      <c r="BD40">
        <v>133.4155073</v>
      </c>
      <c r="BE40">
        <v>133.4155073</v>
      </c>
      <c r="BF40">
        <v>133.4155073</v>
      </c>
      <c r="BG40">
        <v>133.45700199999999</v>
      </c>
      <c r="BH40">
        <v>135.4458735</v>
      </c>
      <c r="BI40" t="s">
        <v>154</v>
      </c>
      <c r="BJ40">
        <v>1</v>
      </c>
      <c r="BK40" t="s">
        <v>155</v>
      </c>
      <c r="BL40" t="s">
        <v>156</v>
      </c>
      <c r="BM40">
        <v>3</v>
      </c>
      <c r="BN40">
        <v>1</v>
      </c>
      <c r="BO40" t="s">
        <v>73</v>
      </c>
      <c r="BP40" t="s">
        <v>74</v>
      </c>
      <c r="BQ40" t="s">
        <v>75</v>
      </c>
      <c r="BR40" t="s">
        <v>72</v>
      </c>
      <c r="BS40" t="s">
        <v>76</v>
      </c>
    </row>
    <row r="41" spans="1:71" x14ac:dyDescent="0.35">
      <c r="A41" t="s">
        <v>95</v>
      </c>
      <c r="B41" t="s">
        <v>79</v>
      </c>
      <c r="C41" t="s">
        <v>84</v>
      </c>
      <c r="M41">
        <v>0</v>
      </c>
      <c r="N41">
        <v>10</v>
      </c>
      <c r="O41">
        <v>10</v>
      </c>
      <c r="P41">
        <v>9</v>
      </c>
      <c r="Q41">
        <v>135.46019749999999</v>
      </c>
      <c r="BB41">
        <v>135.44802110000001</v>
      </c>
      <c r="BC41">
        <v>135.46019749999999</v>
      </c>
      <c r="BD41">
        <v>136.48147299999999</v>
      </c>
      <c r="BE41">
        <v>136.48147299999999</v>
      </c>
      <c r="BF41">
        <v>136.48147299999999</v>
      </c>
      <c r="BG41">
        <v>136.52642289999901</v>
      </c>
      <c r="BH41">
        <v>137.8855351</v>
      </c>
      <c r="BI41" t="s">
        <v>157</v>
      </c>
      <c r="BJ41">
        <v>1</v>
      </c>
      <c r="BK41" t="s">
        <v>158</v>
      </c>
      <c r="BL41" t="s">
        <v>159</v>
      </c>
      <c r="BM41">
        <v>3</v>
      </c>
      <c r="BN41">
        <v>1</v>
      </c>
      <c r="BO41" t="s">
        <v>73</v>
      </c>
      <c r="BP41" t="s">
        <v>74</v>
      </c>
      <c r="BQ41" t="s">
        <v>75</v>
      </c>
      <c r="BR41" t="s">
        <v>72</v>
      </c>
      <c r="BS41" t="s">
        <v>76</v>
      </c>
    </row>
    <row r="42" spans="1:71" x14ac:dyDescent="0.35">
      <c r="A42" t="s">
        <v>90</v>
      </c>
      <c r="B42" t="s">
        <v>81</v>
      </c>
      <c r="C42" t="s">
        <v>84</v>
      </c>
      <c r="M42">
        <v>0</v>
      </c>
      <c r="N42">
        <v>11</v>
      </c>
      <c r="O42">
        <v>11</v>
      </c>
      <c r="P42">
        <v>2</v>
      </c>
      <c r="Q42">
        <v>137.90375750000001</v>
      </c>
      <c r="BB42">
        <v>137.88771410000001</v>
      </c>
      <c r="BC42">
        <v>137.90375750000001</v>
      </c>
      <c r="BD42">
        <v>138.92948620000001</v>
      </c>
      <c r="BE42">
        <v>138.92948620000001</v>
      </c>
      <c r="BF42">
        <v>138.92948620000001</v>
      </c>
      <c r="BG42">
        <v>138.9723128</v>
      </c>
      <c r="BH42">
        <v>141.18311700000001</v>
      </c>
      <c r="BI42" t="s">
        <v>160</v>
      </c>
      <c r="BJ42">
        <v>1</v>
      </c>
      <c r="BK42" t="s">
        <v>161</v>
      </c>
      <c r="BL42" t="s">
        <v>162</v>
      </c>
      <c r="BM42">
        <v>3</v>
      </c>
      <c r="BN42">
        <v>1</v>
      </c>
      <c r="BO42" t="s">
        <v>73</v>
      </c>
      <c r="BP42" t="s">
        <v>74</v>
      </c>
      <c r="BQ42" t="s">
        <v>75</v>
      </c>
      <c r="BR42" t="s">
        <v>72</v>
      </c>
      <c r="BS42" t="s">
        <v>76</v>
      </c>
    </row>
    <row r="43" spans="1:71" x14ac:dyDescent="0.35">
      <c r="A43" t="s">
        <v>87</v>
      </c>
      <c r="B43" t="s">
        <v>84</v>
      </c>
      <c r="C43" t="s">
        <v>84</v>
      </c>
      <c r="M43">
        <v>0</v>
      </c>
      <c r="N43">
        <v>12</v>
      </c>
      <c r="O43">
        <v>12</v>
      </c>
      <c r="P43">
        <v>15</v>
      </c>
      <c r="Q43">
        <v>141.2009328</v>
      </c>
      <c r="BB43">
        <v>141.1852241</v>
      </c>
      <c r="BC43">
        <v>141.2009328</v>
      </c>
      <c r="BD43">
        <v>142.22795919999999</v>
      </c>
      <c r="BE43">
        <v>142.22795919999999</v>
      </c>
      <c r="BF43">
        <v>142.22795919999999</v>
      </c>
      <c r="BG43">
        <v>142.2721343</v>
      </c>
      <c r="BH43">
        <v>145.53095060000001</v>
      </c>
      <c r="BI43" t="s">
        <v>163</v>
      </c>
      <c r="BJ43">
        <v>1</v>
      </c>
      <c r="BK43" t="s">
        <v>164</v>
      </c>
      <c r="BL43" t="s">
        <v>165</v>
      </c>
      <c r="BM43">
        <v>3</v>
      </c>
      <c r="BN43">
        <v>1</v>
      </c>
      <c r="BO43" t="s">
        <v>73</v>
      </c>
      <c r="BP43" t="s">
        <v>74</v>
      </c>
      <c r="BQ43" t="s">
        <v>75</v>
      </c>
      <c r="BR43" t="s">
        <v>72</v>
      </c>
      <c r="BS43" t="s">
        <v>76</v>
      </c>
    </row>
    <row r="44" spans="1:71" x14ac:dyDescent="0.35">
      <c r="A44" t="s">
        <v>86</v>
      </c>
      <c r="B44" t="s">
        <v>84</v>
      </c>
      <c r="C44" t="s">
        <v>79</v>
      </c>
      <c r="M44">
        <v>0</v>
      </c>
      <c r="N44">
        <v>13</v>
      </c>
      <c r="O44">
        <v>13</v>
      </c>
      <c r="P44">
        <v>3</v>
      </c>
      <c r="Q44">
        <v>145.55022769999999</v>
      </c>
      <c r="BB44">
        <v>145.53321769999999</v>
      </c>
      <c r="BC44">
        <v>145.55022769999999</v>
      </c>
      <c r="BD44">
        <v>146.57481200000001</v>
      </c>
      <c r="BE44">
        <v>146.57481200000001</v>
      </c>
      <c r="BF44">
        <v>146.57481200000001</v>
      </c>
      <c r="BG44">
        <v>146.61721600000001</v>
      </c>
      <c r="BH44">
        <v>158.18226820000001</v>
      </c>
      <c r="BI44" t="s">
        <v>166</v>
      </c>
      <c r="BJ44">
        <v>1</v>
      </c>
      <c r="BK44" t="s">
        <v>167</v>
      </c>
      <c r="BL44" t="s">
        <v>168</v>
      </c>
      <c r="BM44">
        <v>3</v>
      </c>
      <c r="BN44">
        <v>1</v>
      </c>
      <c r="BO44" t="s">
        <v>73</v>
      </c>
      <c r="BP44" t="s">
        <v>74</v>
      </c>
      <c r="BQ44" t="s">
        <v>75</v>
      </c>
      <c r="BR44" t="s">
        <v>72</v>
      </c>
      <c r="BS44" t="s">
        <v>76</v>
      </c>
    </row>
    <row r="45" spans="1:71" x14ac:dyDescent="0.35">
      <c r="A45" t="s">
        <v>82</v>
      </c>
      <c r="B45" t="s">
        <v>79</v>
      </c>
      <c r="C45" t="s">
        <v>79</v>
      </c>
      <c r="M45">
        <v>0</v>
      </c>
      <c r="N45">
        <v>14</v>
      </c>
      <c r="O45">
        <v>14</v>
      </c>
      <c r="P45">
        <v>5</v>
      </c>
      <c r="Q45">
        <v>158.19661690000001</v>
      </c>
      <c r="BB45">
        <v>158.18424669999999</v>
      </c>
      <c r="BC45">
        <v>158.19661690000001</v>
      </c>
      <c r="BD45">
        <v>159.22089199999999</v>
      </c>
      <c r="BE45">
        <v>159.22089199999999</v>
      </c>
      <c r="BF45">
        <v>159.22089199999999</v>
      </c>
      <c r="BG45">
        <v>159.2539237</v>
      </c>
      <c r="BH45">
        <v>171.8291773</v>
      </c>
      <c r="BI45" t="s">
        <v>169</v>
      </c>
      <c r="BJ45">
        <v>1</v>
      </c>
      <c r="BK45" t="s">
        <v>170</v>
      </c>
      <c r="BL45" t="s">
        <v>171</v>
      </c>
      <c r="BM45">
        <v>3</v>
      </c>
      <c r="BN45">
        <v>1</v>
      </c>
      <c r="BO45" t="s">
        <v>73</v>
      </c>
      <c r="BP45" t="s">
        <v>74</v>
      </c>
      <c r="BQ45" t="s">
        <v>75</v>
      </c>
      <c r="BR45" t="s">
        <v>72</v>
      </c>
      <c r="BS45" t="s">
        <v>76</v>
      </c>
    </row>
    <row r="46" spans="1:71" x14ac:dyDescent="0.35">
      <c r="A46" t="s">
        <v>85</v>
      </c>
      <c r="B46" t="s">
        <v>78</v>
      </c>
      <c r="C46" t="s">
        <v>78</v>
      </c>
      <c r="M46">
        <v>0</v>
      </c>
      <c r="N46">
        <v>15</v>
      </c>
      <c r="O46">
        <v>15</v>
      </c>
      <c r="P46">
        <v>0</v>
      </c>
      <c r="Q46">
        <v>171.8432938</v>
      </c>
      <c r="BB46">
        <v>171.83107939999999</v>
      </c>
      <c r="BC46">
        <v>171.8432938</v>
      </c>
      <c r="BD46">
        <v>172.86660190000001</v>
      </c>
      <c r="BE46">
        <v>172.86660190000001</v>
      </c>
      <c r="BF46">
        <v>172.86660190000001</v>
      </c>
      <c r="BG46">
        <v>172.90981669999999</v>
      </c>
      <c r="BH46">
        <v>188.5572181</v>
      </c>
      <c r="BI46" t="s">
        <v>172</v>
      </c>
      <c r="BJ46">
        <v>1</v>
      </c>
      <c r="BK46" t="s">
        <v>173</v>
      </c>
      <c r="BL46" t="s">
        <v>174</v>
      </c>
      <c r="BM46">
        <v>3</v>
      </c>
      <c r="BN46">
        <v>1</v>
      </c>
      <c r="BO46" t="s">
        <v>73</v>
      </c>
      <c r="BP46" t="s">
        <v>74</v>
      </c>
      <c r="BQ46" t="s">
        <v>75</v>
      </c>
      <c r="BR46" t="s">
        <v>72</v>
      </c>
      <c r="BS4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BBFA-2970-41C8-BE3C-8BD9695358B4}">
  <dimension ref="A1:J20"/>
  <sheetViews>
    <sheetView tabSelected="1" workbookViewId="0">
      <selection activeCell="H16" sqref="H16"/>
    </sheetView>
  </sheetViews>
  <sheetFormatPr defaultRowHeight="14.5" x14ac:dyDescent="0.35"/>
  <cols>
    <col min="2" max="2" width="14.08984375" customWidth="1"/>
    <col min="3" max="3" width="15.1796875" customWidth="1"/>
    <col min="4" max="4" width="13.453125" customWidth="1"/>
    <col min="5" max="5" width="16.90625" customWidth="1"/>
    <col min="6" max="6" width="10.81640625" customWidth="1"/>
    <col min="7" max="7" width="16" customWidth="1"/>
    <col min="8" max="8" width="16.7265625" customWidth="1"/>
    <col min="9" max="9" width="15.26953125" customWidth="1"/>
    <col min="10" max="10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60</v>
      </c>
      <c r="E1" t="s">
        <v>62</v>
      </c>
      <c r="F1" t="s">
        <v>64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 x14ac:dyDescent="0.35">
      <c r="A2" t="s">
        <v>92</v>
      </c>
      <c r="B2" s="7" t="s">
        <v>79</v>
      </c>
      <c r="C2" t="s">
        <v>78</v>
      </c>
      <c r="D2" t="s">
        <v>127</v>
      </c>
      <c r="E2">
        <v>1.9319785000002401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 t="s">
        <v>96</v>
      </c>
      <c r="B3" s="7" t="s">
        <v>84</v>
      </c>
      <c r="C3" t="s">
        <v>78</v>
      </c>
      <c r="D3" t="s">
        <v>130</v>
      </c>
      <c r="E3">
        <v>2.1489429999996901</v>
      </c>
      <c r="F3">
        <v>3</v>
      </c>
      <c r="G3">
        <v>1</v>
      </c>
      <c r="H3">
        <v>1</v>
      </c>
      <c r="I3">
        <v>1</v>
      </c>
      <c r="J3">
        <v>1</v>
      </c>
    </row>
    <row r="4" spans="1:10" x14ac:dyDescent="0.35">
      <c r="A4" t="s">
        <v>80</v>
      </c>
      <c r="B4" s="7" t="s">
        <v>79</v>
      </c>
      <c r="C4" t="s">
        <v>81</v>
      </c>
      <c r="D4" t="s">
        <v>133</v>
      </c>
      <c r="E4">
        <v>2.1397398999997601</v>
      </c>
      <c r="F4">
        <v>3</v>
      </c>
      <c r="G4">
        <v>1</v>
      </c>
      <c r="H4">
        <v>1</v>
      </c>
      <c r="J4">
        <v>1</v>
      </c>
    </row>
    <row r="5" spans="1:10" x14ac:dyDescent="0.35">
      <c r="A5" t="s">
        <v>83</v>
      </c>
      <c r="B5" s="8" t="s">
        <v>78</v>
      </c>
      <c r="C5" t="s">
        <v>84</v>
      </c>
      <c r="D5" t="s">
        <v>136</v>
      </c>
      <c r="E5">
        <v>2.2704571999997798</v>
      </c>
      <c r="F5">
        <v>3</v>
      </c>
      <c r="G5">
        <v>1</v>
      </c>
      <c r="J5">
        <v>1</v>
      </c>
    </row>
    <row r="6" spans="1:10" x14ac:dyDescent="0.35">
      <c r="A6" t="s">
        <v>77</v>
      </c>
      <c r="B6" s="8" t="s">
        <v>78</v>
      </c>
      <c r="C6" t="s">
        <v>79</v>
      </c>
      <c r="D6" t="s">
        <v>139</v>
      </c>
      <c r="E6">
        <v>3.2263354999999998</v>
      </c>
      <c r="F6">
        <v>3</v>
      </c>
      <c r="G6">
        <v>1</v>
      </c>
      <c r="J6">
        <v>1</v>
      </c>
    </row>
    <row r="7" spans="1:10" x14ac:dyDescent="0.35">
      <c r="A7" t="s">
        <v>91</v>
      </c>
      <c r="B7" s="8" t="s">
        <v>81</v>
      </c>
      <c r="C7" t="s">
        <v>79</v>
      </c>
      <c r="D7" t="s">
        <v>142</v>
      </c>
      <c r="E7">
        <v>1.2362321999999</v>
      </c>
      <c r="F7">
        <v>3</v>
      </c>
      <c r="G7" s="2">
        <f>AVERAGE(E2,E3,E4,E9,E10)</f>
        <v>2.2242791599999641</v>
      </c>
      <c r="H7" s="2">
        <f>AVERAGE(E14,E15,E16)</f>
        <v>9.2155250333331438</v>
      </c>
      <c r="I7" s="2">
        <f>AVERAGE(E5,E7)</f>
        <v>1.7533446999998399</v>
      </c>
      <c r="J7" s="2">
        <f>AVERAGE(E6,E8,E11,E12,E13)</f>
        <v>2.5038635600001684</v>
      </c>
    </row>
    <row r="8" spans="1:10" x14ac:dyDescent="0.35">
      <c r="A8" t="s">
        <v>93</v>
      </c>
      <c r="B8" s="8" t="s">
        <v>78</v>
      </c>
      <c r="C8" t="s">
        <v>81</v>
      </c>
      <c r="D8" t="s">
        <v>145</v>
      </c>
      <c r="E8">
        <v>3.4666773000003501</v>
      </c>
      <c r="F8">
        <v>3</v>
      </c>
    </row>
    <row r="9" spans="1:10" x14ac:dyDescent="0.35">
      <c r="A9" t="s">
        <v>94</v>
      </c>
      <c r="B9" s="8" t="s">
        <v>81</v>
      </c>
      <c r="C9" t="s">
        <v>78</v>
      </c>
      <c r="D9" t="s">
        <v>148</v>
      </c>
      <c r="E9">
        <v>2.6164417999998402</v>
      </c>
      <c r="F9">
        <v>3</v>
      </c>
      <c r="G9" s="9" t="s">
        <v>179</v>
      </c>
      <c r="H9" s="9"/>
      <c r="I9" s="9" t="s">
        <v>180</v>
      </c>
      <c r="J9" s="9"/>
    </row>
    <row r="10" spans="1:10" x14ac:dyDescent="0.35">
      <c r="A10" t="s">
        <v>89</v>
      </c>
      <c r="B10" s="7" t="s">
        <v>84</v>
      </c>
      <c r="C10" t="s">
        <v>81</v>
      </c>
      <c r="D10" t="s">
        <v>151</v>
      </c>
      <c r="E10">
        <v>2.2842926000002901</v>
      </c>
      <c r="F10">
        <v>3</v>
      </c>
      <c r="G10" s="10">
        <f>AVERAGE(E2,E3,E4,E5,E9,E10,E7)</f>
        <v>2.089726457142786</v>
      </c>
      <c r="H10" s="10"/>
      <c r="I10" s="10">
        <f>AVERAGE(E6,E8,E11,E12,E13,E14,E15,E16)</f>
        <v>5.0207366125000341</v>
      </c>
      <c r="J10" s="10"/>
    </row>
    <row r="11" spans="1:10" x14ac:dyDescent="0.35">
      <c r="A11" t="s">
        <v>88</v>
      </c>
      <c r="B11" s="8" t="s">
        <v>81</v>
      </c>
      <c r="C11" t="s">
        <v>81</v>
      </c>
      <c r="D11" t="s">
        <v>154</v>
      </c>
      <c r="E11">
        <v>2.0795409000002101</v>
      </c>
      <c r="F11">
        <v>3</v>
      </c>
    </row>
    <row r="12" spans="1:10" x14ac:dyDescent="0.35">
      <c r="A12" t="s">
        <v>95</v>
      </c>
      <c r="B12" s="7" t="s">
        <v>79</v>
      </c>
      <c r="C12" t="s">
        <v>84</v>
      </c>
      <c r="D12" t="s">
        <v>157</v>
      </c>
      <c r="E12">
        <v>1.4498502000001201</v>
      </c>
      <c r="F12">
        <v>3</v>
      </c>
    </row>
    <row r="13" spans="1:10" x14ac:dyDescent="0.35">
      <c r="A13" t="s">
        <v>90</v>
      </c>
      <c r="B13" s="8" t="s">
        <v>81</v>
      </c>
      <c r="C13" t="s">
        <v>84</v>
      </c>
      <c r="D13" t="s">
        <v>160</v>
      </c>
      <c r="E13">
        <v>2.2969139000001602</v>
      </c>
      <c r="F13">
        <v>3</v>
      </c>
    </row>
    <row r="14" spans="1:10" x14ac:dyDescent="0.35">
      <c r="A14" t="s">
        <v>87</v>
      </c>
      <c r="B14" s="7" t="s">
        <v>84</v>
      </c>
      <c r="C14" t="s">
        <v>84</v>
      </c>
      <c r="D14" t="s">
        <v>163</v>
      </c>
      <c r="E14">
        <v>3.3462065999997299</v>
      </c>
      <c r="F14">
        <v>3</v>
      </c>
    </row>
    <row r="15" spans="1:10" x14ac:dyDescent="0.35">
      <c r="A15" t="s">
        <v>86</v>
      </c>
      <c r="B15" s="7" t="s">
        <v>84</v>
      </c>
      <c r="C15" t="s">
        <v>79</v>
      </c>
      <c r="D15" t="s">
        <v>166</v>
      </c>
      <c r="E15">
        <v>11.651180199999899</v>
      </c>
      <c r="F15">
        <v>3</v>
      </c>
    </row>
    <row r="16" spans="1:10" x14ac:dyDescent="0.35">
      <c r="A16" t="s">
        <v>82</v>
      </c>
      <c r="B16" s="7" t="s">
        <v>79</v>
      </c>
      <c r="C16" t="s">
        <v>79</v>
      </c>
      <c r="D16" t="s">
        <v>169</v>
      </c>
      <c r="E16">
        <v>12.6491882999998</v>
      </c>
      <c r="F16">
        <v>3</v>
      </c>
    </row>
    <row r="17" spans="1:6" x14ac:dyDescent="0.35">
      <c r="A17" t="s">
        <v>85</v>
      </c>
      <c r="B17" s="8" t="s">
        <v>78</v>
      </c>
      <c r="C17" t="s">
        <v>78</v>
      </c>
      <c r="D17" s="1" t="s">
        <v>172</v>
      </c>
      <c r="E17">
        <v>15.730612799999999</v>
      </c>
      <c r="F17">
        <v>3</v>
      </c>
    </row>
    <row r="19" spans="1:6" x14ac:dyDescent="0.35">
      <c r="B19" s="3" t="s">
        <v>181</v>
      </c>
      <c r="D19" s="4">
        <f>(8/8*100)</f>
        <v>100</v>
      </c>
      <c r="E19" s="5">
        <f>AVERAGE(E2,E3,E4,E9,E10,E14,E15,E16)</f>
        <v>4.8459963624999061</v>
      </c>
    </row>
    <row r="20" spans="1:6" x14ac:dyDescent="0.35">
      <c r="B20" s="6" t="s">
        <v>182</v>
      </c>
      <c r="D20" s="4">
        <f>(7/8*100)</f>
        <v>87.5</v>
      </c>
      <c r="E20" s="5">
        <f>AVERAGE(E5,E6,E7,E8,E11,E12,E13)</f>
        <v>2.2894296000000742</v>
      </c>
    </row>
  </sheetData>
  <mergeCells count="4">
    <mergeCell ref="G9:H9"/>
    <mergeCell ref="I9:J9"/>
    <mergeCell ref="G10:H10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3_Solo Experiment_2024-11-23_19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 Drolia</cp:lastModifiedBy>
  <dcterms:created xsi:type="dcterms:W3CDTF">2024-11-23T20:04:41Z</dcterms:created>
  <dcterms:modified xsi:type="dcterms:W3CDTF">2024-12-03T16:19:32Z</dcterms:modified>
</cp:coreProperties>
</file>