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Solo Project\data\Participant's Data\"/>
    </mc:Choice>
  </mc:AlternateContent>
  <xr:revisionPtr revIDLastSave="0" documentId="13_ncr:1_{931992D8-25EB-4C99-A369-FB75FAED7AA8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4_Solo Experiment_2024-11-23_20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I8" i="2" l="1"/>
  <c r="E20" i="2"/>
  <c r="E19" i="2"/>
  <c r="G11" i="2"/>
  <c r="I11" i="2"/>
  <c r="H8" i="2"/>
  <c r="J8" i="2"/>
  <c r="G8" i="2"/>
  <c r="D19" i="2" l="1"/>
  <c r="D20" i="2"/>
</calcChain>
</file>

<file path=xl/sharedStrings.xml><?xml version="1.0" encoding="utf-8"?>
<sst xmlns="http://schemas.openxmlformats.org/spreadsheetml/2006/main" count="541" uniqueCount="177">
  <si>
    <t>Word</t>
  </si>
  <si>
    <t>EncodingColour</t>
  </si>
  <si>
    <t>RecallColour</t>
  </si>
  <si>
    <t>Sequence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</si>
  <si>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</si>
  <si>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</si>
  <si>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</si>
  <si>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</si>
  <si>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</si>
  <si>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</si>
  <si>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</si>
  <si>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</si>
  <si>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</si>
  <si>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</si>
  <si>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</si>
  <si>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</si>
  <si>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thisRow.t</t>
  </si>
  <si>
    <t>notes</t>
  </si>
  <si>
    <t>instructions.started</t>
  </si>
  <si>
    <t>instruction.started</t>
  </si>
  <si>
    <t>key_resp.started</t>
  </si>
  <si>
    <t>instructions.stopped</t>
  </si>
  <si>
    <t>key_resp.keys</t>
  </si>
  <si>
    <t>key_resp.rt</t>
  </si>
  <si>
    <t>key_resp.duration</t>
  </si>
  <si>
    <t>Encoding.started</t>
  </si>
  <si>
    <t>fixation.started</t>
  </si>
  <si>
    <t>text.started</t>
  </si>
  <si>
    <t>fixation.stopped</t>
  </si>
  <si>
    <t>text.stopped</t>
  </si>
  <si>
    <t>Encoding.stopped</t>
  </si>
  <si>
    <t>instructions_2.started</t>
  </si>
  <si>
    <t>instruction_2.started</t>
  </si>
  <si>
    <t>key_resp_2.started</t>
  </si>
  <si>
    <t>instructions_2.stopped</t>
  </si>
  <si>
    <t>key_resp_2.keys</t>
  </si>
  <si>
    <t>key_resp_2.rt</t>
  </si>
  <si>
    <t>key_resp_2.duration</t>
  </si>
  <si>
    <t>Distractors.started</t>
  </si>
  <si>
    <t>fixation_2.started</t>
  </si>
  <si>
    <t>distractor.started</t>
  </si>
  <si>
    <t>textbox.started</t>
  </si>
  <si>
    <t>button.started</t>
  </si>
  <si>
    <t>fixation_2.stopped</t>
  </si>
  <si>
    <t>Distractors.stopped</t>
  </si>
  <si>
    <t>textbox.text</t>
  </si>
  <si>
    <t>button.numClicks</t>
  </si>
  <si>
    <t>button.timesOn</t>
  </si>
  <si>
    <t>button.timesOff</t>
  </si>
  <si>
    <t>disclaimer.started</t>
  </si>
  <si>
    <t>text_2.started</t>
  </si>
  <si>
    <t>disclaimer.stopped</t>
  </si>
  <si>
    <t>Retrieval.started</t>
  </si>
  <si>
    <t>fixation_3.started</t>
  </si>
  <si>
    <t>instruction_3.started</t>
  </si>
  <si>
    <t>textbox_2.started</t>
  </si>
  <si>
    <t>button_2.started</t>
  </si>
  <si>
    <t>fixation_3.stopped</t>
  </si>
  <si>
    <t>Retrieval.stopped</t>
  </si>
  <si>
    <t>textbox_2.text</t>
  </si>
  <si>
    <t>button_2.numClicks</t>
  </si>
  <si>
    <t>button_2.timesOn</t>
  </si>
  <si>
    <t>button_2.timesOff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</si>
  <si>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</si>
  <si>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</si>
  <si>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</si>
  <si>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</si>
  <si>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</si>
  <si>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</si>
  <si>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</si>
  <si>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</si>
  <si>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</si>
  <si>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2024-11-23_20h53.28.507</t>
  </si>
  <si>
    <t>Solo Experiment</t>
  </si>
  <si>
    <t>2024.1.5</t>
  </si>
  <si>
    <t>2024-11-23 20h54.25.620226 +0530</t>
  </si>
  <si>
    <t>Love</t>
  </si>
  <si>
    <t>red</t>
  </si>
  <si>
    <t>blue</t>
  </si>
  <si>
    <t>Pen</t>
  </si>
  <si>
    <t>green</t>
  </si>
  <si>
    <t>Happiness</t>
  </si>
  <si>
    <t>Chair</t>
  </si>
  <si>
    <t>War</t>
  </si>
  <si>
    <t>Table</t>
  </si>
  <si>
    <t>yellow</t>
  </si>
  <si>
    <t>Cloud</t>
  </si>
  <si>
    <t>Hate</t>
  </si>
  <si>
    <t>Fear</t>
  </si>
  <si>
    <t>Fight</t>
  </si>
  <si>
    <t>Freedom</t>
  </si>
  <si>
    <t>Death</t>
  </si>
  <si>
    <t>Tree</t>
  </si>
  <si>
    <t>Window</t>
  </si>
  <si>
    <t>Stone</t>
  </si>
  <si>
    <t>Book</t>
  </si>
  <si>
    <t>100, 200, 300, __?</t>
  </si>
  <si>
    <t>[11.930655599999966]</t>
  </si>
  <si>
    <t>[11.93069989999998]</t>
  </si>
  <si>
    <t>7, 5, 3, __?</t>
  </si>
  <si>
    <t>[9.361056700000006]</t>
  </si>
  <si>
    <t>[9.361111100000016]</t>
  </si>
  <si>
    <t>5, 10, 15, __?</t>
  </si>
  <si>
    <t>[6.747143400000027]</t>
  </si>
  <si>
    <t>[6.7471643000000086]</t>
  </si>
  <si>
    <t>7, 14, 21, __?</t>
  </si>
  <si>
    <t>[3.701035699999977]</t>
  </si>
  <si>
    <t>[3.701052899999979]</t>
  </si>
  <si>
    <t>3, 6, 9, __?</t>
  </si>
  <si>
    <t>[3.336900500000013]</t>
  </si>
  <si>
    <t>[3.3369372999999882]</t>
  </si>
  <si>
    <t>20, 40, 60, __?</t>
  </si>
  <si>
    <t>[5.4289285000000405]</t>
  </si>
  <si>
    <t>[5.428952299999992]</t>
  </si>
  <si>
    <t>2, 4, 6, __?</t>
  </si>
  <si>
    <t>[4.468093099999976]</t>
  </si>
  <si>
    <t>[4.468125599999951]</t>
  </si>
  <si>
    <t>10, 20, 30, __?</t>
  </si>
  <si>
    <t>[3.8108355999999617]</t>
  </si>
  <si>
    <t>[3.8108654000000115]</t>
  </si>
  <si>
    <t>50, 45, 40, __?</t>
  </si>
  <si>
    <t>[5.033959300000049]</t>
  </si>
  <si>
    <t>[5.033980799999995]</t>
  </si>
  <si>
    <t>8, 16, 24, __?</t>
  </si>
  <si>
    <t>[4.719626000000005]</t>
  </si>
  <si>
    <t>[4.7196500000000015]</t>
  </si>
  <si>
    <t>love</t>
  </si>
  <si>
    <t>[13.899641599999995]</t>
  </si>
  <si>
    <t>[13.899695300000019]</t>
  </si>
  <si>
    <t>pen</t>
  </si>
  <si>
    <t>[3.1228646999999796]</t>
  </si>
  <si>
    <t>[3.1228810000000067]</t>
  </si>
  <si>
    <t>chair</t>
  </si>
  <si>
    <t>[4.820873000000006]</t>
  </si>
  <si>
    <t>[4.820888100000047]</t>
  </si>
  <si>
    <t>war</t>
  </si>
  <si>
    <t>[3.3543904999999654]</t>
  </si>
  <si>
    <t>[3.3544253999999682]</t>
  </si>
  <si>
    <t>death</t>
  </si>
  <si>
    <t>[3.2595706999999834]</t>
  </si>
  <si>
    <t>[3.2595993999999564]</t>
  </si>
  <si>
    <t>fear</t>
  </si>
  <si>
    <t>[2.952254299999993]</t>
  </si>
  <si>
    <t>[2.9522739999999885]</t>
  </si>
  <si>
    <t>fight</t>
  </si>
  <si>
    <t>[3.5219104000000243]</t>
  </si>
  <si>
    <t>[3.521933900000022]</t>
  </si>
  <si>
    <t>stone</t>
  </si>
  <si>
    <t>[8.16158280000002]</t>
  </si>
  <si>
    <t>[8.161597099999994]</t>
  </si>
  <si>
    <t>[1.2772274000000152]</t>
  </si>
  <si>
    <t>[1.2772538000000395]</t>
  </si>
  <si>
    <t>freedom</t>
  </si>
  <si>
    <t>[12.030246500000032]</t>
  </si>
  <si>
    <t>[12.030274099999986]</t>
  </si>
  <si>
    <t xml:space="preserve"> </t>
  </si>
  <si>
    <t>[29.066854999999975]</t>
  </si>
  <si>
    <t>[29.066880400000002]</t>
  </si>
  <si>
    <t>[2.719609300000002]</t>
  </si>
  <si>
    <t>[2.7196225999999797]</t>
  </si>
  <si>
    <t>table</t>
  </si>
  <si>
    <t>[7.348861600000021]</t>
  </si>
  <si>
    <t>[7.348884499999997]</t>
  </si>
  <si>
    <t>[30.14766179999998]</t>
  </si>
  <si>
    <t>[30.14768090000001]</t>
  </si>
  <si>
    <t>[1.325594199999955]</t>
  </si>
  <si>
    <t>[1.325611600000002]</t>
  </si>
  <si>
    <t>[8.40681040000004]</t>
  </si>
  <si>
    <t>[8.406851599999982]</t>
  </si>
  <si>
    <t>Warm-Congruent</t>
  </si>
  <si>
    <t>Warm-Incongruent</t>
  </si>
  <si>
    <t>Cool-Congruent</t>
  </si>
  <si>
    <t>Cool-Incongruent</t>
  </si>
  <si>
    <t>Congruent</t>
  </si>
  <si>
    <t>Incongruent</t>
  </si>
  <si>
    <t>Warm Colours</t>
  </si>
  <si>
    <t>Cool Colours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</si>
</sst>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16" fillId="35" borderId="0" xfId="0" applyFont="1" applyFill="1"/>
    <xf numFmtId="0" fontId="0" fillId="36" borderId="0" xfId="0" applyFill="1"/>
    <xf numFmtId="0" fontId="0" fillId="37" borderId="0" xfId="0" applyFill="1"/>
    <xf numFmtId="0" fontId="16" fillId="38" borderId="0" xfId="0" applyFont="1" applyFill="1"/>
    <xf numFmtId="0" fontId="0" fillId="35" borderId="0" xfId="0" applyFill="1"/>
    <xf numFmtId="0" fontId="0" fillId="38" borderId="0" xfId="0" applyFill="1"/>
    <xf numFmtId="0" fontId="16" fillId="0" borderId="0" xfId="0" applyFont="1" applyAlignment="1">
      <alignment horizontal="center" wrapText="1"/>
    </xf>
    <xf numFmtId="0" fontId="0" fillId="34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6"/>
  <sheetViews>
    <sheetView topLeftCell="BF1" workbookViewId="0">
      <selection activeCell="BI13" sqref="BI13"/>
    </sheetView>
  </sheetViews>
  <sheetFormatPr defaultRowHeight="14.5" x14ac:dyDescent="0.35"/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5">
      <c r="S2">
        <v>5.3666000000020999E-3</v>
      </c>
      <c r="T2">
        <v>1.7533300000024999E-2</v>
      </c>
      <c r="U2">
        <v>1.7533300000024999E-2</v>
      </c>
      <c r="V2">
        <v>7.5657389000000101</v>
      </c>
      <c r="W2" t="s">
        <v>70</v>
      </c>
      <c r="X2">
        <v>7.5271672000000001</v>
      </c>
      <c r="Y2" t="s">
        <v>71</v>
      </c>
      <c r="BL2">
        <v>4</v>
      </c>
      <c r="BM2">
        <v>1</v>
      </c>
      <c r="BN2" t="s">
        <v>72</v>
      </c>
      <c r="BO2" t="s">
        <v>73</v>
      </c>
      <c r="BP2" t="s">
        <v>74</v>
      </c>
      <c r="BQ2" t="s">
        <v>71</v>
      </c>
      <c r="BR2" t="s">
        <v>75</v>
      </c>
    </row>
    <row r="3" spans="1:70" x14ac:dyDescent="0.35">
      <c r="A3" t="s">
        <v>76</v>
      </c>
      <c r="B3" t="s">
        <v>77</v>
      </c>
      <c r="C3" t="s">
        <v>78</v>
      </c>
      <c r="E3">
        <v>0</v>
      </c>
      <c r="F3">
        <v>0</v>
      </c>
      <c r="G3">
        <v>0</v>
      </c>
      <c r="H3">
        <v>8</v>
      </c>
      <c r="Q3">
        <v>7.59925410000002</v>
      </c>
      <c r="Z3">
        <v>7.5798009999999998</v>
      </c>
      <c r="AA3">
        <v>7.59925410000002</v>
      </c>
      <c r="AB3">
        <v>8.5770915999999797</v>
      </c>
      <c r="AC3">
        <v>8.6104547999999799</v>
      </c>
      <c r="AD3">
        <v>11.581121</v>
      </c>
      <c r="AE3">
        <v>11.561889299999899</v>
      </c>
      <c r="BL3">
        <v>4</v>
      </c>
      <c r="BM3">
        <v>1</v>
      </c>
      <c r="BN3" t="s">
        <v>72</v>
      </c>
      <c r="BO3" t="s">
        <v>73</v>
      </c>
      <c r="BP3" t="s">
        <v>74</v>
      </c>
      <c r="BQ3" t="s">
        <v>71</v>
      </c>
      <c r="BR3" t="s">
        <v>75</v>
      </c>
    </row>
    <row r="4" spans="1:70" x14ac:dyDescent="0.35">
      <c r="A4" t="s">
        <v>79</v>
      </c>
      <c r="B4" t="s">
        <v>77</v>
      </c>
      <c r="C4" t="s">
        <v>80</v>
      </c>
      <c r="E4">
        <v>0</v>
      </c>
      <c r="F4">
        <v>1</v>
      </c>
      <c r="G4">
        <v>1</v>
      </c>
      <c r="H4">
        <v>4</v>
      </c>
      <c r="Q4">
        <v>11.581121</v>
      </c>
      <c r="Z4">
        <v>11.5628552</v>
      </c>
      <c r="AA4">
        <v>11.581121</v>
      </c>
      <c r="AB4">
        <v>12.5764683</v>
      </c>
      <c r="AC4">
        <v>12.592942000000001</v>
      </c>
      <c r="AD4">
        <v>15.588528</v>
      </c>
      <c r="AE4">
        <v>15.561278999999899</v>
      </c>
      <c r="BL4">
        <v>4</v>
      </c>
      <c r="BM4">
        <v>1</v>
      </c>
      <c r="BN4" t="s">
        <v>72</v>
      </c>
      <c r="BO4" t="s">
        <v>73</v>
      </c>
      <c r="BP4" t="s">
        <v>74</v>
      </c>
      <c r="BQ4" t="s">
        <v>71</v>
      </c>
      <c r="BR4" t="s">
        <v>75</v>
      </c>
    </row>
    <row r="5" spans="1:70" x14ac:dyDescent="0.35">
      <c r="A5" t="s">
        <v>81</v>
      </c>
      <c r="B5" t="s">
        <v>78</v>
      </c>
      <c r="C5" t="s">
        <v>77</v>
      </c>
      <c r="E5">
        <v>0</v>
      </c>
      <c r="F5">
        <v>2</v>
      </c>
      <c r="G5">
        <v>2</v>
      </c>
      <c r="H5">
        <v>13</v>
      </c>
      <c r="Q5">
        <v>15.588528</v>
      </c>
      <c r="Z5">
        <v>15.5622975</v>
      </c>
      <c r="AA5">
        <v>15.588528</v>
      </c>
      <c r="AB5">
        <v>16.575741300000001</v>
      </c>
      <c r="AC5">
        <v>16.592428099999999</v>
      </c>
      <c r="AD5">
        <v>19.586471400000001</v>
      </c>
      <c r="AE5">
        <v>19.560463199999901</v>
      </c>
      <c r="BL5">
        <v>4</v>
      </c>
      <c r="BM5">
        <v>1</v>
      </c>
      <c r="BN5" t="s">
        <v>72</v>
      </c>
      <c r="BO5" t="s">
        <v>73</v>
      </c>
      <c r="BP5" t="s">
        <v>74</v>
      </c>
      <c r="BQ5" t="s">
        <v>71</v>
      </c>
      <c r="BR5" t="s">
        <v>75</v>
      </c>
    </row>
    <row r="6" spans="1:70" x14ac:dyDescent="0.35">
      <c r="A6" t="s">
        <v>82</v>
      </c>
      <c r="B6" t="s">
        <v>77</v>
      </c>
      <c r="C6" t="s">
        <v>77</v>
      </c>
      <c r="E6">
        <v>0</v>
      </c>
      <c r="F6">
        <v>3</v>
      </c>
      <c r="G6">
        <v>3</v>
      </c>
      <c r="H6">
        <v>0</v>
      </c>
      <c r="Q6">
        <v>19.586471400000001</v>
      </c>
      <c r="Z6">
        <v>19.561384699999898</v>
      </c>
      <c r="AA6">
        <v>19.586471400000001</v>
      </c>
      <c r="AB6">
        <v>20.575401800000002</v>
      </c>
      <c r="AC6">
        <v>20.591737200000001</v>
      </c>
      <c r="AD6">
        <v>23.586252500000001</v>
      </c>
      <c r="AE6">
        <v>23.559820899999998</v>
      </c>
      <c r="BL6">
        <v>4</v>
      </c>
      <c r="BM6">
        <v>1</v>
      </c>
      <c r="BN6" t="s">
        <v>72</v>
      </c>
      <c r="BO6" t="s">
        <v>73</v>
      </c>
      <c r="BP6" t="s">
        <v>74</v>
      </c>
      <c r="BQ6" t="s">
        <v>71</v>
      </c>
      <c r="BR6" t="s">
        <v>75</v>
      </c>
    </row>
    <row r="7" spans="1:70" x14ac:dyDescent="0.35">
      <c r="A7" t="s">
        <v>83</v>
      </c>
      <c r="B7" t="s">
        <v>78</v>
      </c>
      <c r="C7" t="s">
        <v>80</v>
      </c>
      <c r="E7">
        <v>0</v>
      </c>
      <c r="F7">
        <v>4</v>
      </c>
      <c r="G7">
        <v>4</v>
      </c>
      <c r="H7">
        <v>9</v>
      </c>
      <c r="Q7">
        <v>23.586252500000001</v>
      </c>
      <c r="Z7">
        <v>23.560806400000001</v>
      </c>
      <c r="AA7">
        <v>23.586252500000001</v>
      </c>
      <c r="AB7">
        <v>24.5747687</v>
      </c>
      <c r="AC7">
        <v>24.5911607</v>
      </c>
      <c r="AD7">
        <v>27.574196400000002</v>
      </c>
      <c r="AE7">
        <v>27.558486499999901</v>
      </c>
      <c r="BL7">
        <v>4</v>
      </c>
      <c r="BM7">
        <v>1</v>
      </c>
      <c r="BN7" t="s">
        <v>72</v>
      </c>
      <c r="BO7" t="s">
        <v>73</v>
      </c>
      <c r="BP7" t="s">
        <v>74</v>
      </c>
      <c r="BQ7" t="s">
        <v>71</v>
      </c>
      <c r="BR7" t="s">
        <v>75</v>
      </c>
    </row>
    <row r="8" spans="1:70" x14ac:dyDescent="0.35">
      <c r="A8" t="s">
        <v>84</v>
      </c>
      <c r="B8" t="s">
        <v>85</v>
      </c>
      <c r="C8" t="s">
        <v>80</v>
      </c>
      <c r="E8">
        <v>0</v>
      </c>
      <c r="F8">
        <v>5</v>
      </c>
      <c r="G8">
        <v>5</v>
      </c>
      <c r="H8">
        <v>2</v>
      </c>
      <c r="Q8">
        <v>27.574196400000002</v>
      </c>
      <c r="Z8">
        <v>27.559161599999999</v>
      </c>
      <c r="AA8">
        <v>27.574196400000002</v>
      </c>
      <c r="AB8">
        <v>28.573917000000002</v>
      </c>
      <c r="AC8">
        <v>28.573917000000002</v>
      </c>
      <c r="AD8">
        <v>31.575663800000001</v>
      </c>
      <c r="AE8">
        <v>31.558273</v>
      </c>
      <c r="BL8">
        <v>4</v>
      </c>
      <c r="BM8">
        <v>1</v>
      </c>
      <c r="BN8" t="s">
        <v>72</v>
      </c>
      <c r="BO8" t="s">
        <v>73</v>
      </c>
      <c r="BP8" t="s">
        <v>74</v>
      </c>
      <c r="BQ8" t="s">
        <v>71</v>
      </c>
      <c r="BR8" t="s">
        <v>75</v>
      </c>
    </row>
    <row r="9" spans="1:70" x14ac:dyDescent="0.35">
      <c r="A9" t="s">
        <v>86</v>
      </c>
      <c r="B9" t="s">
        <v>78</v>
      </c>
      <c r="C9" t="s">
        <v>85</v>
      </c>
      <c r="E9">
        <v>0</v>
      </c>
      <c r="F9">
        <v>6</v>
      </c>
      <c r="G9">
        <v>6</v>
      </c>
      <c r="H9">
        <v>1</v>
      </c>
      <c r="Q9">
        <v>31.575663800000001</v>
      </c>
      <c r="Z9">
        <v>31.559533600000002</v>
      </c>
      <c r="AA9">
        <v>31.575663800000001</v>
      </c>
      <c r="AB9">
        <v>32.573040899999903</v>
      </c>
      <c r="AC9">
        <v>32.589739700000003</v>
      </c>
      <c r="AD9">
        <v>35.572265299999998</v>
      </c>
      <c r="AE9">
        <v>35.5566586999999</v>
      </c>
      <c r="BL9">
        <v>4</v>
      </c>
      <c r="BM9">
        <v>1</v>
      </c>
      <c r="BN9" t="s">
        <v>72</v>
      </c>
      <c r="BO9" t="s">
        <v>73</v>
      </c>
      <c r="BP9" t="s">
        <v>74</v>
      </c>
      <c r="BQ9" t="s">
        <v>71</v>
      </c>
      <c r="BR9" t="s">
        <v>75</v>
      </c>
    </row>
    <row r="10" spans="1:70" x14ac:dyDescent="0.35">
      <c r="A10" t="s">
        <v>87</v>
      </c>
      <c r="B10" t="s">
        <v>77</v>
      </c>
      <c r="C10" t="s">
        <v>85</v>
      </c>
      <c r="E10">
        <v>0</v>
      </c>
      <c r="F10">
        <v>7</v>
      </c>
      <c r="G10">
        <v>7</v>
      </c>
      <c r="H10">
        <v>12</v>
      </c>
      <c r="Q10">
        <v>35.572265299999998</v>
      </c>
      <c r="Z10">
        <v>35.557296200000003</v>
      </c>
      <c r="AA10">
        <v>35.572265299999998</v>
      </c>
      <c r="AB10">
        <v>36.572900599999997</v>
      </c>
      <c r="AC10">
        <v>36.572900599999997</v>
      </c>
      <c r="AD10">
        <v>39.5828147</v>
      </c>
      <c r="AE10">
        <v>39.557451899999997</v>
      </c>
      <c r="BL10">
        <v>4</v>
      </c>
      <c r="BM10">
        <v>1</v>
      </c>
      <c r="BN10" t="s">
        <v>72</v>
      </c>
      <c r="BO10" t="s">
        <v>73</v>
      </c>
      <c r="BP10" t="s">
        <v>74</v>
      </c>
      <c r="BQ10" t="s">
        <v>71</v>
      </c>
      <c r="BR10" t="s">
        <v>75</v>
      </c>
    </row>
    <row r="11" spans="1:70" x14ac:dyDescent="0.35">
      <c r="A11" t="s">
        <v>88</v>
      </c>
      <c r="B11" t="s">
        <v>80</v>
      </c>
      <c r="C11" t="s">
        <v>77</v>
      </c>
      <c r="E11">
        <v>0</v>
      </c>
      <c r="F11">
        <v>8</v>
      </c>
      <c r="G11">
        <v>8</v>
      </c>
      <c r="H11">
        <v>11</v>
      </c>
      <c r="Q11">
        <v>39.5828147</v>
      </c>
      <c r="Z11">
        <v>39.558375900000001</v>
      </c>
      <c r="AA11">
        <v>39.5828147</v>
      </c>
      <c r="AB11">
        <v>40.576854400000002</v>
      </c>
      <c r="AC11">
        <v>40.591569899999897</v>
      </c>
      <c r="AE11">
        <v>43.574801399999899</v>
      </c>
      <c r="BL11">
        <v>4</v>
      </c>
      <c r="BM11">
        <v>1</v>
      </c>
      <c r="BN11" t="s">
        <v>72</v>
      </c>
      <c r="BO11" t="s">
        <v>73</v>
      </c>
      <c r="BP11" t="s">
        <v>74</v>
      </c>
      <c r="BQ11" t="s">
        <v>71</v>
      </c>
      <c r="BR11" t="s">
        <v>75</v>
      </c>
    </row>
    <row r="12" spans="1:70" x14ac:dyDescent="0.35">
      <c r="A12" t="s">
        <v>89</v>
      </c>
      <c r="B12" t="s">
        <v>85</v>
      </c>
      <c r="C12" t="s">
        <v>78</v>
      </c>
      <c r="E12">
        <v>0</v>
      </c>
      <c r="F12">
        <v>9</v>
      </c>
      <c r="G12">
        <v>9</v>
      </c>
      <c r="H12">
        <v>14</v>
      </c>
      <c r="Q12">
        <v>43.5975757</v>
      </c>
      <c r="Z12">
        <v>43.575761200000002</v>
      </c>
      <c r="AA12">
        <v>43.5975757</v>
      </c>
      <c r="AB12">
        <v>44.571435000000001</v>
      </c>
      <c r="AC12">
        <v>44.605103</v>
      </c>
      <c r="AD12">
        <v>47.5771522</v>
      </c>
      <c r="AE12">
        <v>47.5565043</v>
      </c>
      <c r="BL12">
        <v>4</v>
      </c>
      <c r="BM12">
        <v>1</v>
      </c>
      <c r="BN12" t="s">
        <v>72</v>
      </c>
      <c r="BO12" t="s">
        <v>73</v>
      </c>
      <c r="BP12" t="s">
        <v>74</v>
      </c>
      <c r="BQ12" t="s">
        <v>71</v>
      </c>
      <c r="BR12" t="s">
        <v>75</v>
      </c>
    </row>
    <row r="13" spans="1:70" x14ac:dyDescent="0.35">
      <c r="A13" t="s">
        <v>90</v>
      </c>
      <c r="B13" t="s">
        <v>80</v>
      </c>
      <c r="C13" t="s">
        <v>80</v>
      </c>
      <c r="E13">
        <v>0</v>
      </c>
      <c r="F13">
        <v>10</v>
      </c>
      <c r="G13">
        <v>10</v>
      </c>
      <c r="H13">
        <v>15</v>
      </c>
      <c r="Q13">
        <v>47.5771522</v>
      </c>
      <c r="Z13">
        <v>47.557519900000003</v>
      </c>
      <c r="AA13">
        <v>47.5771522</v>
      </c>
      <c r="AB13">
        <v>48.5735989</v>
      </c>
      <c r="AC13">
        <v>48.590076699999997</v>
      </c>
      <c r="AD13">
        <v>51.5868447</v>
      </c>
      <c r="AE13">
        <v>51.558091399999903</v>
      </c>
      <c r="BL13">
        <v>4</v>
      </c>
      <c r="BM13">
        <v>1</v>
      </c>
      <c r="BN13" t="s">
        <v>72</v>
      </c>
      <c r="BO13" t="s">
        <v>73</v>
      </c>
      <c r="BP13" t="s">
        <v>74</v>
      </c>
      <c r="BQ13" t="s">
        <v>71</v>
      </c>
      <c r="BR13" t="s">
        <v>75</v>
      </c>
    </row>
    <row r="14" spans="1:70" x14ac:dyDescent="0.35">
      <c r="A14" t="s">
        <v>91</v>
      </c>
      <c r="B14" t="s">
        <v>85</v>
      </c>
      <c r="C14" t="s">
        <v>85</v>
      </c>
      <c r="E14">
        <v>0</v>
      </c>
      <c r="F14">
        <v>11</v>
      </c>
      <c r="G14">
        <v>11</v>
      </c>
      <c r="H14">
        <v>10</v>
      </c>
      <c r="Q14">
        <v>51.5868447</v>
      </c>
      <c r="Z14">
        <v>51.559042499999997</v>
      </c>
      <c r="AA14">
        <v>51.5868447</v>
      </c>
      <c r="AB14">
        <v>52.5702298</v>
      </c>
      <c r="AC14">
        <v>52.586678399999997</v>
      </c>
      <c r="AE14">
        <v>55.569440100000001</v>
      </c>
      <c r="BL14">
        <v>4</v>
      </c>
      <c r="BM14">
        <v>1</v>
      </c>
      <c r="BN14" t="s">
        <v>72</v>
      </c>
      <c r="BO14" t="s">
        <v>73</v>
      </c>
      <c r="BP14" t="s">
        <v>74</v>
      </c>
      <c r="BQ14" t="s">
        <v>71</v>
      </c>
      <c r="BR14" t="s">
        <v>75</v>
      </c>
    </row>
    <row r="15" spans="1:70" x14ac:dyDescent="0.35">
      <c r="A15" t="s">
        <v>92</v>
      </c>
      <c r="B15" t="s">
        <v>78</v>
      </c>
      <c r="C15" t="s">
        <v>78</v>
      </c>
      <c r="E15">
        <v>0</v>
      </c>
      <c r="F15">
        <v>12</v>
      </c>
      <c r="G15">
        <v>12</v>
      </c>
      <c r="H15">
        <v>5</v>
      </c>
      <c r="Q15">
        <v>55.585893599999899</v>
      </c>
      <c r="Z15">
        <v>55.569957899999899</v>
      </c>
      <c r="AA15">
        <v>55.585893599999899</v>
      </c>
      <c r="AB15">
        <v>56.569416799999999</v>
      </c>
      <c r="AC15">
        <v>56.586449199999997</v>
      </c>
      <c r="AD15">
        <v>59.580959499999999</v>
      </c>
      <c r="AE15">
        <v>59.553968900000001</v>
      </c>
      <c r="BL15">
        <v>4</v>
      </c>
      <c r="BM15">
        <v>1</v>
      </c>
      <c r="BN15" t="s">
        <v>72</v>
      </c>
      <c r="BO15" t="s">
        <v>73</v>
      </c>
      <c r="BP15" t="s">
        <v>74</v>
      </c>
      <c r="BQ15" t="s">
        <v>71</v>
      </c>
      <c r="BR15" t="s">
        <v>75</v>
      </c>
    </row>
    <row r="16" spans="1:70" x14ac:dyDescent="0.35">
      <c r="A16" t="s">
        <v>93</v>
      </c>
      <c r="B16" t="s">
        <v>80</v>
      </c>
      <c r="C16" t="s">
        <v>85</v>
      </c>
      <c r="E16">
        <v>0</v>
      </c>
      <c r="F16">
        <v>13</v>
      </c>
      <c r="G16">
        <v>13</v>
      </c>
      <c r="H16">
        <v>7</v>
      </c>
      <c r="Q16">
        <v>59.580959499999999</v>
      </c>
      <c r="Z16">
        <v>59.555037499999997</v>
      </c>
      <c r="AA16">
        <v>59.580959499999999</v>
      </c>
      <c r="AB16">
        <v>60.574122000000003</v>
      </c>
      <c r="AC16">
        <v>60.588338899999997</v>
      </c>
      <c r="AE16">
        <v>63.571638700000001</v>
      </c>
      <c r="BL16">
        <v>4</v>
      </c>
      <c r="BM16">
        <v>1</v>
      </c>
      <c r="BN16" t="s">
        <v>72</v>
      </c>
      <c r="BO16" t="s">
        <v>73</v>
      </c>
      <c r="BP16" t="s">
        <v>74</v>
      </c>
      <c r="BQ16" t="s">
        <v>71</v>
      </c>
      <c r="BR16" t="s">
        <v>75</v>
      </c>
    </row>
    <row r="17" spans="1:70" x14ac:dyDescent="0.35">
      <c r="A17" t="s">
        <v>94</v>
      </c>
      <c r="B17" t="s">
        <v>85</v>
      </c>
      <c r="C17" t="s">
        <v>77</v>
      </c>
      <c r="E17">
        <v>0</v>
      </c>
      <c r="F17">
        <v>14</v>
      </c>
      <c r="G17">
        <v>14</v>
      </c>
      <c r="H17">
        <v>6</v>
      </c>
      <c r="Q17">
        <v>63.596632999999997</v>
      </c>
      <c r="Z17">
        <v>63.572739400000003</v>
      </c>
      <c r="AA17">
        <v>63.596632999999997</v>
      </c>
      <c r="AB17">
        <v>64.5679935</v>
      </c>
      <c r="AC17">
        <v>64.601267899999996</v>
      </c>
      <c r="AD17">
        <v>67.580354099999994</v>
      </c>
      <c r="AE17">
        <v>67.552973399999999</v>
      </c>
      <c r="BL17">
        <v>4</v>
      </c>
      <c r="BM17">
        <v>1</v>
      </c>
      <c r="BN17" t="s">
        <v>72</v>
      </c>
      <c r="BO17" t="s">
        <v>73</v>
      </c>
      <c r="BP17" t="s">
        <v>74</v>
      </c>
      <c r="BQ17" t="s">
        <v>71</v>
      </c>
      <c r="BR17" t="s">
        <v>75</v>
      </c>
    </row>
    <row r="18" spans="1:70" x14ac:dyDescent="0.35">
      <c r="A18" t="s">
        <v>95</v>
      </c>
      <c r="B18" t="s">
        <v>80</v>
      </c>
      <c r="C18" t="s">
        <v>78</v>
      </c>
      <c r="E18">
        <v>0</v>
      </c>
      <c r="F18">
        <v>15</v>
      </c>
      <c r="G18">
        <v>15</v>
      </c>
      <c r="H18">
        <v>3</v>
      </c>
      <c r="Q18">
        <v>67.580354099999994</v>
      </c>
      <c r="Z18">
        <v>67.553906799999993</v>
      </c>
      <c r="AA18">
        <v>67.580354099999994</v>
      </c>
      <c r="AB18">
        <v>68.570383800000002</v>
      </c>
      <c r="AC18">
        <v>68.587089300000002</v>
      </c>
      <c r="AD18">
        <v>71.571976899999996</v>
      </c>
      <c r="AE18">
        <v>71.554943199999997</v>
      </c>
      <c r="BL18">
        <v>4</v>
      </c>
      <c r="BM18">
        <v>1</v>
      </c>
      <c r="BN18" t="s">
        <v>72</v>
      </c>
      <c r="BO18" t="s">
        <v>73</v>
      </c>
      <c r="BP18" t="s">
        <v>74</v>
      </c>
      <c r="BQ18" t="s">
        <v>71</v>
      </c>
      <c r="BR18" t="s">
        <v>75</v>
      </c>
    </row>
    <row r="19" spans="1:70" x14ac:dyDescent="0.35">
      <c r="AF19">
        <v>71.555222900000004</v>
      </c>
      <c r="AG19">
        <v>71.571976899999996</v>
      </c>
      <c r="AH19">
        <v>71.571976899999996</v>
      </c>
      <c r="AI19">
        <v>78.606127700000002</v>
      </c>
      <c r="AJ19" t="s">
        <v>70</v>
      </c>
      <c r="AK19">
        <v>7.0221872000000101</v>
      </c>
      <c r="AL19" t="s">
        <v>71</v>
      </c>
      <c r="BL19">
        <v>4</v>
      </c>
      <c r="BM19">
        <v>1</v>
      </c>
      <c r="BN19" t="s">
        <v>72</v>
      </c>
      <c r="BO19" t="s">
        <v>73</v>
      </c>
      <c r="BP19" t="s">
        <v>74</v>
      </c>
      <c r="BQ19" t="s">
        <v>71</v>
      </c>
      <c r="BR19" t="s">
        <v>75</v>
      </c>
    </row>
    <row r="20" spans="1:70" x14ac:dyDescent="0.35">
      <c r="D20" t="s">
        <v>96</v>
      </c>
      <c r="I20">
        <v>0</v>
      </c>
      <c r="J20">
        <v>0</v>
      </c>
      <c r="K20">
        <v>0</v>
      </c>
      <c r="L20">
        <v>4</v>
      </c>
      <c r="Q20">
        <v>78.685432500000005</v>
      </c>
      <c r="AM20">
        <v>78.620586200000005</v>
      </c>
      <c r="AN20">
        <v>78.685432500000005</v>
      </c>
      <c r="AO20">
        <v>79.644205200000002</v>
      </c>
      <c r="AP20">
        <v>79.644205200000002</v>
      </c>
      <c r="AQ20">
        <v>79.644205200000002</v>
      </c>
      <c r="AR20">
        <v>79.704819499999999</v>
      </c>
      <c r="AS20">
        <v>91.535156999999998</v>
      </c>
      <c r="AT20">
        <v>400</v>
      </c>
      <c r="AU20">
        <v>1</v>
      </c>
      <c r="AV20" t="s">
        <v>97</v>
      </c>
      <c r="AW20" t="s">
        <v>98</v>
      </c>
      <c r="BL20">
        <v>4</v>
      </c>
      <c r="BM20">
        <v>1</v>
      </c>
      <c r="BN20" t="s">
        <v>72</v>
      </c>
      <c r="BO20" t="s">
        <v>73</v>
      </c>
      <c r="BP20" t="s">
        <v>74</v>
      </c>
      <c r="BQ20" t="s">
        <v>71</v>
      </c>
      <c r="BR20" t="s">
        <v>75</v>
      </c>
    </row>
    <row r="21" spans="1:70" x14ac:dyDescent="0.35">
      <c r="D21" t="s">
        <v>99</v>
      </c>
      <c r="I21">
        <v>0</v>
      </c>
      <c r="J21">
        <v>1</v>
      </c>
      <c r="K21">
        <v>1</v>
      </c>
      <c r="L21">
        <v>1</v>
      </c>
      <c r="Q21">
        <v>91.574520399999997</v>
      </c>
      <c r="AM21">
        <v>91.540396099999995</v>
      </c>
      <c r="AN21">
        <v>91.574520399999997</v>
      </c>
      <c r="AO21">
        <v>92.587509400000002</v>
      </c>
      <c r="AP21">
        <v>92.587509400000002</v>
      </c>
      <c r="AQ21">
        <v>92.587509400000002</v>
      </c>
      <c r="AR21">
        <v>92.625137300000006</v>
      </c>
      <c r="AS21">
        <v>101.8975579</v>
      </c>
      <c r="AT21">
        <v>1</v>
      </c>
      <c r="AU21">
        <v>1</v>
      </c>
      <c r="AV21" t="s">
        <v>100</v>
      </c>
      <c r="AW21" t="s">
        <v>101</v>
      </c>
      <c r="BL21">
        <v>4</v>
      </c>
      <c r="BM21">
        <v>1</v>
      </c>
      <c r="BN21" t="s">
        <v>72</v>
      </c>
      <c r="BO21" t="s">
        <v>73</v>
      </c>
      <c r="BP21" t="s">
        <v>74</v>
      </c>
      <c r="BQ21" t="s">
        <v>71</v>
      </c>
      <c r="BR21" t="s">
        <v>75</v>
      </c>
    </row>
    <row r="22" spans="1:70" x14ac:dyDescent="0.35">
      <c r="D22" t="s">
        <v>102</v>
      </c>
      <c r="I22">
        <v>0</v>
      </c>
      <c r="J22">
        <v>2</v>
      </c>
      <c r="K22">
        <v>2</v>
      </c>
      <c r="L22">
        <v>3</v>
      </c>
      <c r="Q22">
        <v>101.94311239999899</v>
      </c>
      <c r="AM22">
        <v>101.9009954</v>
      </c>
      <c r="AN22">
        <v>101.94311239999899</v>
      </c>
      <c r="AO22">
        <v>102.9421557</v>
      </c>
      <c r="AP22">
        <v>102.9421557</v>
      </c>
      <c r="AQ22">
        <v>102.9421557</v>
      </c>
      <c r="AR22">
        <v>102.97860059999999</v>
      </c>
      <c r="AS22">
        <v>109.64701719999999</v>
      </c>
      <c r="AT22">
        <v>20</v>
      </c>
      <c r="AU22">
        <v>1</v>
      </c>
      <c r="AV22" t="s">
        <v>103</v>
      </c>
      <c r="AW22" t="s">
        <v>104</v>
      </c>
      <c r="BL22">
        <v>4</v>
      </c>
      <c r="BM22">
        <v>1</v>
      </c>
      <c r="BN22" t="s">
        <v>72</v>
      </c>
      <c r="BO22" t="s">
        <v>73</v>
      </c>
      <c r="BP22" t="s">
        <v>74</v>
      </c>
      <c r="BQ22" t="s">
        <v>71</v>
      </c>
      <c r="BR22" t="s">
        <v>75</v>
      </c>
    </row>
    <row r="23" spans="1:70" x14ac:dyDescent="0.35">
      <c r="D23" t="s">
        <v>105</v>
      </c>
      <c r="I23">
        <v>0</v>
      </c>
      <c r="J23">
        <v>3</v>
      </c>
      <c r="K23">
        <v>3</v>
      </c>
      <c r="L23">
        <v>9</v>
      </c>
      <c r="Q23">
        <v>109.6781828</v>
      </c>
      <c r="AM23">
        <v>109.6485471</v>
      </c>
      <c r="AN23">
        <v>109.6781828</v>
      </c>
      <c r="AO23">
        <v>110.69404419999999</v>
      </c>
      <c r="AP23">
        <v>110.69404419999999</v>
      </c>
      <c r="AQ23">
        <v>110.69404419999999</v>
      </c>
      <c r="AR23">
        <v>110.7367259</v>
      </c>
      <c r="AS23">
        <v>114.349999199999</v>
      </c>
      <c r="AT23">
        <v>28</v>
      </c>
      <c r="AU23">
        <v>1</v>
      </c>
      <c r="AV23" t="s">
        <v>106</v>
      </c>
      <c r="AW23" t="s">
        <v>107</v>
      </c>
      <c r="BL23">
        <v>4</v>
      </c>
      <c r="BM23">
        <v>1</v>
      </c>
      <c r="BN23" t="s">
        <v>72</v>
      </c>
      <c r="BO23" t="s">
        <v>73</v>
      </c>
      <c r="BP23" t="s">
        <v>74</v>
      </c>
      <c r="BQ23" t="s">
        <v>71</v>
      </c>
      <c r="BR23" t="s">
        <v>75</v>
      </c>
    </row>
    <row r="24" spans="1:70" x14ac:dyDescent="0.35">
      <c r="D24" t="s">
        <v>108</v>
      </c>
      <c r="I24">
        <v>0</v>
      </c>
      <c r="J24">
        <v>4</v>
      </c>
      <c r="K24">
        <v>4</v>
      </c>
      <c r="L24">
        <v>8</v>
      </c>
      <c r="Q24">
        <v>114.373267599999</v>
      </c>
      <c r="AM24">
        <v>114.35112119999999</v>
      </c>
      <c r="AN24">
        <v>114.373267599999</v>
      </c>
      <c r="AO24">
        <v>115.3957015</v>
      </c>
      <c r="AP24">
        <v>115.3957015</v>
      </c>
      <c r="AQ24">
        <v>115.3957015</v>
      </c>
      <c r="AR24">
        <v>115.4392766</v>
      </c>
      <c r="AS24">
        <v>118.68572880000001</v>
      </c>
      <c r="AT24">
        <v>12</v>
      </c>
      <c r="AU24">
        <v>1</v>
      </c>
      <c r="AV24" t="s">
        <v>109</v>
      </c>
      <c r="AW24" t="s">
        <v>110</v>
      </c>
      <c r="BL24">
        <v>4</v>
      </c>
      <c r="BM24">
        <v>1</v>
      </c>
      <c r="BN24" t="s">
        <v>72</v>
      </c>
      <c r="BO24" t="s">
        <v>73</v>
      </c>
      <c r="BP24" t="s">
        <v>74</v>
      </c>
      <c r="BQ24" t="s">
        <v>71</v>
      </c>
      <c r="BR24" t="s">
        <v>75</v>
      </c>
    </row>
    <row r="25" spans="1:70" x14ac:dyDescent="0.35">
      <c r="D25" t="s">
        <v>111</v>
      </c>
      <c r="I25">
        <v>0</v>
      </c>
      <c r="J25">
        <v>5</v>
      </c>
      <c r="K25">
        <v>5</v>
      </c>
      <c r="L25">
        <v>6</v>
      </c>
      <c r="Q25">
        <v>118.71525509999999</v>
      </c>
      <c r="AM25">
        <v>118.6876412</v>
      </c>
      <c r="AN25">
        <v>118.71525509999999</v>
      </c>
      <c r="AO25">
        <v>119.72420459999999</v>
      </c>
      <c r="AP25">
        <v>119.72420459999999</v>
      </c>
      <c r="AQ25">
        <v>119.72420459999999</v>
      </c>
      <c r="AR25">
        <v>119.7608975</v>
      </c>
      <c r="AS25">
        <v>125.1099919</v>
      </c>
      <c r="AT25">
        <v>80</v>
      </c>
      <c r="AU25">
        <v>1</v>
      </c>
      <c r="AV25" t="s">
        <v>112</v>
      </c>
      <c r="AW25" t="s">
        <v>113</v>
      </c>
      <c r="BL25">
        <v>4</v>
      </c>
      <c r="BM25">
        <v>1</v>
      </c>
      <c r="BN25" t="s">
        <v>72</v>
      </c>
      <c r="BO25" t="s">
        <v>73</v>
      </c>
      <c r="BP25" t="s">
        <v>74</v>
      </c>
      <c r="BQ25" t="s">
        <v>71</v>
      </c>
      <c r="BR25" t="s">
        <v>75</v>
      </c>
    </row>
    <row r="26" spans="1:70" x14ac:dyDescent="0.35">
      <c r="D26" t="s">
        <v>114</v>
      </c>
      <c r="I26">
        <v>0</v>
      </c>
      <c r="J26">
        <v>6</v>
      </c>
      <c r="K26">
        <v>6</v>
      </c>
      <c r="L26">
        <v>0</v>
      </c>
      <c r="Q26">
        <v>125.13750349999999</v>
      </c>
      <c r="AM26">
        <v>125.1120725</v>
      </c>
      <c r="AN26">
        <v>125.13750349999999</v>
      </c>
      <c r="AO26">
        <v>126.1474273</v>
      </c>
      <c r="AP26">
        <v>126.1474273</v>
      </c>
      <c r="AQ26">
        <v>126.1474273</v>
      </c>
      <c r="AR26">
        <v>126.2008467</v>
      </c>
      <c r="AS26">
        <v>130.5651264</v>
      </c>
      <c r="AT26">
        <v>8</v>
      </c>
      <c r="AU26">
        <v>1</v>
      </c>
      <c r="AV26" t="s">
        <v>115</v>
      </c>
      <c r="AW26" t="s">
        <v>116</v>
      </c>
      <c r="BL26">
        <v>4</v>
      </c>
      <c r="BM26">
        <v>1</v>
      </c>
      <c r="BN26" t="s">
        <v>72</v>
      </c>
      <c r="BO26" t="s">
        <v>73</v>
      </c>
      <c r="BP26" t="s">
        <v>74</v>
      </c>
      <c r="BQ26" t="s">
        <v>71</v>
      </c>
      <c r="BR26" t="s">
        <v>75</v>
      </c>
    </row>
    <row r="27" spans="1:70" x14ac:dyDescent="0.35">
      <c r="D27" t="s">
        <v>117</v>
      </c>
      <c r="I27">
        <v>0</v>
      </c>
      <c r="J27">
        <v>7</v>
      </c>
      <c r="K27">
        <v>7</v>
      </c>
      <c r="L27">
        <v>2</v>
      </c>
      <c r="Q27">
        <v>130.59224259999999</v>
      </c>
      <c r="AM27">
        <v>130.56705360000001</v>
      </c>
      <c r="AN27">
        <v>130.59224259999999</v>
      </c>
      <c r="AO27">
        <v>131.60769959999999</v>
      </c>
      <c r="AP27">
        <v>131.60769959999999</v>
      </c>
      <c r="AQ27">
        <v>131.60769959999999</v>
      </c>
      <c r="AR27">
        <v>131.64531550000001</v>
      </c>
      <c r="AS27">
        <v>135.37371049999999</v>
      </c>
      <c r="AT27">
        <v>40</v>
      </c>
      <c r="AU27">
        <v>1</v>
      </c>
      <c r="AV27" t="s">
        <v>118</v>
      </c>
      <c r="AW27" t="s">
        <v>119</v>
      </c>
      <c r="BL27">
        <v>4</v>
      </c>
      <c r="BM27">
        <v>1</v>
      </c>
      <c r="BN27" t="s">
        <v>72</v>
      </c>
      <c r="BO27" t="s">
        <v>73</v>
      </c>
      <c r="BP27" t="s">
        <v>74</v>
      </c>
      <c r="BQ27" t="s">
        <v>71</v>
      </c>
      <c r="BR27" t="s">
        <v>75</v>
      </c>
    </row>
    <row r="28" spans="1:70" x14ac:dyDescent="0.35">
      <c r="D28" t="s">
        <v>120</v>
      </c>
      <c r="I28">
        <v>0</v>
      </c>
      <c r="J28">
        <v>8</v>
      </c>
      <c r="K28">
        <v>8</v>
      </c>
      <c r="L28">
        <v>5</v>
      </c>
      <c r="Q28">
        <v>135.40134689999999</v>
      </c>
      <c r="AM28">
        <v>135.37555209999999</v>
      </c>
      <c r="AN28">
        <v>135.40134689999999</v>
      </c>
      <c r="AO28">
        <v>136.41738749999999</v>
      </c>
      <c r="AP28">
        <v>136.41738749999999</v>
      </c>
      <c r="AQ28">
        <v>136.41738749999999</v>
      </c>
      <c r="AR28">
        <v>136.46147350000001</v>
      </c>
      <c r="AS28">
        <v>141.39569409999999</v>
      </c>
      <c r="AT28">
        <v>35</v>
      </c>
      <c r="AU28">
        <v>1</v>
      </c>
      <c r="AV28" t="s">
        <v>121</v>
      </c>
      <c r="AW28" t="s">
        <v>122</v>
      </c>
      <c r="BL28">
        <v>4</v>
      </c>
      <c r="BM28">
        <v>1</v>
      </c>
      <c r="BN28" t="s">
        <v>72</v>
      </c>
      <c r="BO28" t="s">
        <v>73</v>
      </c>
      <c r="BP28" t="s">
        <v>74</v>
      </c>
      <c r="BQ28" t="s">
        <v>71</v>
      </c>
      <c r="BR28" t="s">
        <v>75</v>
      </c>
    </row>
    <row r="29" spans="1:70" x14ac:dyDescent="0.35">
      <c r="D29" t="s">
        <v>123</v>
      </c>
      <c r="I29">
        <v>0</v>
      </c>
      <c r="J29">
        <v>9</v>
      </c>
      <c r="K29">
        <v>9</v>
      </c>
      <c r="L29">
        <v>7</v>
      </c>
      <c r="Q29">
        <v>141.4254708</v>
      </c>
      <c r="AM29">
        <v>141.39747170000001</v>
      </c>
      <c r="AN29">
        <v>141.4254708</v>
      </c>
      <c r="AO29">
        <v>142.43948570000001</v>
      </c>
      <c r="AP29">
        <v>142.43948570000001</v>
      </c>
      <c r="AQ29">
        <v>142.43948570000001</v>
      </c>
      <c r="AR29">
        <v>142.4807916</v>
      </c>
      <c r="AS29">
        <v>147.113675</v>
      </c>
      <c r="AT29">
        <v>32</v>
      </c>
      <c r="AU29">
        <v>1</v>
      </c>
      <c r="AV29" t="s">
        <v>124</v>
      </c>
      <c r="AW29" t="s">
        <v>125</v>
      </c>
      <c r="BL29">
        <v>4</v>
      </c>
      <c r="BM29">
        <v>1</v>
      </c>
      <c r="BN29" t="s">
        <v>72</v>
      </c>
      <c r="BO29" t="s">
        <v>73</v>
      </c>
      <c r="BP29" t="s">
        <v>74</v>
      </c>
      <c r="BQ29" t="s">
        <v>71</v>
      </c>
      <c r="BR29" t="s">
        <v>75</v>
      </c>
    </row>
    <row r="30" spans="1:70" x14ac:dyDescent="0.35">
      <c r="AX30">
        <v>147.11468479999999</v>
      </c>
      <c r="AY30">
        <v>147.12781649999999</v>
      </c>
      <c r="AZ30">
        <v>148.1251948</v>
      </c>
      <c r="BL30">
        <v>4</v>
      </c>
      <c r="BM30">
        <v>1</v>
      </c>
      <c r="BN30" t="s">
        <v>72</v>
      </c>
      <c r="BO30" t="s">
        <v>73</v>
      </c>
      <c r="BP30" t="s">
        <v>74</v>
      </c>
      <c r="BQ30" t="s">
        <v>71</v>
      </c>
      <c r="BR30" t="s">
        <v>75</v>
      </c>
    </row>
    <row r="31" spans="1:70" x14ac:dyDescent="0.35">
      <c r="A31" t="s">
        <v>95</v>
      </c>
      <c r="B31" t="s">
        <v>80</v>
      </c>
      <c r="C31" t="s">
        <v>78</v>
      </c>
      <c r="M31">
        <v>0</v>
      </c>
      <c r="N31">
        <v>0</v>
      </c>
      <c r="O31">
        <v>0</v>
      </c>
      <c r="P31">
        <v>3</v>
      </c>
      <c r="Q31">
        <v>148.1600157</v>
      </c>
      <c r="BA31">
        <v>148.14179970000001</v>
      </c>
      <c r="BB31">
        <v>148.1600157</v>
      </c>
      <c r="BC31">
        <v>149.15997139999999</v>
      </c>
      <c r="BD31">
        <v>149.15997139999999</v>
      </c>
      <c r="BE31">
        <v>149.15997139999999</v>
      </c>
      <c r="BF31">
        <v>149.198846</v>
      </c>
      <c r="BG31">
        <v>163.0075755</v>
      </c>
      <c r="BH31" t="s">
        <v>126</v>
      </c>
      <c r="BI31">
        <v>1</v>
      </c>
      <c r="BJ31" t="s">
        <v>127</v>
      </c>
      <c r="BK31" t="s">
        <v>128</v>
      </c>
      <c r="BL31">
        <v>4</v>
      </c>
      <c r="BM31">
        <v>1</v>
      </c>
      <c r="BN31" t="s">
        <v>72</v>
      </c>
      <c r="BO31" t="s">
        <v>73</v>
      </c>
      <c r="BP31" t="s">
        <v>74</v>
      </c>
      <c r="BQ31" t="s">
        <v>71</v>
      </c>
      <c r="BR31" t="s">
        <v>75</v>
      </c>
    </row>
    <row r="32" spans="1:70" x14ac:dyDescent="0.35">
      <c r="A32" t="s">
        <v>91</v>
      </c>
      <c r="B32" t="s">
        <v>85</v>
      </c>
      <c r="C32" t="s">
        <v>85</v>
      </c>
      <c r="M32">
        <v>0</v>
      </c>
      <c r="N32">
        <v>1</v>
      </c>
      <c r="O32">
        <v>1</v>
      </c>
      <c r="P32">
        <v>10</v>
      </c>
      <c r="Q32">
        <v>163.02607789999999</v>
      </c>
      <c r="BA32">
        <v>163.01039040000001</v>
      </c>
      <c r="BB32">
        <v>163.02607789999999</v>
      </c>
      <c r="BC32">
        <v>164.0419584</v>
      </c>
      <c r="BD32">
        <v>164.0419584</v>
      </c>
      <c r="BE32">
        <v>164.0419584</v>
      </c>
      <c r="BF32">
        <v>164.07651239999899</v>
      </c>
      <c r="BG32">
        <v>167.12704919999999</v>
      </c>
      <c r="BH32" t="s">
        <v>129</v>
      </c>
      <c r="BI32">
        <v>1</v>
      </c>
      <c r="BJ32" t="s">
        <v>130</v>
      </c>
      <c r="BK32" t="s">
        <v>131</v>
      </c>
      <c r="BL32">
        <v>4</v>
      </c>
      <c r="BM32">
        <v>1</v>
      </c>
      <c r="BN32" t="s">
        <v>72</v>
      </c>
      <c r="BO32" t="s">
        <v>73</v>
      </c>
      <c r="BP32" t="s">
        <v>74</v>
      </c>
      <c r="BQ32" t="s">
        <v>71</v>
      </c>
      <c r="BR32" t="s">
        <v>75</v>
      </c>
    </row>
    <row r="33" spans="1:70" x14ac:dyDescent="0.35">
      <c r="A33" t="s">
        <v>76</v>
      </c>
      <c r="B33" t="s">
        <v>77</v>
      </c>
      <c r="C33" t="s">
        <v>78</v>
      </c>
      <c r="M33">
        <v>0</v>
      </c>
      <c r="N33">
        <v>2</v>
      </c>
      <c r="O33">
        <v>2</v>
      </c>
      <c r="P33">
        <v>8</v>
      </c>
      <c r="Q33">
        <v>167.13747770000001</v>
      </c>
      <c r="BA33">
        <v>167.12838880000001</v>
      </c>
      <c r="BB33">
        <v>167.13747770000001</v>
      </c>
      <c r="BC33">
        <v>168.14071509999999</v>
      </c>
      <c r="BD33">
        <v>168.14071509999999</v>
      </c>
      <c r="BE33">
        <v>168.14071509999999</v>
      </c>
      <c r="BF33">
        <v>168.16416749999999</v>
      </c>
      <c r="BG33">
        <v>172.9367804</v>
      </c>
      <c r="BH33" t="s">
        <v>132</v>
      </c>
      <c r="BI33">
        <v>1</v>
      </c>
      <c r="BJ33" t="s">
        <v>133</v>
      </c>
      <c r="BK33" t="s">
        <v>134</v>
      </c>
      <c r="BL33">
        <v>4</v>
      </c>
      <c r="BM33">
        <v>1</v>
      </c>
      <c r="BN33" t="s">
        <v>72</v>
      </c>
      <c r="BO33" t="s">
        <v>73</v>
      </c>
      <c r="BP33" t="s">
        <v>74</v>
      </c>
      <c r="BQ33" t="s">
        <v>71</v>
      </c>
      <c r="BR33" t="s">
        <v>75</v>
      </c>
    </row>
    <row r="34" spans="1:70" x14ac:dyDescent="0.35">
      <c r="A34" t="s">
        <v>93</v>
      </c>
      <c r="B34" t="s">
        <v>80</v>
      </c>
      <c r="C34" t="s">
        <v>85</v>
      </c>
      <c r="M34">
        <v>0</v>
      </c>
      <c r="N34">
        <v>3</v>
      </c>
      <c r="O34">
        <v>3</v>
      </c>
      <c r="P34">
        <v>7</v>
      </c>
      <c r="Q34">
        <v>172.94608439999999</v>
      </c>
      <c r="BA34">
        <v>172.93804119999999</v>
      </c>
      <c r="BB34">
        <v>172.94608439999999</v>
      </c>
      <c r="BC34">
        <v>173.9711408</v>
      </c>
      <c r="BD34">
        <v>173.9711408</v>
      </c>
      <c r="BE34">
        <v>173.9711408</v>
      </c>
      <c r="BF34">
        <v>173.9711408</v>
      </c>
      <c r="BG34">
        <v>177.2910407</v>
      </c>
      <c r="BH34" t="s">
        <v>135</v>
      </c>
      <c r="BI34">
        <v>1</v>
      </c>
      <c r="BJ34" t="s">
        <v>136</v>
      </c>
      <c r="BK34" t="s">
        <v>137</v>
      </c>
      <c r="BL34">
        <v>4</v>
      </c>
      <c r="BM34">
        <v>1</v>
      </c>
      <c r="BN34" t="s">
        <v>72</v>
      </c>
      <c r="BO34" t="s">
        <v>73</v>
      </c>
      <c r="BP34" t="s">
        <v>74</v>
      </c>
      <c r="BQ34" t="s">
        <v>71</v>
      </c>
      <c r="BR34" t="s">
        <v>75</v>
      </c>
    </row>
    <row r="35" spans="1:70" x14ac:dyDescent="0.35">
      <c r="A35" t="s">
        <v>89</v>
      </c>
      <c r="B35" t="s">
        <v>85</v>
      </c>
      <c r="C35" t="s">
        <v>78</v>
      </c>
      <c r="M35">
        <v>0</v>
      </c>
      <c r="N35">
        <v>4</v>
      </c>
      <c r="O35">
        <v>4</v>
      </c>
      <c r="P35">
        <v>14</v>
      </c>
      <c r="Q35">
        <v>177.3075125</v>
      </c>
      <c r="BA35">
        <v>177.2932844</v>
      </c>
      <c r="BB35">
        <v>177.3075125</v>
      </c>
      <c r="BC35">
        <v>178.33651810000001</v>
      </c>
      <c r="BD35">
        <v>178.33651810000001</v>
      </c>
      <c r="BE35">
        <v>178.33651810000001</v>
      </c>
      <c r="BF35">
        <v>178.37580009999999</v>
      </c>
      <c r="BG35">
        <v>181.54593320000001</v>
      </c>
      <c r="BH35" t="s">
        <v>138</v>
      </c>
      <c r="BI35">
        <v>1</v>
      </c>
      <c r="BJ35" t="s">
        <v>139</v>
      </c>
      <c r="BK35" t="s">
        <v>140</v>
      </c>
      <c r="BL35">
        <v>4</v>
      </c>
      <c r="BM35">
        <v>1</v>
      </c>
      <c r="BN35" t="s">
        <v>72</v>
      </c>
      <c r="BO35" t="s">
        <v>73</v>
      </c>
      <c r="BP35" t="s">
        <v>74</v>
      </c>
      <c r="BQ35" t="s">
        <v>71</v>
      </c>
      <c r="BR35" t="s">
        <v>75</v>
      </c>
    </row>
    <row r="36" spans="1:70" x14ac:dyDescent="0.35">
      <c r="A36" t="s">
        <v>92</v>
      </c>
      <c r="B36" t="s">
        <v>78</v>
      </c>
      <c r="C36" t="s">
        <v>78</v>
      </c>
      <c r="M36">
        <v>0</v>
      </c>
      <c r="N36">
        <v>5</v>
      </c>
      <c r="O36">
        <v>5</v>
      </c>
      <c r="P36">
        <v>5</v>
      </c>
      <c r="Q36">
        <v>181.56391980000001</v>
      </c>
      <c r="BA36">
        <v>181.5486282</v>
      </c>
      <c r="BB36">
        <v>181.56391980000001</v>
      </c>
      <c r="BC36">
        <v>182.55962729999999</v>
      </c>
      <c r="BD36">
        <v>182.55962729999999</v>
      </c>
      <c r="BE36">
        <v>182.55962729999999</v>
      </c>
      <c r="BF36">
        <v>182.5956807</v>
      </c>
      <c r="BG36">
        <v>185.48627859999999</v>
      </c>
      <c r="BH36" t="s">
        <v>141</v>
      </c>
      <c r="BI36">
        <v>1</v>
      </c>
      <c r="BJ36" t="s">
        <v>142</v>
      </c>
      <c r="BK36" t="s">
        <v>143</v>
      </c>
      <c r="BL36">
        <v>4</v>
      </c>
      <c r="BM36">
        <v>1</v>
      </c>
      <c r="BN36" t="s">
        <v>72</v>
      </c>
      <c r="BO36" t="s">
        <v>73</v>
      </c>
      <c r="BP36" t="s">
        <v>74</v>
      </c>
      <c r="BQ36" t="s">
        <v>71</v>
      </c>
      <c r="BR36" t="s">
        <v>75</v>
      </c>
    </row>
    <row r="37" spans="1:70" x14ac:dyDescent="0.35">
      <c r="A37" t="s">
        <v>81</v>
      </c>
      <c r="B37" t="s">
        <v>78</v>
      </c>
      <c r="C37" t="s">
        <v>77</v>
      </c>
      <c r="M37">
        <v>0</v>
      </c>
      <c r="N37">
        <v>6</v>
      </c>
      <c r="O37">
        <v>6</v>
      </c>
      <c r="P37">
        <v>13</v>
      </c>
      <c r="Q37">
        <v>185.49835540000001</v>
      </c>
      <c r="BA37">
        <v>185.48775129999899</v>
      </c>
      <c r="BB37">
        <v>185.49835540000001</v>
      </c>
      <c r="BC37">
        <v>186.5285173</v>
      </c>
      <c r="BD37">
        <v>186.5285173</v>
      </c>
      <c r="BE37">
        <v>186.5285173</v>
      </c>
      <c r="BF37">
        <v>186.5285173</v>
      </c>
      <c r="BG37">
        <v>190.0064787</v>
      </c>
      <c r="BH37" t="s">
        <v>144</v>
      </c>
      <c r="BI37">
        <v>1</v>
      </c>
      <c r="BJ37" t="s">
        <v>145</v>
      </c>
      <c r="BK37" t="s">
        <v>146</v>
      </c>
      <c r="BL37">
        <v>4</v>
      </c>
      <c r="BM37">
        <v>1</v>
      </c>
      <c r="BN37" t="s">
        <v>72</v>
      </c>
      <c r="BO37" t="s">
        <v>73</v>
      </c>
      <c r="BP37" t="s">
        <v>74</v>
      </c>
      <c r="BQ37" t="s">
        <v>71</v>
      </c>
      <c r="BR37" t="s">
        <v>75</v>
      </c>
    </row>
    <row r="38" spans="1:70" x14ac:dyDescent="0.35">
      <c r="A38" t="s">
        <v>83</v>
      </c>
      <c r="B38" t="s">
        <v>78</v>
      </c>
      <c r="C38" t="s">
        <v>80</v>
      </c>
      <c r="M38">
        <v>0</v>
      </c>
      <c r="N38">
        <v>7</v>
      </c>
      <c r="O38">
        <v>7</v>
      </c>
      <c r="P38">
        <v>9</v>
      </c>
      <c r="Q38">
        <v>190.02062760000001</v>
      </c>
      <c r="BA38">
        <v>190.0084401</v>
      </c>
      <c r="BB38">
        <v>190.02062760000001</v>
      </c>
      <c r="BC38">
        <v>191.0492333</v>
      </c>
      <c r="BD38">
        <v>191.0492333</v>
      </c>
      <c r="BE38">
        <v>191.0492333</v>
      </c>
      <c r="BF38">
        <v>191.0903424</v>
      </c>
      <c r="BG38">
        <v>199.16458170000001</v>
      </c>
      <c r="BH38" t="s">
        <v>147</v>
      </c>
      <c r="BI38">
        <v>1</v>
      </c>
      <c r="BJ38" t="s">
        <v>148</v>
      </c>
      <c r="BK38" t="s">
        <v>149</v>
      </c>
      <c r="BL38">
        <v>4</v>
      </c>
      <c r="BM38">
        <v>1</v>
      </c>
      <c r="BN38" t="s">
        <v>72</v>
      </c>
      <c r="BO38" t="s">
        <v>73</v>
      </c>
      <c r="BP38" t="s">
        <v>74</v>
      </c>
      <c r="BQ38" t="s">
        <v>71</v>
      </c>
      <c r="BR38" t="s">
        <v>75</v>
      </c>
    </row>
    <row r="39" spans="1:70" x14ac:dyDescent="0.35">
      <c r="A39" t="s">
        <v>79</v>
      </c>
      <c r="B39" t="s">
        <v>77</v>
      </c>
      <c r="C39" t="s">
        <v>80</v>
      </c>
      <c r="M39">
        <v>0</v>
      </c>
      <c r="N39">
        <v>8</v>
      </c>
      <c r="O39">
        <v>8</v>
      </c>
      <c r="P39">
        <v>4</v>
      </c>
      <c r="Q39">
        <v>199.17650159999999</v>
      </c>
      <c r="BA39">
        <v>199.16577029999999</v>
      </c>
      <c r="BB39">
        <v>199.17650159999999</v>
      </c>
      <c r="BC39">
        <v>200.19354150000001</v>
      </c>
      <c r="BD39">
        <v>200.19354150000001</v>
      </c>
      <c r="BE39">
        <v>200.19354150000001</v>
      </c>
      <c r="BF39">
        <v>200.23654189999999</v>
      </c>
      <c r="BG39">
        <v>201.4281608</v>
      </c>
      <c r="BI39">
        <v>1</v>
      </c>
      <c r="BJ39" t="s">
        <v>150</v>
      </c>
      <c r="BK39" t="s">
        <v>151</v>
      </c>
      <c r="BL39">
        <v>4</v>
      </c>
      <c r="BM39">
        <v>1</v>
      </c>
      <c r="BN39" t="s">
        <v>72</v>
      </c>
      <c r="BO39" t="s">
        <v>73</v>
      </c>
      <c r="BP39" t="s">
        <v>74</v>
      </c>
      <c r="BQ39" t="s">
        <v>71</v>
      </c>
      <c r="BR39" t="s">
        <v>75</v>
      </c>
    </row>
    <row r="40" spans="1:70" x14ac:dyDescent="0.35">
      <c r="A40" t="s">
        <v>90</v>
      </c>
      <c r="B40" t="s">
        <v>80</v>
      </c>
      <c r="C40" t="s">
        <v>80</v>
      </c>
      <c r="M40">
        <v>0</v>
      </c>
      <c r="N40">
        <v>9</v>
      </c>
      <c r="O40">
        <v>9</v>
      </c>
      <c r="P40">
        <v>15</v>
      </c>
      <c r="Q40">
        <v>201.44170410000001</v>
      </c>
      <c r="BA40">
        <v>201.42923300000001</v>
      </c>
      <c r="BB40">
        <v>201.44170410000001</v>
      </c>
      <c r="BC40">
        <v>202.4607871</v>
      </c>
      <c r="BD40">
        <v>202.4607871</v>
      </c>
      <c r="BE40">
        <v>202.4607871</v>
      </c>
      <c r="BF40">
        <v>202.5054787</v>
      </c>
      <c r="BG40">
        <v>214.44885479999999</v>
      </c>
      <c r="BH40" t="s">
        <v>152</v>
      </c>
      <c r="BI40">
        <v>1</v>
      </c>
      <c r="BJ40" t="s">
        <v>153</v>
      </c>
      <c r="BK40" t="s">
        <v>154</v>
      </c>
      <c r="BL40">
        <v>4</v>
      </c>
      <c r="BM40">
        <v>1</v>
      </c>
      <c r="BN40" t="s">
        <v>72</v>
      </c>
      <c r="BO40" t="s">
        <v>73</v>
      </c>
      <c r="BP40" t="s">
        <v>74</v>
      </c>
      <c r="BQ40" t="s">
        <v>71</v>
      </c>
      <c r="BR40" t="s">
        <v>75</v>
      </c>
    </row>
    <row r="41" spans="1:70" x14ac:dyDescent="0.35">
      <c r="A41" t="s">
        <v>94</v>
      </c>
      <c r="B41" t="s">
        <v>85</v>
      </c>
      <c r="C41" t="s">
        <v>77</v>
      </c>
      <c r="M41">
        <v>0</v>
      </c>
      <c r="N41">
        <v>10</v>
      </c>
      <c r="O41">
        <v>10</v>
      </c>
      <c r="P41">
        <v>6</v>
      </c>
      <c r="Q41">
        <v>214.46678779999999</v>
      </c>
      <c r="BA41">
        <v>214.45090769999999</v>
      </c>
      <c r="BB41">
        <v>214.46678779999999</v>
      </c>
      <c r="BC41">
        <v>215.46765629999999</v>
      </c>
      <c r="BD41">
        <v>215.46765629999999</v>
      </c>
      <c r="BE41">
        <v>215.46765629999999</v>
      </c>
      <c r="BF41">
        <v>215.4886774</v>
      </c>
      <c r="BG41">
        <v>244.51314210000001</v>
      </c>
      <c r="BH41" t="s">
        <v>155</v>
      </c>
      <c r="BI41">
        <v>1</v>
      </c>
      <c r="BJ41" t="s">
        <v>156</v>
      </c>
      <c r="BK41" t="s">
        <v>157</v>
      </c>
      <c r="BL41">
        <v>4</v>
      </c>
      <c r="BM41">
        <v>1</v>
      </c>
      <c r="BN41" t="s">
        <v>72</v>
      </c>
      <c r="BO41" t="s">
        <v>73</v>
      </c>
      <c r="BP41" t="s">
        <v>74</v>
      </c>
      <c r="BQ41" t="s">
        <v>71</v>
      </c>
      <c r="BR41" t="s">
        <v>75</v>
      </c>
    </row>
    <row r="42" spans="1:70" x14ac:dyDescent="0.35">
      <c r="A42" t="s">
        <v>82</v>
      </c>
      <c r="B42" t="s">
        <v>77</v>
      </c>
      <c r="C42" t="s">
        <v>77</v>
      </c>
      <c r="M42">
        <v>0</v>
      </c>
      <c r="N42">
        <v>11</v>
      </c>
      <c r="O42">
        <v>11</v>
      </c>
      <c r="P42">
        <v>0</v>
      </c>
      <c r="Q42">
        <v>244.52838639999999</v>
      </c>
      <c r="BA42">
        <v>244.51555669999999</v>
      </c>
      <c r="BB42">
        <v>244.52838639999999</v>
      </c>
      <c r="BC42">
        <v>245.56244580000001</v>
      </c>
      <c r="BD42">
        <v>245.56244580000001</v>
      </c>
      <c r="BE42">
        <v>245.56244580000001</v>
      </c>
      <c r="BF42">
        <v>245.62760019999999</v>
      </c>
      <c r="BG42">
        <v>248.2274888</v>
      </c>
      <c r="BI42">
        <v>1</v>
      </c>
      <c r="BJ42" t="s">
        <v>158</v>
      </c>
      <c r="BK42" t="s">
        <v>159</v>
      </c>
      <c r="BL42">
        <v>4</v>
      </c>
      <c r="BM42">
        <v>1</v>
      </c>
      <c r="BN42" t="s">
        <v>72</v>
      </c>
      <c r="BO42" t="s">
        <v>73</v>
      </c>
      <c r="BP42" t="s">
        <v>74</v>
      </c>
      <c r="BQ42" t="s">
        <v>71</v>
      </c>
      <c r="BR42" t="s">
        <v>75</v>
      </c>
    </row>
    <row r="43" spans="1:70" x14ac:dyDescent="0.35">
      <c r="A43" t="s">
        <v>87</v>
      </c>
      <c r="B43" t="s">
        <v>77</v>
      </c>
      <c r="C43" t="s">
        <v>85</v>
      </c>
      <c r="M43">
        <v>0</v>
      </c>
      <c r="N43">
        <v>12</v>
      </c>
      <c r="O43">
        <v>12</v>
      </c>
      <c r="P43">
        <v>12</v>
      </c>
      <c r="Q43">
        <v>248.23679899999999</v>
      </c>
      <c r="BA43">
        <v>248.2287852</v>
      </c>
      <c r="BB43">
        <v>248.23679899999999</v>
      </c>
      <c r="BC43">
        <v>249.24431250000001</v>
      </c>
      <c r="BD43">
        <v>249.24431250000001</v>
      </c>
      <c r="BE43">
        <v>249.24431250000001</v>
      </c>
      <c r="BF43">
        <v>249.24431250000001</v>
      </c>
      <c r="BG43">
        <v>256.57271100000003</v>
      </c>
      <c r="BH43" t="s">
        <v>160</v>
      </c>
      <c r="BI43">
        <v>1</v>
      </c>
      <c r="BJ43" t="s">
        <v>161</v>
      </c>
      <c r="BK43" t="s">
        <v>162</v>
      </c>
      <c r="BL43">
        <v>4</v>
      </c>
      <c r="BM43">
        <v>1</v>
      </c>
      <c r="BN43" t="s">
        <v>72</v>
      </c>
      <c r="BO43" t="s">
        <v>73</v>
      </c>
      <c r="BP43" t="s">
        <v>74</v>
      </c>
      <c r="BQ43" t="s">
        <v>71</v>
      </c>
      <c r="BR43" t="s">
        <v>75</v>
      </c>
    </row>
    <row r="44" spans="1:70" x14ac:dyDescent="0.35">
      <c r="A44" t="s">
        <v>84</v>
      </c>
      <c r="B44" t="s">
        <v>85</v>
      </c>
      <c r="C44" t="s">
        <v>80</v>
      </c>
      <c r="M44">
        <v>0</v>
      </c>
      <c r="N44">
        <v>13</v>
      </c>
      <c r="O44">
        <v>13</v>
      </c>
      <c r="P44">
        <v>2</v>
      </c>
      <c r="Q44">
        <v>256.5873067</v>
      </c>
      <c r="BA44">
        <v>256.57477660000001</v>
      </c>
      <c r="BB44">
        <v>256.5873067</v>
      </c>
      <c r="BC44">
        <v>257.60657259999999</v>
      </c>
      <c r="BD44">
        <v>257.60657259999999</v>
      </c>
      <c r="BE44">
        <v>257.60657259999999</v>
      </c>
      <c r="BF44">
        <v>257.64267899999999</v>
      </c>
      <c r="BG44">
        <v>287.7062737</v>
      </c>
      <c r="BI44">
        <v>1</v>
      </c>
      <c r="BJ44" t="s">
        <v>163</v>
      </c>
      <c r="BK44" t="s">
        <v>164</v>
      </c>
      <c r="BL44">
        <v>4</v>
      </c>
      <c r="BM44">
        <v>1</v>
      </c>
      <c r="BN44" t="s">
        <v>72</v>
      </c>
      <c r="BO44" t="s">
        <v>73</v>
      </c>
      <c r="BP44" t="s">
        <v>74</v>
      </c>
      <c r="BQ44" t="s">
        <v>71</v>
      </c>
      <c r="BR44" t="s">
        <v>75</v>
      </c>
    </row>
    <row r="45" spans="1:70" x14ac:dyDescent="0.35">
      <c r="A45" t="s">
        <v>86</v>
      </c>
      <c r="B45" t="s">
        <v>78</v>
      </c>
      <c r="C45" t="s">
        <v>85</v>
      </c>
      <c r="M45">
        <v>0</v>
      </c>
      <c r="N45">
        <v>14</v>
      </c>
      <c r="O45">
        <v>14</v>
      </c>
      <c r="P45">
        <v>1</v>
      </c>
      <c r="Q45">
        <v>287.71856719999897</v>
      </c>
      <c r="BA45">
        <v>287.70742150000001</v>
      </c>
      <c r="BB45">
        <v>287.71856719999897</v>
      </c>
      <c r="BC45">
        <v>288.74188229999902</v>
      </c>
      <c r="BD45">
        <v>288.74188229999902</v>
      </c>
      <c r="BE45">
        <v>288.74188229999902</v>
      </c>
      <c r="BF45">
        <v>288.78095799999898</v>
      </c>
      <c r="BG45">
        <v>290.02643339999997</v>
      </c>
      <c r="BI45">
        <v>1</v>
      </c>
      <c r="BJ45" t="s">
        <v>165</v>
      </c>
      <c r="BK45" t="s">
        <v>166</v>
      </c>
      <c r="BL45">
        <v>4</v>
      </c>
      <c r="BM45">
        <v>1</v>
      </c>
      <c r="BN45" t="s">
        <v>72</v>
      </c>
      <c r="BO45" t="s">
        <v>73</v>
      </c>
      <c r="BP45" t="s">
        <v>74</v>
      </c>
      <c r="BQ45" t="s">
        <v>71</v>
      </c>
      <c r="BR45" t="s">
        <v>75</v>
      </c>
    </row>
    <row r="46" spans="1:70" x14ac:dyDescent="0.35">
      <c r="A46" t="s">
        <v>88</v>
      </c>
      <c r="B46" t="s">
        <v>80</v>
      </c>
      <c r="C46" t="s">
        <v>77</v>
      </c>
      <c r="M46">
        <v>0</v>
      </c>
      <c r="N46">
        <v>15</v>
      </c>
      <c r="O46">
        <v>15</v>
      </c>
      <c r="P46">
        <v>11</v>
      </c>
      <c r="Q46">
        <v>290.036262999999</v>
      </c>
      <c r="BA46">
        <v>290.02775439999903</v>
      </c>
      <c r="BB46">
        <v>290.036262999999</v>
      </c>
      <c r="BC46">
        <v>291.04079539999998</v>
      </c>
      <c r="BD46">
        <v>291.04079539999998</v>
      </c>
      <c r="BE46">
        <v>291.04079539999998</v>
      </c>
      <c r="BF46">
        <v>291.06165220000003</v>
      </c>
      <c r="BG46">
        <v>299.42426879999903</v>
      </c>
      <c r="BI46">
        <v>1</v>
      </c>
      <c r="BJ46" t="s">
        <v>167</v>
      </c>
      <c r="BK46" t="s">
        <v>168</v>
      </c>
      <c r="BL46">
        <v>4</v>
      </c>
      <c r="BM46">
        <v>1</v>
      </c>
      <c r="BN46" t="s">
        <v>72</v>
      </c>
      <c r="BO46" t="s">
        <v>73</v>
      </c>
      <c r="BP46" t="s">
        <v>74</v>
      </c>
      <c r="BQ46" t="s">
        <v>71</v>
      </c>
      <c r="BR4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A5DD-8F54-467D-BF16-82C287376070}">
  <dimension ref="A1:J20"/>
  <sheetViews>
    <sheetView tabSelected="1" workbookViewId="0">
      <selection activeCell="H18" sqref="H18"/>
    </sheetView>
  </sheetViews>
  <sheetFormatPr defaultRowHeight="14.5" x14ac:dyDescent="0.35"/>
  <cols>
    <col min="1" max="1" width="11.26953125" customWidth="1"/>
    <col min="2" max="2" width="13.453125" customWidth="1"/>
    <col min="3" max="3" width="13.6328125" customWidth="1"/>
    <col min="4" max="4" width="14.90625" customWidth="1"/>
    <col min="5" max="5" width="16.36328125" customWidth="1"/>
    <col min="6" max="6" width="11.453125" customWidth="1"/>
    <col min="7" max="7" width="15.6328125" customWidth="1"/>
    <col min="8" max="8" width="17.1796875" customWidth="1"/>
    <col min="9" max="9" width="14.26953125" customWidth="1"/>
    <col min="10" max="10" width="15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59</v>
      </c>
      <c r="E1" t="s">
        <v>61</v>
      </c>
      <c r="F1" t="s">
        <v>63</v>
      </c>
      <c r="G1" s="1" t="s">
        <v>169</v>
      </c>
      <c r="H1" s="1" t="s">
        <v>170</v>
      </c>
      <c r="I1" s="1" t="s">
        <v>171</v>
      </c>
      <c r="J1" s="1" t="s">
        <v>172</v>
      </c>
    </row>
    <row r="2" spans="1:10" x14ac:dyDescent="0.35">
      <c r="A2" s="1" t="s">
        <v>95</v>
      </c>
      <c r="B2" s="8" t="s">
        <v>80</v>
      </c>
      <c r="C2" t="s">
        <v>78</v>
      </c>
      <c r="D2" t="s">
        <v>126</v>
      </c>
      <c r="E2">
        <v>13.899641599999899</v>
      </c>
      <c r="F2">
        <v>4</v>
      </c>
      <c r="G2">
        <v>1</v>
      </c>
      <c r="H2">
        <v>1</v>
      </c>
      <c r="I2">
        <v>1</v>
      </c>
      <c r="J2">
        <v>1</v>
      </c>
    </row>
    <row r="3" spans="1:10" x14ac:dyDescent="0.35">
      <c r="A3" t="s">
        <v>91</v>
      </c>
      <c r="B3" s="7" t="s">
        <v>85</v>
      </c>
      <c r="C3" t="s">
        <v>85</v>
      </c>
      <c r="D3" t="s">
        <v>129</v>
      </c>
      <c r="E3">
        <v>3.1228646999999699</v>
      </c>
      <c r="F3">
        <v>4</v>
      </c>
      <c r="H3">
        <v>1</v>
      </c>
      <c r="J3">
        <v>1</v>
      </c>
    </row>
    <row r="4" spans="1:10" x14ac:dyDescent="0.35">
      <c r="A4" t="s">
        <v>76</v>
      </c>
      <c r="B4" s="7" t="s">
        <v>77</v>
      </c>
      <c r="C4" t="s">
        <v>78</v>
      </c>
      <c r="D4" t="s">
        <v>132</v>
      </c>
      <c r="E4">
        <v>4.8208729999999997</v>
      </c>
      <c r="F4">
        <v>4</v>
      </c>
      <c r="H4">
        <v>1</v>
      </c>
    </row>
    <row r="5" spans="1:10" x14ac:dyDescent="0.35">
      <c r="A5" s="1" t="s">
        <v>93</v>
      </c>
      <c r="B5" s="8" t="s">
        <v>80</v>
      </c>
      <c r="C5" t="s">
        <v>85</v>
      </c>
      <c r="D5" t="s">
        <v>135</v>
      </c>
      <c r="E5">
        <v>3.3543904999999601</v>
      </c>
      <c r="F5">
        <v>4</v>
      </c>
      <c r="H5">
        <v>1</v>
      </c>
    </row>
    <row r="6" spans="1:10" x14ac:dyDescent="0.35">
      <c r="A6" t="s">
        <v>89</v>
      </c>
      <c r="B6" s="7" t="s">
        <v>85</v>
      </c>
      <c r="C6" t="s">
        <v>78</v>
      </c>
      <c r="D6" t="s">
        <v>138</v>
      </c>
      <c r="E6">
        <v>3.2595706999999798</v>
      </c>
      <c r="F6">
        <v>4</v>
      </c>
      <c r="H6">
        <v>1</v>
      </c>
    </row>
    <row r="7" spans="1:10" x14ac:dyDescent="0.35">
      <c r="A7" s="1" t="s">
        <v>92</v>
      </c>
      <c r="B7" s="8" t="s">
        <v>78</v>
      </c>
      <c r="C7" t="s">
        <v>78</v>
      </c>
      <c r="D7" t="s">
        <v>141</v>
      </c>
      <c r="E7">
        <v>2.9522542999999901</v>
      </c>
      <c r="F7">
        <v>4</v>
      </c>
      <c r="H7">
        <v>1</v>
      </c>
    </row>
    <row r="8" spans="1:10" x14ac:dyDescent="0.35">
      <c r="A8" s="1" t="s">
        <v>81</v>
      </c>
      <c r="B8" s="8" t="s">
        <v>78</v>
      </c>
      <c r="C8" t="s">
        <v>77</v>
      </c>
      <c r="D8" t="s">
        <v>144</v>
      </c>
      <c r="E8">
        <v>3.5219104000000199</v>
      </c>
      <c r="F8">
        <v>4</v>
      </c>
      <c r="G8" s="2">
        <f>AVERAGE(E14)</f>
        <v>7.3488616000000198</v>
      </c>
      <c r="H8" s="2">
        <f>AVERAGE(E2,E3,E4,E6,E8,E9)</f>
        <v>6.1310738666666476</v>
      </c>
      <c r="I8" s="2">
        <f>AVERAGE(E11)</f>
        <v>12.030246500000001</v>
      </c>
      <c r="J8" s="2">
        <f>AVERAGE(E5,E7)</f>
        <v>3.1533223999999751</v>
      </c>
    </row>
    <row r="9" spans="1:10" x14ac:dyDescent="0.35">
      <c r="A9" t="s">
        <v>83</v>
      </c>
      <c r="B9" s="8" t="s">
        <v>78</v>
      </c>
      <c r="C9" t="s">
        <v>80</v>
      </c>
      <c r="D9" t="s">
        <v>147</v>
      </c>
      <c r="E9">
        <v>8.1615828000000192</v>
      </c>
      <c r="F9">
        <v>4</v>
      </c>
    </row>
    <row r="10" spans="1:10" x14ac:dyDescent="0.35">
      <c r="A10" t="s">
        <v>79</v>
      </c>
      <c r="B10" s="7" t="s">
        <v>77</v>
      </c>
      <c r="C10" t="s">
        <v>80</v>
      </c>
      <c r="E10">
        <v>1.2772274000000099</v>
      </c>
      <c r="F10">
        <v>4</v>
      </c>
      <c r="G10" s="9" t="s">
        <v>173</v>
      </c>
      <c r="H10" s="9"/>
      <c r="I10" s="9" t="s">
        <v>174</v>
      </c>
      <c r="J10" s="9"/>
    </row>
    <row r="11" spans="1:10" x14ac:dyDescent="0.35">
      <c r="A11" t="s">
        <v>90</v>
      </c>
      <c r="B11" s="8" t="s">
        <v>80</v>
      </c>
      <c r="C11" t="s">
        <v>80</v>
      </c>
      <c r="D11" t="s">
        <v>152</v>
      </c>
      <c r="E11">
        <v>12.030246500000001</v>
      </c>
      <c r="F11">
        <v>4</v>
      </c>
      <c r="G11" s="10">
        <f>AVERAGE(E14,E11)</f>
        <v>9.6895540500000106</v>
      </c>
      <c r="H11" s="10"/>
      <c r="I11" s="10">
        <f>AVERAGE(E2,E3,E4,E6,E8,E9,E7,E5)</f>
        <v>5.3866359999999798</v>
      </c>
      <c r="J11" s="10"/>
    </row>
    <row r="12" spans="1:10" x14ac:dyDescent="0.35">
      <c r="A12" t="s">
        <v>94</v>
      </c>
      <c r="B12" s="7" t="s">
        <v>85</v>
      </c>
      <c r="C12" t="s">
        <v>77</v>
      </c>
      <c r="D12" t="s">
        <v>155</v>
      </c>
      <c r="E12">
        <v>29.066854999999901</v>
      </c>
      <c r="F12">
        <v>4</v>
      </c>
    </row>
    <row r="13" spans="1:10" x14ac:dyDescent="0.35">
      <c r="A13" t="s">
        <v>82</v>
      </c>
      <c r="B13" s="7" t="s">
        <v>77</v>
      </c>
      <c r="C13" t="s">
        <v>77</v>
      </c>
      <c r="E13">
        <v>2.7196093000000001</v>
      </c>
      <c r="F13">
        <v>4</v>
      </c>
    </row>
    <row r="14" spans="1:10" x14ac:dyDescent="0.35">
      <c r="A14" s="1" t="s">
        <v>87</v>
      </c>
      <c r="B14" s="7" t="s">
        <v>77</v>
      </c>
      <c r="C14" t="s">
        <v>85</v>
      </c>
      <c r="D14" t="s">
        <v>160</v>
      </c>
      <c r="E14">
        <v>7.3488616000000198</v>
      </c>
      <c r="F14">
        <v>4</v>
      </c>
    </row>
    <row r="15" spans="1:10" x14ac:dyDescent="0.35">
      <c r="A15" t="s">
        <v>84</v>
      </c>
      <c r="B15" s="7" t="s">
        <v>85</v>
      </c>
      <c r="C15" t="s">
        <v>80</v>
      </c>
      <c r="E15">
        <v>30.147661799999899</v>
      </c>
      <c r="F15">
        <v>4</v>
      </c>
    </row>
    <row r="16" spans="1:10" x14ac:dyDescent="0.35">
      <c r="A16" s="1" t="s">
        <v>86</v>
      </c>
      <c r="B16" s="8" t="s">
        <v>78</v>
      </c>
      <c r="C16" t="s">
        <v>85</v>
      </c>
      <c r="E16">
        <v>1.3255941999999501</v>
      </c>
      <c r="F16">
        <v>4</v>
      </c>
    </row>
    <row r="17" spans="1:6" x14ac:dyDescent="0.35">
      <c r="A17" t="s">
        <v>88</v>
      </c>
      <c r="B17" s="8" t="s">
        <v>80</v>
      </c>
      <c r="C17" t="s">
        <v>77</v>
      </c>
      <c r="E17">
        <v>8.4068104000000403</v>
      </c>
      <c r="F17">
        <v>4</v>
      </c>
    </row>
    <row r="19" spans="1:6" x14ac:dyDescent="0.35">
      <c r="B19" s="3" t="s">
        <v>175</v>
      </c>
      <c r="D19" s="4">
        <f>(7/8*100)</f>
        <v>87.5</v>
      </c>
      <c r="E19" s="5">
        <f>AVERAGE(E2,E3,E4,E6,E8,E9,E14)</f>
        <v>6.3050435428571294</v>
      </c>
    </row>
    <row r="20" spans="1:6" x14ac:dyDescent="0.35">
      <c r="B20" s="6" t="s">
        <v>176</v>
      </c>
      <c r="D20" s="4">
        <f>(3/8*100)</f>
        <v>37.5</v>
      </c>
      <c r="E20" s="5">
        <f>AVERAGE(E5,E7,E11)</f>
        <v>6.1122970999999842</v>
      </c>
    </row>
  </sheetData>
  <mergeCells count="4">
    <mergeCell ref="G10:H10"/>
    <mergeCell ref="I10:J10"/>
    <mergeCell ref="G11:H11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4_Solo Experiment_2024-11-23_20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2024-11-23T20:06:26Z</dcterms:created>
  <dcterms:modified xsi:type="dcterms:W3CDTF">2024-12-03T17:27:25Z</dcterms:modified>
</cp:coreProperties>
</file>