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Orientation Discrimination Task\data\"/>
    </mc:Choice>
  </mc:AlternateContent>
  <xr:revisionPtr revIDLastSave="0" documentId="13_ncr:1_{5E1B75F0-F095-440E-BCA6-AA36BDF7B009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1_Tutorial 2_2024-09-17_23h34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13" i="2" l="1"/>
  <c r="K12" i="2"/>
  <c r="K10" i="2"/>
  <c r="K9" i="2"/>
  <c r="H4" i="2" l="1"/>
  <c r="H3" i="2"/>
  <c r="H5" i="2" s="1"/>
  <c r="G3" i="2"/>
  <c r="G5" i="2" s="1"/>
  <c r="G4" i="2"/>
  <c r="F3" i="2"/>
  <c r="E3" i="2"/>
</calcChain>
</file>

<file path=xl/sharedStrings.xml><?xml version="1.0" encoding="utf-8"?>
<sst xmlns="http://schemas.openxmlformats.org/spreadsheetml/2006/main" count="857" uniqueCount="50">
  <si>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</si>
  <si>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</si>
  <si>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</si>
  <si>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</si>
  <si>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</si>
  <si>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</si>
  <si>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</si>
  <si>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key_resp_2.started</t>
  </si>
  <si>
    <t>text.started</t>
  </si>
  <si>
    <t>instruction.stopped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</si>
  <si>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</si>
  <si>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</si>
  <si>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</si>
  <si>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</si>
  <si>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</si>
  <si>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</si>
  <si>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</si>
  <si>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</si>
  <si>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</si>
  <si>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</si>
  <si>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</si>
  <si>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</si>
  <si>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tilt</t>
  </si>
  <si>
    <t>thank_you.started</t>
  </si>
  <si>
    <t>text_2.started</t>
  </si>
  <si>
    <t>thank_you.stopped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</si>
  <si>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</si>
  <si>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</si>
  <si>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</si>
  <si>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</si>
  <si>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</si>
  <si>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</si>
  <si>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</si>
  <si>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</si>
  <si>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</si>
  <si>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2024-09-17_23h34.54.561</t>
  </si>
  <si>
    <t>Tutorial 2</t>
  </si>
  <si>
    <t>2024.1.5</t>
  </si>
  <si>
    <t>2024-09-17 23h35.14.330875 +0530</t>
  </si>
  <si>
    <t>down</t>
  </si>
  <si>
    <t>up</t>
  </si>
  <si>
    <t>hit</t>
  </si>
  <si>
    <t>miss</t>
  </si>
  <si>
    <t>fa</t>
  </si>
  <si>
    <t>cr</t>
  </si>
  <si>
    <t>prop hit= hit/hit+miss</t>
  </si>
  <si>
    <t>prop fa= fa/fa+corr rejection</t>
  </si>
  <si>
    <t>d-prime= z(prop hit)-z(prp fa)</t>
  </si>
  <si>
    <t>c= -(z(prop hit)+z(prop fa))/2</t>
  </si>
  <si>
    <t>(Responds Yes [liberal bias])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</si>
</sst>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topLeftCell="J84" workbookViewId="0">
      <selection activeCell="Y97" sqref="Y97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G2">
        <v>5.7319000479765202E-3</v>
      </c>
      <c r="H2">
        <v>1.3816200022119999E-2</v>
      </c>
      <c r="I2">
        <v>1.3816200022119999E-2</v>
      </c>
      <c r="J2">
        <v>8.3592224000021798</v>
      </c>
      <c r="K2" t="s">
        <v>33</v>
      </c>
      <c r="L2">
        <v>8.3041879000374994</v>
      </c>
      <c r="M2" t="s">
        <v>34</v>
      </c>
      <c r="AA2">
        <v>1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5">
      <c r="A3">
        <v>0</v>
      </c>
      <c r="B3">
        <v>0</v>
      </c>
      <c r="C3">
        <v>0</v>
      </c>
      <c r="D3">
        <v>0</v>
      </c>
      <c r="E3">
        <v>8.38004850002471</v>
      </c>
      <c r="N3">
        <v>8.3674987000413203</v>
      </c>
      <c r="O3">
        <v>8.38004850002471</v>
      </c>
      <c r="P3">
        <v>9.4753766000503603</v>
      </c>
      <c r="Q3">
        <v>9.4810330000473098</v>
      </c>
      <c r="R3">
        <v>12.7366246000165</v>
      </c>
      <c r="S3" t="s">
        <v>39</v>
      </c>
      <c r="T3">
        <v>1</v>
      </c>
      <c r="U3">
        <v>3.2558217000332599</v>
      </c>
      <c r="V3" t="s">
        <v>34</v>
      </c>
      <c r="W3">
        <v>4</v>
      </c>
      <c r="AA3">
        <v>1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5">
      <c r="A4">
        <v>1</v>
      </c>
      <c r="B4">
        <v>0</v>
      </c>
      <c r="C4">
        <v>1</v>
      </c>
      <c r="D4">
        <v>0</v>
      </c>
      <c r="E4">
        <v>12.7569373000296</v>
      </c>
      <c r="N4">
        <v>12.7454760000109</v>
      </c>
      <c r="O4">
        <v>12.7569373000296</v>
      </c>
      <c r="P4">
        <v>13.749722200038301</v>
      </c>
      <c r="Q4">
        <v>13.766683100024199</v>
      </c>
      <c r="R4">
        <v>15.350844800006501</v>
      </c>
      <c r="S4" t="s">
        <v>39</v>
      </c>
      <c r="T4">
        <v>1</v>
      </c>
      <c r="U4">
        <v>1.5985345999942999</v>
      </c>
      <c r="V4" t="s">
        <v>34</v>
      </c>
      <c r="W4">
        <v>-4</v>
      </c>
      <c r="AA4">
        <v>1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5">
      <c r="A5">
        <v>2</v>
      </c>
      <c r="B5">
        <v>0</v>
      </c>
      <c r="C5">
        <v>2</v>
      </c>
      <c r="D5">
        <v>0</v>
      </c>
      <c r="E5">
        <v>15.3655965999932</v>
      </c>
      <c r="N5">
        <v>15.354037500044701</v>
      </c>
      <c r="O5">
        <v>15.3655965999932</v>
      </c>
      <c r="P5">
        <v>16.365900900040199</v>
      </c>
      <c r="Q5">
        <v>16.365900900040199</v>
      </c>
      <c r="R5">
        <v>18.319544800033299</v>
      </c>
      <c r="S5" t="s">
        <v>40</v>
      </c>
      <c r="T5">
        <v>1</v>
      </c>
      <c r="U5">
        <v>1.93973760004155</v>
      </c>
      <c r="V5" t="s">
        <v>34</v>
      </c>
      <c r="W5">
        <v>0</v>
      </c>
      <c r="AA5">
        <v>1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5">
      <c r="A6">
        <v>3</v>
      </c>
      <c r="B6">
        <v>0</v>
      </c>
      <c r="C6">
        <v>3</v>
      </c>
      <c r="D6">
        <v>0</v>
      </c>
      <c r="E6">
        <v>18.3389592000166</v>
      </c>
      <c r="N6">
        <v>18.3275193000445</v>
      </c>
      <c r="O6">
        <v>18.3389592000166</v>
      </c>
      <c r="P6">
        <v>19.332018800021601</v>
      </c>
      <c r="Q6">
        <v>19.348833700001698</v>
      </c>
      <c r="R6">
        <v>20.285439100000001</v>
      </c>
      <c r="S6" t="s">
        <v>39</v>
      </c>
      <c r="T6">
        <v>1</v>
      </c>
      <c r="U6">
        <v>0.94521519995760095</v>
      </c>
      <c r="V6" t="s">
        <v>34</v>
      </c>
      <c r="W6">
        <v>-5</v>
      </c>
      <c r="AA6">
        <v>1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5">
      <c r="A7">
        <v>4</v>
      </c>
      <c r="B7">
        <v>0</v>
      </c>
      <c r="C7">
        <v>4</v>
      </c>
      <c r="D7">
        <v>0</v>
      </c>
      <c r="E7">
        <v>20.302406400034599</v>
      </c>
      <c r="N7">
        <v>20.292252100014501</v>
      </c>
      <c r="O7">
        <v>20.302406400034599</v>
      </c>
      <c r="P7">
        <v>21.298420500010199</v>
      </c>
      <c r="Q7">
        <v>21.3151319000171</v>
      </c>
      <c r="R7">
        <v>22.186007700045501</v>
      </c>
      <c r="S7" t="s">
        <v>40</v>
      </c>
      <c r="T7">
        <v>1</v>
      </c>
      <c r="U7">
        <v>0.87820420000934896</v>
      </c>
      <c r="V7" t="s">
        <v>34</v>
      </c>
      <c r="W7">
        <v>0</v>
      </c>
      <c r="AA7">
        <v>1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5">
      <c r="A8">
        <v>5</v>
      </c>
      <c r="B8">
        <v>0</v>
      </c>
      <c r="C8">
        <v>5</v>
      </c>
      <c r="D8">
        <v>0</v>
      </c>
      <c r="E8">
        <v>22.209016300039298</v>
      </c>
      <c r="N8">
        <v>22.197292400000102</v>
      </c>
      <c r="O8">
        <v>22.209016300039298</v>
      </c>
      <c r="P8">
        <v>23.198567800049201</v>
      </c>
      <c r="Q8">
        <v>23.215219300007401</v>
      </c>
      <c r="R8">
        <v>24.384973300038801</v>
      </c>
      <c r="S8" t="s">
        <v>40</v>
      </c>
      <c r="T8">
        <v>1</v>
      </c>
      <c r="U8">
        <v>1.1729150999453799</v>
      </c>
      <c r="V8" t="s">
        <v>34</v>
      </c>
      <c r="W8">
        <v>0</v>
      </c>
      <c r="AA8">
        <v>1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5">
      <c r="A9">
        <v>6</v>
      </c>
      <c r="B9">
        <v>0</v>
      </c>
      <c r="C9">
        <v>6</v>
      </c>
      <c r="D9">
        <v>0</v>
      </c>
      <c r="E9">
        <v>24.4023159000207</v>
      </c>
      <c r="N9">
        <v>24.3921868000179</v>
      </c>
      <c r="O9">
        <v>24.4023159000207</v>
      </c>
      <c r="P9">
        <v>25.3977627000422</v>
      </c>
      <c r="Q9">
        <v>25.4145102000329</v>
      </c>
      <c r="R9">
        <v>26.301045500032998</v>
      </c>
      <c r="S9" t="s">
        <v>40</v>
      </c>
      <c r="T9">
        <v>1</v>
      </c>
      <c r="U9">
        <v>0.89721229998394803</v>
      </c>
      <c r="V9" t="s">
        <v>34</v>
      </c>
      <c r="W9">
        <v>0</v>
      </c>
      <c r="AA9">
        <v>1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5">
      <c r="A10">
        <v>7</v>
      </c>
      <c r="B10">
        <v>0</v>
      </c>
      <c r="C10">
        <v>7</v>
      </c>
      <c r="D10">
        <v>0</v>
      </c>
      <c r="E10">
        <v>26.3194228000356</v>
      </c>
      <c r="N10">
        <v>26.309218000038499</v>
      </c>
      <c r="O10">
        <v>26.3194228000356</v>
      </c>
      <c r="P10">
        <v>27.314463700051402</v>
      </c>
      <c r="Q10">
        <v>27.330980400030899</v>
      </c>
      <c r="R10">
        <v>28.017996600014101</v>
      </c>
      <c r="S10" t="s">
        <v>39</v>
      </c>
      <c r="T10">
        <v>1</v>
      </c>
      <c r="U10">
        <v>0.69950930000049905</v>
      </c>
      <c r="V10" t="s">
        <v>34</v>
      </c>
      <c r="W10">
        <v>2</v>
      </c>
      <c r="AA10">
        <v>1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5">
      <c r="A11">
        <v>8</v>
      </c>
      <c r="B11">
        <v>0</v>
      </c>
      <c r="C11">
        <v>8</v>
      </c>
      <c r="D11">
        <v>0</v>
      </c>
      <c r="E11">
        <v>28.0349489999935</v>
      </c>
      <c r="N11">
        <v>28.0244565000175</v>
      </c>
      <c r="O11">
        <v>28.0349489999935</v>
      </c>
      <c r="P11">
        <v>29.030621500045498</v>
      </c>
      <c r="Q11">
        <v>29.047199300024602</v>
      </c>
      <c r="R11">
        <v>30.000192900013602</v>
      </c>
      <c r="S11" t="s">
        <v>40</v>
      </c>
      <c r="T11">
        <v>1</v>
      </c>
      <c r="U11">
        <v>0.95765050000045404</v>
      </c>
      <c r="V11" t="s">
        <v>34</v>
      </c>
      <c r="W11">
        <v>0</v>
      </c>
      <c r="AA11">
        <v>1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5">
      <c r="A12">
        <v>9</v>
      </c>
      <c r="B12">
        <v>0</v>
      </c>
      <c r="C12">
        <v>9</v>
      </c>
      <c r="D12">
        <v>0</v>
      </c>
      <c r="E12">
        <v>30.015936600044299</v>
      </c>
      <c r="N12">
        <v>30.006582000001799</v>
      </c>
      <c r="O12">
        <v>30.015936600044299</v>
      </c>
      <c r="P12">
        <v>31.013783700007401</v>
      </c>
      <c r="Q12">
        <v>31.030309599998802</v>
      </c>
      <c r="R12">
        <v>31.6338080000132</v>
      </c>
      <c r="S12" t="s">
        <v>39</v>
      </c>
      <c r="T12">
        <v>1</v>
      </c>
      <c r="U12">
        <v>0.60547010001027901</v>
      </c>
      <c r="V12" t="s">
        <v>34</v>
      </c>
      <c r="W12">
        <v>-5</v>
      </c>
      <c r="AA12">
        <v>1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5">
      <c r="A13">
        <v>10</v>
      </c>
      <c r="B13">
        <v>0</v>
      </c>
      <c r="C13">
        <v>10</v>
      </c>
      <c r="D13">
        <v>0</v>
      </c>
      <c r="E13">
        <v>31.6519237000029</v>
      </c>
      <c r="N13">
        <v>31.640953399997599</v>
      </c>
      <c r="O13">
        <v>31.6519237000029</v>
      </c>
      <c r="P13">
        <v>32.646776200039298</v>
      </c>
      <c r="Q13">
        <v>32.663242600043297</v>
      </c>
      <c r="R13">
        <v>33.2332047999952</v>
      </c>
      <c r="S13" t="s">
        <v>39</v>
      </c>
      <c r="T13">
        <v>1</v>
      </c>
      <c r="U13">
        <v>0.572267199982889</v>
      </c>
      <c r="V13" t="s">
        <v>34</v>
      </c>
      <c r="W13">
        <v>-3</v>
      </c>
      <c r="AA13">
        <v>1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5">
      <c r="A14">
        <v>11</v>
      </c>
      <c r="B14">
        <v>0</v>
      </c>
      <c r="C14">
        <v>11</v>
      </c>
      <c r="D14">
        <v>0</v>
      </c>
      <c r="E14">
        <v>33.250216400017898</v>
      </c>
      <c r="N14">
        <v>33.240148400014697</v>
      </c>
      <c r="O14">
        <v>33.250216400017898</v>
      </c>
      <c r="P14">
        <v>34.246441400027798</v>
      </c>
      <c r="Q14">
        <v>34.263022900035097</v>
      </c>
      <c r="R14">
        <v>34.7498224000446</v>
      </c>
      <c r="S14" t="s">
        <v>39</v>
      </c>
      <c r="T14">
        <v>1</v>
      </c>
      <c r="U14">
        <v>0.48528970003826499</v>
      </c>
      <c r="V14" t="s">
        <v>34</v>
      </c>
      <c r="W14">
        <v>-3</v>
      </c>
      <c r="AA14">
        <v>1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5">
      <c r="A15">
        <v>12</v>
      </c>
      <c r="B15">
        <v>0</v>
      </c>
      <c r="C15">
        <v>12</v>
      </c>
      <c r="D15">
        <v>0</v>
      </c>
      <c r="E15">
        <v>34.766916799999301</v>
      </c>
      <c r="N15">
        <v>34.756917999999096</v>
      </c>
      <c r="O15">
        <v>34.766916799999301</v>
      </c>
      <c r="P15">
        <v>35.7629557000473</v>
      </c>
      <c r="Q15">
        <v>35.779617600026498</v>
      </c>
      <c r="R15">
        <v>36.5996817999985</v>
      </c>
      <c r="S15" t="s">
        <v>40</v>
      </c>
      <c r="T15">
        <v>0</v>
      </c>
      <c r="U15">
        <v>0.81793889997061298</v>
      </c>
      <c r="V15" t="s">
        <v>34</v>
      </c>
      <c r="W15">
        <v>2</v>
      </c>
      <c r="AA15">
        <v>1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5">
      <c r="A16">
        <v>13</v>
      </c>
      <c r="B16">
        <v>0</v>
      </c>
      <c r="C16">
        <v>13</v>
      </c>
      <c r="D16">
        <v>0</v>
      </c>
      <c r="E16">
        <v>36.616778300027299</v>
      </c>
      <c r="N16">
        <v>36.606485600001101</v>
      </c>
      <c r="O16">
        <v>36.616778300027299</v>
      </c>
      <c r="P16">
        <v>37.612577399995601</v>
      </c>
      <c r="Q16">
        <v>37.629297400009797</v>
      </c>
      <c r="R16">
        <v>38.265303000050999</v>
      </c>
      <c r="S16" t="s">
        <v>39</v>
      </c>
      <c r="T16">
        <v>1</v>
      </c>
      <c r="U16">
        <v>0.64265599998179801</v>
      </c>
      <c r="V16" t="s">
        <v>34</v>
      </c>
      <c r="W16">
        <v>-3</v>
      </c>
      <c r="AA16">
        <v>1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5">
      <c r="A17">
        <v>14</v>
      </c>
      <c r="B17">
        <v>0</v>
      </c>
      <c r="C17">
        <v>14</v>
      </c>
      <c r="D17">
        <v>0</v>
      </c>
      <c r="E17">
        <v>38.282139900023999</v>
      </c>
      <c r="N17">
        <v>38.271868900046599</v>
      </c>
      <c r="O17">
        <v>38.282139900023999</v>
      </c>
      <c r="P17">
        <v>39.279080800013602</v>
      </c>
      <c r="Q17">
        <v>39.295735000050598</v>
      </c>
      <c r="R17">
        <v>39.849521299998699</v>
      </c>
      <c r="S17" t="s">
        <v>39</v>
      </c>
      <c r="T17">
        <v>1</v>
      </c>
      <c r="U17">
        <v>0.55932299996493295</v>
      </c>
      <c r="V17" t="s">
        <v>34</v>
      </c>
      <c r="W17">
        <v>-3</v>
      </c>
      <c r="AA17">
        <v>1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5">
      <c r="A18">
        <v>15</v>
      </c>
      <c r="B18">
        <v>0</v>
      </c>
      <c r="C18">
        <v>15</v>
      </c>
      <c r="D18">
        <v>0</v>
      </c>
      <c r="E18">
        <v>39.869309100031302</v>
      </c>
      <c r="N18">
        <v>39.857431200041901</v>
      </c>
      <c r="O18">
        <v>39.869309100031302</v>
      </c>
      <c r="P18">
        <v>40.862020400003502</v>
      </c>
      <c r="Q18">
        <v>40.878720100037697</v>
      </c>
      <c r="R18">
        <v>41.3318778999964</v>
      </c>
      <c r="S18" t="s">
        <v>39</v>
      </c>
      <c r="T18">
        <v>1</v>
      </c>
      <c r="U18">
        <v>0.45420989999547601</v>
      </c>
      <c r="V18" t="s">
        <v>34</v>
      </c>
      <c r="W18">
        <v>-3</v>
      </c>
      <c r="AA18">
        <v>1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5">
      <c r="A19">
        <v>16</v>
      </c>
      <c r="B19">
        <v>0</v>
      </c>
      <c r="C19">
        <v>16</v>
      </c>
      <c r="D19">
        <v>0</v>
      </c>
      <c r="E19">
        <v>41.347762799996403</v>
      </c>
      <c r="N19">
        <v>41.338129600044297</v>
      </c>
      <c r="O19">
        <v>41.347762799996403</v>
      </c>
      <c r="P19">
        <v>42.345184900041197</v>
      </c>
      <c r="Q19">
        <v>42.361928199999902</v>
      </c>
      <c r="R19">
        <v>42.832017300010101</v>
      </c>
      <c r="S19" t="s">
        <v>39</v>
      </c>
      <c r="T19">
        <v>1</v>
      </c>
      <c r="U19">
        <v>0.46949170000152601</v>
      </c>
      <c r="V19" t="s">
        <v>34</v>
      </c>
      <c r="W19">
        <v>-5</v>
      </c>
      <c r="AA19">
        <v>1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5">
      <c r="A20">
        <v>17</v>
      </c>
      <c r="B20">
        <v>0</v>
      </c>
      <c r="C20">
        <v>17</v>
      </c>
      <c r="D20">
        <v>0</v>
      </c>
      <c r="E20">
        <v>42.849484300008001</v>
      </c>
      <c r="N20">
        <v>42.839803300041197</v>
      </c>
      <c r="O20">
        <v>42.849484300008001</v>
      </c>
      <c r="P20">
        <v>43.8450147000257</v>
      </c>
      <c r="Q20">
        <v>43.861621899995903</v>
      </c>
      <c r="R20">
        <v>44.3315440000151</v>
      </c>
      <c r="S20" t="s">
        <v>40</v>
      </c>
      <c r="T20">
        <v>1</v>
      </c>
      <c r="U20">
        <v>0.468646999972406</v>
      </c>
      <c r="V20" t="s">
        <v>34</v>
      </c>
      <c r="W20">
        <v>0</v>
      </c>
      <c r="AA20">
        <v>1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5">
      <c r="A21">
        <v>18</v>
      </c>
      <c r="B21">
        <v>0</v>
      </c>
      <c r="C21">
        <v>18</v>
      </c>
      <c r="D21">
        <v>0</v>
      </c>
      <c r="E21">
        <v>44.347596500010603</v>
      </c>
      <c r="N21">
        <v>44.338965600007199</v>
      </c>
      <c r="O21">
        <v>44.347596500010603</v>
      </c>
      <c r="P21">
        <v>45.344653800013397</v>
      </c>
      <c r="Q21">
        <v>45.361335700028498</v>
      </c>
      <c r="R21">
        <v>45.933298800024197</v>
      </c>
      <c r="S21" t="s">
        <v>39</v>
      </c>
      <c r="T21">
        <v>1</v>
      </c>
      <c r="U21">
        <v>0.58436909998999897</v>
      </c>
      <c r="V21" t="s">
        <v>34</v>
      </c>
      <c r="W21">
        <v>-5</v>
      </c>
      <c r="AA21">
        <v>1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5">
      <c r="A22">
        <v>19</v>
      </c>
      <c r="B22">
        <v>0</v>
      </c>
      <c r="C22">
        <v>19</v>
      </c>
      <c r="D22">
        <v>0</v>
      </c>
      <c r="E22">
        <v>45.951718500000403</v>
      </c>
      <c r="N22">
        <v>45.940438200021099</v>
      </c>
      <c r="O22">
        <v>45.951718500000403</v>
      </c>
      <c r="P22">
        <v>46.944453100033499</v>
      </c>
      <c r="Q22">
        <v>46.961188200046301</v>
      </c>
      <c r="R22">
        <v>47.414317400020003</v>
      </c>
      <c r="S22" t="s">
        <v>39</v>
      </c>
      <c r="T22">
        <v>1</v>
      </c>
      <c r="U22">
        <v>0.45861080003669402</v>
      </c>
      <c r="V22" t="s">
        <v>34</v>
      </c>
      <c r="W22">
        <v>-3</v>
      </c>
      <c r="AA22">
        <v>1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5">
      <c r="A23">
        <v>20</v>
      </c>
      <c r="B23">
        <v>0</v>
      </c>
      <c r="C23">
        <v>20</v>
      </c>
      <c r="D23">
        <v>0</v>
      </c>
      <c r="E23">
        <v>47.431060700037001</v>
      </c>
      <c r="N23">
        <v>47.421222100034299</v>
      </c>
      <c r="O23">
        <v>47.431060700037001</v>
      </c>
      <c r="P23">
        <v>48.427454599994199</v>
      </c>
      <c r="Q23">
        <v>48.444279000046599</v>
      </c>
      <c r="R23">
        <v>48.813870500016399</v>
      </c>
      <c r="S23" t="s">
        <v>39</v>
      </c>
      <c r="T23">
        <v>1</v>
      </c>
      <c r="U23">
        <v>0.37948740000137998</v>
      </c>
      <c r="V23" t="s">
        <v>34</v>
      </c>
      <c r="W23">
        <v>-3</v>
      </c>
      <c r="AA23">
        <v>1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5">
      <c r="A24">
        <v>21</v>
      </c>
      <c r="B24">
        <v>0</v>
      </c>
      <c r="C24">
        <v>21</v>
      </c>
      <c r="D24">
        <v>0</v>
      </c>
      <c r="E24">
        <v>48.832439200021298</v>
      </c>
      <c r="N24">
        <v>48.822156700014602</v>
      </c>
      <c r="O24">
        <v>48.832439200021298</v>
      </c>
      <c r="P24">
        <v>49.827129800047203</v>
      </c>
      <c r="Q24">
        <v>49.843507100012999</v>
      </c>
      <c r="R24">
        <v>50.2783694000099</v>
      </c>
      <c r="S24" t="s">
        <v>39</v>
      </c>
      <c r="T24">
        <v>0</v>
      </c>
      <c r="U24">
        <v>0.44495390000520202</v>
      </c>
      <c r="V24" t="s">
        <v>34</v>
      </c>
      <c r="W24">
        <v>0</v>
      </c>
      <c r="AA24">
        <v>1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5">
      <c r="A25">
        <v>22</v>
      </c>
      <c r="B25">
        <v>0</v>
      </c>
      <c r="C25">
        <v>22</v>
      </c>
      <c r="D25">
        <v>0</v>
      </c>
      <c r="E25">
        <v>50.293396099994403</v>
      </c>
      <c r="N25">
        <v>50.281662199995402</v>
      </c>
      <c r="O25">
        <v>50.293396099994403</v>
      </c>
      <c r="P25">
        <v>51.2933299000142</v>
      </c>
      <c r="Q25">
        <v>51.2933299000142</v>
      </c>
      <c r="R25">
        <v>52.080430100031599</v>
      </c>
      <c r="S25" t="s">
        <v>40</v>
      </c>
      <c r="T25">
        <v>1</v>
      </c>
      <c r="U25">
        <v>0.78027510002721101</v>
      </c>
      <c r="V25" t="s">
        <v>34</v>
      </c>
      <c r="W25">
        <v>0</v>
      </c>
      <c r="AA25">
        <v>1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5">
      <c r="A26">
        <v>23</v>
      </c>
      <c r="B26">
        <v>0</v>
      </c>
      <c r="C26">
        <v>23</v>
      </c>
      <c r="D26">
        <v>0</v>
      </c>
      <c r="E26">
        <v>52.097233800042801</v>
      </c>
      <c r="N26">
        <v>52.087113500048801</v>
      </c>
      <c r="O26">
        <v>52.097233800042801</v>
      </c>
      <c r="P26">
        <v>53.093367499997797</v>
      </c>
      <c r="Q26">
        <v>53.110020000021898</v>
      </c>
      <c r="R26">
        <v>53.6629272000282</v>
      </c>
      <c r="S26" t="s">
        <v>40</v>
      </c>
      <c r="T26">
        <v>1</v>
      </c>
      <c r="U26">
        <v>0.56119500001659595</v>
      </c>
      <c r="V26" t="s">
        <v>34</v>
      </c>
      <c r="W26">
        <v>0</v>
      </c>
      <c r="AA26">
        <v>1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5">
      <c r="A27">
        <v>24</v>
      </c>
      <c r="B27">
        <v>0</v>
      </c>
      <c r="C27">
        <v>24</v>
      </c>
      <c r="D27">
        <v>0</v>
      </c>
      <c r="E27">
        <v>53.680114300048402</v>
      </c>
      <c r="N27">
        <v>53.6694489000365</v>
      </c>
      <c r="O27">
        <v>53.680114300048402</v>
      </c>
      <c r="P27">
        <v>54.6762708000023</v>
      </c>
      <c r="Q27">
        <v>54.692936500010497</v>
      </c>
      <c r="R27">
        <v>55.197482500050597</v>
      </c>
      <c r="S27" t="s">
        <v>40</v>
      </c>
      <c r="T27">
        <v>1</v>
      </c>
      <c r="U27">
        <v>0.51020469999639295</v>
      </c>
      <c r="V27" t="s">
        <v>34</v>
      </c>
      <c r="W27">
        <v>0</v>
      </c>
      <c r="AA27">
        <v>1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5">
      <c r="A28">
        <v>25</v>
      </c>
      <c r="B28">
        <v>0</v>
      </c>
      <c r="C28">
        <v>25</v>
      </c>
      <c r="D28">
        <v>0</v>
      </c>
      <c r="E28">
        <v>55.216391600028103</v>
      </c>
      <c r="N28">
        <v>55.204545200045601</v>
      </c>
      <c r="O28">
        <v>55.216391600028103</v>
      </c>
      <c r="P28">
        <v>56.209650500037199</v>
      </c>
      <c r="Q28">
        <v>56.226437600038402</v>
      </c>
      <c r="R28">
        <v>56.7307121000485</v>
      </c>
      <c r="S28" t="s">
        <v>40</v>
      </c>
      <c r="T28">
        <v>1</v>
      </c>
      <c r="U28">
        <v>0.51689859997713905</v>
      </c>
      <c r="V28" t="s">
        <v>34</v>
      </c>
      <c r="W28">
        <v>0</v>
      </c>
      <c r="AA28">
        <v>1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5">
      <c r="A29">
        <v>26</v>
      </c>
      <c r="B29">
        <v>0</v>
      </c>
      <c r="C29">
        <v>26</v>
      </c>
      <c r="D29">
        <v>0</v>
      </c>
      <c r="E29">
        <v>56.7518669000128</v>
      </c>
      <c r="N29">
        <v>56.736927699996102</v>
      </c>
      <c r="O29">
        <v>56.7518669000128</v>
      </c>
      <c r="P29">
        <v>57.742770800017702</v>
      </c>
      <c r="Q29">
        <v>57.759481600020003</v>
      </c>
      <c r="R29">
        <v>58.062861900019897</v>
      </c>
      <c r="S29" t="s">
        <v>40</v>
      </c>
      <c r="T29">
        <v>0</v>
      </c>
      <c r="U29">
        <v>0.31188170000677901</v>
      </c>
      <c r="V29" t="s">
        <v>34</v>
      </c>
      <c r="W29">
        <v>3</v>
      </c>
      <c r="AA29">
        <v>1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5">
      <c r="A30">
        <v>27</v>
      </c>
      <c r="B30">
        <v>0</v>
      </c>
      <c r="C30">
        <v>27</v>
      </c>
      <c r="D30">
        <v>0</v>
      </c>
      <c r="E30">
        <v>58.081541100051197</v>
      </c>
      <c r="N30">
        <v>58.071158900042001</v>
      </c>
      <c r="O30">
        <v>58.081541100051197</v>
      </c>
      <c r="P30">
        <v>59.075728700030503</v>
      </c>
      <c r="Q30">
        <v>59.092412600002703</v>
      </c>
      <c r="R30">
        <v>59.4124259999953</v>
      </c>
      <c r="S30" t="s">
        <v>39</v>
      </c>
      <c r="T30">
        <v>1</v>
      </c>
      <c r="U30">
        <v>0.33244029997149399</v>
      </c>
      <c r="V30" t="s">
        <v>34</v>
      </c>
      <c r="W30">
        <v>1</v>
      </c>
      <c r="AA30">
        <v>1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5">
      <c r="A31">
        <v>28</v>
      </c>
      <c r="B31">
        <v>0</v>
      </c>
      <c r="C31">
        <v>28</v>
      </c>
      <c r="D31">
        <v>0</v>
      </c>
      <c r="E31">
        <v>59.429353100014801</v>
      </c>
      <c r="N31">
        <v>59.4187075000372</v>
      </c>
      <c r="O31">
        <v>59.429353100014801</v>
      </c>
      <c r="P31">
        <v>60.425651900004503</v>
      </c>
      <c r="Q31">
        <v>60.442324900010099</v>
      </c>
      <c r="R31">
        <v>60.829965100041498</v>
      </c>
      <c r="S31" t="s">
        <v>40</v>
      </c>
      <c r="T31">
        <v>1</v>
      </c>
      <c r="U31">
        <v>0.38619119999930202</v>
      </c>
      <c r="V31" t="s">
        <v>34</v>
      </c>
      <c r="W31">
        <v>0</v>
      </c>
      <c r="AA31">
        <v>1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5">
      <c r="A32">
        <v>29</v>
      </c>
      <c r="B32">
        <v>0</v>
      </c>
      <c r="C32">
        <v>29</v>
      </c>
      <c r="D32">
        <v>0</v>
      </c>
      <c r="E32">
        <v>60.846585799998103</v>
      </c>
      <c r="N32">
        <v>60.837053099996403</v>
      </c>
      <c r="O32">
        <v>60.846585799998103</v>
      </c>
      <c r="P32">
        <v>61.842431700031703</v>
      </c>
      <c r="Q32">
        <v>61.858833200007197</v>
      </c>
      <c r="R32">
        <v>62.145426300004999</v>
      </c>
      <c r="S32" t="s">
        <v>40</v>
      </c>
      <c r="T32">
        <v>1</v>
      </c>
      <c r="U32">
        <v>0.29693640000186799</v>
      </c>
      <c r="V32" t="s">
        <v>34</v>
      </c>
      <c r="W32">
        <v>0</v>
      </c>
      <c r="AA32">
        <v>1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5">
      <c r="A33">
        <v>30</v>
      </c>
      <c r="B33">
        <v>0</v>
      </c>
      <c r="C33">
        <v>30</v>
      </c>
      <c r="D33">
        <v>0</v>
      </c>
      <c r="E33">
        <v>62.162815699994098</v>
      </c>
      <c r="N33">
        <v>62.152571300044599</v>
      </c>
      <c r="O33">
        <v>62.162815699994098</v>
      </c>
      <c r="P33">
        <v>63.158671300043302</v>
      </c>
      <c r="Q33">
        <v>63.175757599994498</v>
      </c>
      <c r="R33">
        <v>63.496155700006</v>
      </c>
      <c r="S33" t="s">
        <v>40</v>
      </c>
      <c r="T33">
        <v>1</v>
      </c>
      <c r="U33">
        <v>0.33302810002351102</v>
      </c>
      <c r="V33" t="s">
        <v>34</v>
      </c>
      <c r="W33">
        <v>0</v>
      </c>
      <c r="AA33">
        <v>1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5">
      <c r="A34">
        <v>31</v>
      </c>
      <c r="B34">
        <v>0</v>
      </c>
      <c r="C34">
        <v>31</v>
      </c>
      <c r="D34">
        <v>0</v>
      </c>
      <c r="E34">
        <v>63.516358799999502</v>
      </c>
      <c r="N34">
        <v>63.504983699996899</v>
      </c>
      <c r="O34">
        <v>63.516358799999502</v>
      </c>
      <c r="P34">
        <v>64.508556000015204</v>
      </c>
      <c r="Q34">
        <v>64.525223900040103</v>
      </c>
      <c r="R34">
        <v>64.844454300007698</v>
      </c>
      <c r="S34" t="s">
        <v>40</v>
      </c>
      <c r="T34">
        <v>1</v>
      </c>
      <c r="U34">
        <v>0.328498499991837</v>
      </c>
      <c r="V34" t="s">
        <v>34</v>
      </c>
      <c r="W34">
        <v>0</v>
      </c>
      <c r="AA34">
        <v>1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5">
      <c r="A35">
        <v>32</v>
      </c>
      <c r="B35">
        <v>0</v>
      </c>
      <c r="C35">
        <v>32</v>
      </c>
      <c r="D35">
        <v>0</v>
      </c>
      <c r="E35">
        <v>64.864091299998094</v>
      </c>
      <c r="N35">
        <v>64.851534500019596</v>
      </c>
      <c r="O35">
        <v>64.864091299998094</v>
      </c>
      <c r="P35">
        <v>65.858752500033006</v>
      </c>
      <c r="Q35">
        <v>65.875247400021095</v>
      </c>
      <c r="R35">
        <v>66.395107200019893</v>
      </c>
      <c r="S35" t="s">
        <v>39</v>
      </c>
      <c r="T35">
        <v>1</v>
      </c>
      <c r="U35">
        <v>0.53211759997066099</v>
      </c>
      <c r="V35" t="s">
        <v>34</v>
      </c>
      <c r="W35">
        <v>-4</v>
      </c>
      <c r="AA35">
        <v>1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5">
      <c r="A36">
        <v>33</v>
      </c>
      <c r="B36">
        <v>0</v>
      </c>
      <c r="C36">
        <v>33</v>
      </c>
      <c r="D36">
        <v>0</v>
      </c>
      <c r="E36">
        <v>66.412103000038698</v>
      </c>
      <c r="N36">
        <v>66.401461100031099</v>
      </c>
      <c r="O36">
        <v>66.412103000038698</v>
      </c>
      <c r="P36">
        <v>67.407959200034298</v>
      </c>
      <c r="Q36">
        <v>67.424554400029507</v>
      </c>
      <c r="R36">
        <v>67.827498500002505</v>
      </c>
      <c r="S36" t="s">
        <v>40</v>
      </c>
      <c r="T36">
        <v>1</v>
      </c>
      <c r="U36">
        <v>0.406732000003103</v>
      </c>
      <c r="V36" t="s">
        <v>34</v>
      </c>
      <c r="W36">
        <v>0</v>
      </c>
      <c r="AA36">
        <v>1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5">
      <c r="A37">
        <v>34</v>
      </c>
      <c r="B37">
        <v>0</v>
      </c>
      <c r="C37">
        <v>34</v>
      </c>
      <c r="D37">
        <v>0</v>
      </c>
      <c r="E37">
        <v>67.845173900015595</v>
      </c>
      <c r="N37">
        <v>67.833900700032203</v>
      </c>
      <c r="O37">
        <v>67.845173900015595</v>
      </c>
      <c r="P37">
        <v>68.840948900033197</v>
      </c>
      <c r="Q37">
        <v>68.857533600006704</v>
      </c>
      <c r="R37">
        <v>69.344144600036003</v>
      </c>
      <c r="S37" t="s">
        <v>40</v>
      </c>
      <c r="T37">
        <v>1</v>
      </c>
      <c r="U37">
        <v>0.49119170004269103</v>
      </c>
      <c r="V37" t="s">
        <v>34</v>
      </c>
      <c r="W37">
        <v>0</v>
      </c>
      <c r="AA37">
        <v>1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5">
      <c r="A38">
        <v>35</v>
      </c>
      <c r="B38">
        <v>0</v>
      </c>
      <c r="C38">
        <v>35</v>
      </c>
      <c r="D38">
        <v>0</v>
      </c>
      <c r="E38">
        <v>69.362421500030905</v>
      </c>
      <c r="N38">
        <v>69.351118399994405</v>
      </c>
      <c r="O38">
        <v>69.362421500030905</v>
      </c>
      <c r="P38">
        <v>70.357665000017704</v>
      </c>
      <c r="Q38">
        <v>70.374417400045701</v>
      </c>
      <c r="R38">
        <v>70.727608600049194</v>
      </c>
      <c r="S38" t="s">
        <v>40</v>
      </c>
      <c r="T38">
        <v>1</v>
      </c>
      <c r="U38">
        <v>0.36130160000175199</v>
      </c>
      <c r="V38" t="s">
        <v>34</v>
      </c>
      <c r="W38">
        <v>0</v>
      </c>
      <c r="AA38">
        <v>1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5">
      <c r="A39">
        <v>36</v>
      </c>
      <c r="B39">
        <v>0</v>
      </c>
      <c r="C39">
        <v>36</v>
      </c>
      <c r="D39">
        <v>0</v>
      </c>
      <c r="E39">
        <v>70.747266700025605</v>
      </c>
      <c r="N39">
        <v>70.734865000005797</v>
      </c>
      <c r="O39">
        <v>70.747266700025605</v>
      </c>
      <c r="P39">
        <v>71.740140100009697</v>
      </c>
      <c r="Q39">
        <v>71.757058900024205</v>
      </c>
      <c r="R39">
        <v>72.244067499996106</v>
      </c>
      <c r="S39" t="s">
        <v>39</v>
      </c>
      <c r="T39">
        <v>1</v>
      </c>
      <c r="U39">
        <v>0.48678470001323099</v>
      </c>
      <c r="V39" t="s">
        <v>34</v>
      </c>
      <c r="W39">
        <v>-4</v>
      </c>
      <c r="AA39">
        <v>1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5">
      <c r="A40">
        <v>37</v>
      </c>
      <c r="B40">
        <v>0</v>
      </c>
      <c r="C40">
        <v>37</v>
      </c>
      <c r="D40">
        <v>0</v>
      </c>
      <c r="E40">
        <v>72.265784699993603</v>
      </c>
      <c r="N40">
        <v>72.251317900023395</v>
      </c>
      <c r="O40">
        <v>72.265784699993603</v>
      </c>
      <c r="P40">
        <v>73.257430700003098</v>
      </c>
      <c r="Q40">
        <v>73.273612799996002</v>
      </c>
      <c r="R40">
        <v>73.643981100001795</v>
      </c>
      <c r="S40" t="s">
        <v>40</v>
      </c>
      <c r="T40">
        <v>1</v>
      </c>
      <c r="U40">
        <v>0.37940760003402801</v>
      </c>
      <c r="V40" t="s">
        <v>34</v>
      </c>
      <c r="W40">
        <v>0</v>
      </c>
      <c r="AA40">
        <v>1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5">
      <c r="A41">
        <v>38</v>
      </c>
      <c r="B41">
        <v>0</v>
      </c>
      <c r="C41">
        <v>38</v>
      </c>
      <c r="D41">
        <v>0</v>
      </c>
      <c r="E41">
        <v>73.661947300017303</v>
      </c>
      <c r="N41">
        <v>73.651184000016599</v>
      </c>
      <c r="O41">
        <v>73.661947300017303</v>
      </c>
      <c r="P41">
        <v>74.656763000006293</v>
      </c>
      <c r="Q41">
        <v>74.673155600030398</v>
      </c>
      <c r="R41">
        <v>75.426568099996004</v>
      </c>
      <c r="S41" t="s">
        <v>39</v>
      </c>
      <c r="T41">
        <v>1</v>
      </c>
      <c r="U41">
        <v>0.76047490001656104</v>
      </c>
      <c r="V41" t="s">
        <v>34</v>
      </c>
      <c r="W41">
        <v>4</v>
      </c>
      <c r="AA41">
        <v>1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5">
      <c r="A42">
        <v>39</v>
      </c>
      <c r="B42">
        <v>0</v>
      </c>
      <c r="C42">
        <v>39</v>
      </c>
      <c r="D42">
        <v>0</v>
      </c>
      <c r="E42">
        <v>75.444295599998398</v>
      </c>
      <c r="N42">
        <v>75.432674600044194</v>
      </c>
      <c r="O42">
        <v>75.444295599998398</v>
      </c>
      <c r="P42">
        <v>76.439746400050296</v>
      </c>
      <c r="Q42">
        <v>76.456213700002905</v>
      </c>
      <c r="R42">
        <v>77.211820800032001</v>
      </c>
      <c r="S42" t="s">
        <v>40</v>
      </c>
      <c r="T42">
        <v>1</v>
      </c>
      <c r="U42">
        <v>0.76718359999358599</v>
      </c>
      <c r="V42" t="s">
        <v>34</v>
      </c>
      <c r="W42">
        <v>0</v>
      </c>
      <c r="AA42">
        <v>1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5">
      <c r="A43">
        <v>40</v>
      </c>
      <c r="B43">
        <v>0</v>
      </c>
      <c r="C43">
        <v>40</v>
      </c>
      <c r="D43">
        <v>0</v>
      </c>
      <c r="E43">
        <v>77.231677900010197</v>
      </c>
      <c r="N43">
        <v>77.220951399998697</v>
      </c>
      <c r="O43">
        <v>77.231677900010197</v>
      </c>
      <c r="P43">
        <v>78.222796700021703</v>
      </c>
      <c r="Q43">
        <v>78.239624300040305</v>
      </c>
      <c r="R43">
        <v>78.842270500026601</v>
      </c>
      <c r="S43" t="s">
        <v>40</v>
      </c>
      <c r="T43">
        <v>0</v>
      </c>
      <c r="U43">
        <v>0.608619100006762</v>
      </c>
      <c r="V43" t="s">
        <v>34</v>
      </c>
      <c r="W43">
        <v>1</v>
      </c>
      <c r="AA43">
        <v>1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5">
      <c r="A44">
        <v>41</v>
      </c>
      <c r="B44">
        <v>0</v>
      </c>
      <c r="C44">
        <v>41</v>
      </c>
      <c r="D44">
        <v>0</v>
      </c>
      <c r="E44">
        <v>78.858041900035403</v>
      </c>
      <c r="N44">
        <v>78.848632000037398</v>
      </c>
      <c r="O44">
        <v>78.858041900035403</v>
      </c>
      <c r="P44">
        <v>79.855789900000602</v>
      </c>
      <c r="Q44">
        <v>79.872768900007898</v>
      </c>
      <c r="R44">
        <v>80.3755281000048</v>
      </c>
      <c r="S44" t="s">
        <v>40</v>
      </c>
      <c r="T44">
        <v>1</v>
      </c>
      <c r="U44">
        <v>0.51007249997928705</v>
      </c>
      <c r="V44" t="s">
        <v>34</v>
      </c>
      <c r="W44">
        <v>0</v>
      </c>
      <c r="AA44">
        <v>1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5">
      <c r="A45">
        <v>42</v>
      </c>
      <c r="B45">
        <v>0</v>
      </c>
      <c r="C45">
        <v>42</v>
      </c>
      <c r="D45">
        <v>0</v>
      </c>
      <c r="E45">
        <v>80.400078500038902</v>
      </c>
      <c r="N45">
        <v>80.386389399995096</v>
      </c>
      <c r="O45">
        <v>80.400078500038902</v>
      </c>
      <c r="P45">
        <v>81.388924600032595</v>
      </c>
      <c r="Q45">
        <v>81.405545899993697</v>
      </c>
      <c r="R45">
        <v>81.891809499997095</v>
      </c>
      <c r="S45" t="s">
        <v>40</v>
      </c>
      <c r="T45">
        <v>1</v>
      </c>
      <c r="U45">
        <v>0.48931610002182402</v>
      </c>
      <c r="V45" t="s">
        <v>34</v>
      </c>
      <c r="W45">
        <v>0</v>
      </c>
      <c r="AA45">
        <v>1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5">
      <c r="A46">
        <v>43</v>
      </c>
      <c r="B46">
        <v>0</v>
      </c>
      <c r="C46">
        <v>43</v>
      </c>
      <c r="D46">
        <v>0</v>
      </c>
      <c r="E46">
        <v>81.909342700033406</v>
      </c>
      <c r="N46">
        <v>81.898971999995396</v>
      </c>
      <c r="O46">
        <v>81.909342700033406</v>
      </c>
      <c r="P46">
        <v>82.905306000029597</v>
      </c>
      <c r="Q46">
        <v>82.921916600025696</v>
      </c>
      <c r="R46">
        <v>83.392028200032598</v>
      </c>
      <c r="S46" t="s">
        <v>39</v>
      </c>
      <c r="T46">
        <v>1</v>
      </c>
      <c r="U46">
        <v>0.47352100000716701</v>
      </c>
      <c r="V46" t="s">
        <v>34</v>
      </c>
      <c r="W46">
        <v>4</v>
      </c>
      <c r="AA46">
        <v>1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5">
      <c r="A47">
        <v>44</v>
      </c>
      <c r="B47">
        <v>0</v>
      </c>
      <c r="C47">
        <v>44</v>
      </c>
      <c r="D47">
        <v>0</v>
      </c>
      <c r="E47">
        <v>83.409609100024596</v>
      </c>
      <c r="N47">
        <v>83.398359000042504</v>
      </c>
      <c r="O47">
        <v>83.409609100024596</v>
      </c>
      <c r="P47">
        <v>84.405053900030893</v>
      </c>
      <c r="Q47">
        <v>84.421759000047999</v>
      </c>
      <c r="R47">
        <v>85.109229699999503</v>
      </c>
      <c r="S47" t="s">
        <v>40</v>
      </c>
      <c r="T47">
        <v>1</v>
      </c>
      <c r="U47">
        <v>0.69797290000133205</v>
      </c>
      <c r="V47" t="s">
        <v>34</v>
      </c>
      <c r="W47">
        <v>0</v>
      </c>
      <c r="AA47">
        <v>1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5">
      <c r="A48">
        <v>45</v>
      </c>
      <c r="B48">
        <v>0</v>
      </c>
      <c r="C48">
        <v>45</v>
      </c>
      <c r="D48">
        <v>0</v>
      </c>
      <c r="E48">
        <v>85.129825100011601</v>
      </c>
      <c r="N48">
        <v>85.117515200050505</v>
      </c>
      <c r="O48">
        <v>85.129825100011601</v>
      </c>
      <c r="P48">
        <v>86.121350200031799</v>
      </c>
      <c r="Q48">
        <v>86.138115200039394</v>
      </c>
      <c r="R48">
        <v>86.739506200014105</v>
      </c>
      <c r="S48" t="s">
        <v>40</v>
      </c>
      <c r="T48">
        <v>0</v>
      </c>
      <c r="U48">
        <v>0.614517000038176</v>
      </c>
      <c r="V48" t="s">
        <v>34</v>
      </c>
      <c r="W48">
        <v>1</v>
      </c>
      <c r="AA48">
        <v>1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5">
      <c r="A49">
        <v>46</v>
      </c>
      <c r="B49">
        <v>0</v>
      </c>
      <c r="C49">
        <v>46</v>
      </c>
      <c r="D49">
        <v>0</v>
      </c>
      <c r="E49">
        <v>86.754317300044903</v>
      </c>
      <c r="N49">
        <v>86.7426714000175</v>
      </c>
      <c r="O49">
        <v>86.754317300044903</v>
      </c>
      <c r="P49">
        <v>87.754379899997701</v>
      </c>
      <c r="Q49">
        <v>87.754379899997701</v>
      </c>
      <c r="R49">
        <v>88.273887799994498</v>
      </c>
      <c r="S49" t="s">
        <v>40</v>
      </c>
      <c r="T49">
        <v>1</v>
      </c>
      <c r="U49">
        <v>0.51484830002300397</v>
      </c>
      <c r="V49" t="s">
        <v>34</v>
      </c>
      <c r="W49">
        <v>0</v>
      </c>
      <c r="AA49">
        <v>1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5">
      <c r="A50">
        <v>47</v>
      </c>
      <c r="B50">
        <v>0</v>
      </c>
      <c r="C50">
        <v>47</v>
      </c>
      <c r="D50">
        <v>0</v>
      </c>
      <c r="E50">
        <v>88.291337500035297</v>
      </c>
      <c r="N50">
        <v>88.280522800050605</v>
      </c>
      <c r="O50">
        <v>88.291337500035297</v>
      </c>
      <c r="P50">
        <v>89.287827100022696</v>
      </c>
      <c r="Q50">
        <v>89.304491300019393</v>
      </c>
      <c r="R50">
        <v>89.723849900008602</v>
      </c>
      <c r="S50" t="s">
        <v>40</v>
      </c>
      <c r="T50">
        <v>0</v>
      </c>
      <c r="U50">
        <v>0.427994500030763</v>
      </c>
      <c r="V50" t="s">
        <v>34</v>
      </c>
      <c r="W50">
        <v>-2</v>
      </c>
      <c r="AA50">
        <v>1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5">
      <c r="A51">
        <v>48</v>
      </c>
      <c r="B51">
        <v>0</v>
      </c>
      <c r="C51">
        <v>48</v>
      </c>
      <c r="D51">
        <v>0</v>
      </c>
      <c r="E51">
        <v>89.741838100017006</v>
      </c>
      <c r="N51">
        <v>89.730346900003497</v>
      </c>
      <c r="O51">
        <v>89.741838100017006</v>
      </c>
      <c r="P51">
        <v>90.737540500005693</v>
      </c>
      <c r="Q51">
        <v>90.754118100041495</v>
      </c>
      <c r="R51">
        <v>91.191844500019201</v>
      </c>
      <c r="S51" t="s">
        <v>40</v>
      </c>
      <c r="T51">
        <v>1</v>
      </c>
      <c r="U51">
        <v>0.443244700029026</v>
      </c>
      <c r="V51" t="s">
        <v>34</v>
      </c>
      <c r="W51">
        <v>0</v>
      </c>
      <c r="AA51">
        <v>1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5">
      <c r="A52">
        <v>49</v>
      </c>
      <c r="B52">
        <v>0</v>
      </c>
      <c r="C52">
        <v>49</v>
      </c>
      <c r="D52">
        <v>0</v>
      </c>
      <c r="E52">
        <v>91.212515200022594</v>
      </c>
      <c r="N52">
        <v>91.200290900014807</v>
      </c>
      <c r="O52">
        <v>91.212515200022594</v>
      </c>
      <c r="P52">
        <v>92.203904599999007</v>
      </c>
      <c r="Q52">
        <v>92.220625300018497</v>
      </c>
      <c r="R52">
        <v>92.690755699994</v>
      </c>
      <c r="S52" t="s">
        <v>40</v>
      </c>
      <c r="T52">
        <v>1</v>
      </c>
      <c r="U52">
        <v>0.46816529997158701</v>
      </c>
      <c r="V52" t="s">
        <v>34</v>
      </c>
      <c r="W52">
        <v>0</v>
      </c>
      <c r="AA52">
        <v>1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5">
      <c r="A53">
        <v>50</v>
      </c>
      <c r="B53">
        <v>0</v>
      </c>
      <c r="C53">
        <v>50</v>
      </c>
      <c r="D53">
        <v>0</v>
      </c>
      <c r="E53">
        <v>92.709693100012302</v>
      </c>
      <c r="N53">
        <v>92.698920299997496</v>
      </c>
      <c r="O53">
        <v>92.709693100012302</v>
      </c>
      <c r="P53">
        <v>93.703720100049395</v>
      </c>
      <c r="Q53">
        <v>93.720265500014605</v>
      </c>
      <c r="R53">
        <v>94.107159000006504</v>
      </c>
      <c r="S53" t="s">
        <v>40</v>
      </c>
      <c r="T53">
        <v>1</v>
      </c>
      <c r="U53">
        <v>0.397588699997868</v>
      </c>
      <c r="V53" t="s">
        <v>34</v>
      </c>
      <c r="W53">
        <v>0</v>
      </c>
      <c r="AA53">
        <v>1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5">
      <c r="A54">
        <v>51</v>
      </c>
      <c r="B54">
        <v>0</v>
      </c>
      <c r="C54">
        <v>51</v>
      </c>
      <c r="D54">
        <v>0</v>
      </c>
      <c r="E54">
        <v>94.123702000011605</v>
      </c>
      <c r="N54">
        <v>94.113484000030397</v>
      </c>
      <c r="O54">
        <v>94.123702000011605</v>
      </c>
      <c r="P54">
        <v>95.120102500019101</v>
      </c>
      <c r="Q54">
        <v>95.136714900028807</v>
      </c>
      <c r="R54">
        <v>95.740631200023898</v>
      </c>
      <c r="S54" t="s">
        <v>40</v>
      </c>
      <c r="T54">
        <v>1</v>
      </c>
      <c r="U54">
        <v>0.61378489999333397</v>
      </c>
      <c r="V54" t="s">
        <v>34</v>
      </c>
      <c r="W54">
        <v>0</v>
      </c>
      <c r="AA54">
        <v>1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5">
      <c r="A55">
        <v>52</v>
      </c>
      <c r="B55">
        <v>0</v>
      </c>
      <c r="C55">
        <v>52</v>
      </c>
      <c r="D55">
        <v>0</v>
      </c>
      <c r="E55">
        <v>95.759427800017804</v>
      </c>
      <c r="N55">
        <v>95.748129700019405</v>
      </c>
      <c r="O55">
        <v>95.759427800017804</v>
      </c>
      <c r="P55">
        <v>96.752850699995093</v>
      </c>
      <c r="Q55">
        <v>96.769653600000296</v>
      </c>
      <c r="R55">
        <v>97.155958999996002</v>
      </c>
      <c r="S55" t="s">
        <v>40</v>
      </c>
      <c r="T55">
        <v>1</v>
      </c>
      <c r="U55">
        <v>0.39290279999840999</v>
      </c>
      <c r="V55" t="s">
        <v>34</v>
      </c>
      <c r="W55">
        <v>0</v>
      </c>
      <c r="AA55">
        <v>1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5">
      <c r="A56">
        <v>53</v>
      </c>
      <c r="B56">
        <v>0</v>
      </c>
      <c r="C56">
        <v>53</v>
      </c>
      <c r="D56">
        <v>0</v>
      </c>
      <c r="E56">
        <v>97.173027300043003</v>
      </c>
      <c r="N56">
        <v>97.1630374999949</v>
      </c>
      <c r="O56">
        <v>97.173027300043003</v>
      </c>
      <c r="P56">
        <v>98.169599000015296</v>
      </c>
      <c r="Q56">
        <v>98.186207999999098</v>
      </c>
      <c r="R56">
        <v>98.806322100048405</v>
      </c>
      <c r="S56" t="s">
        <v>39</v>
      </c>
      <c r="T56">
        <v>1</v>
      </c>
      <c r="U56">
        <v>0.63185669999802396</v>
      </c>
      <c r="V56" t="s">
        <v>34</v>
      </c>
      <c r="W56">
        <v>-3</v>
      </c>
      <c r="AA56">
        <v>1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5">
      <c r="A57">
        <v>54</v>
      </c>
      <c r="B57">
        <v>0</v>
      </c>
      <c r="C57">
        <v>54</v>
      </c>
      <c r="D57">
        <v>0</v>
      </c>
      <c r="E57">
        <v>98.824935000040497</v>
      </c>
      <c r="N57">
        <v>98.814709600002899</v>
      </c>
      <c r="O57">
        <v>98.824935000040497</v>
      </c>
      <c r="P57">
        <v>99.819476000033305</v>
      </c>
      <c r="Q57">
        <v>99.836092500016093</v>
      </c>
      <c r="R57">
        <v>100.356078700046</v>
      </c>
      <c r="S57" t="s">
        <v>40</v>
      </c>
      <c r="T57">
        <v>1</v>
      </c>
      <c r="U57">
        <v>0.52618570002959997</v>
      </c>
      <c r="V57" t="s">
        <v>34</v>
      </c>
      <c r="W57">
        <v>0</v>
      </c>
      <c r="AA57">
        <v>1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5">
      <c r="A58">
        <v>55</v>
      </c>
      <c r="B58">
        <v>0</v>
      </c>
      <c r="C58">
        <v>55</v>
      </c>
      <c r="D58">
        <v>0</v>
      </c>
      <c r="E58">
        <v>100.375592500029</v>
      </c>
      <c r="N58">
        <v>100.363270100031</v>
      </c>
      <c r="O58">
        <v>100.375592500029</v>
      </c>
      <c r="P58">
        <v>101.36899730004301</v>
      </c>
      <c r="Q58">
        <v>101.385752100031</v>
      </c>
      <c r="R58">
        <v>101.94011990004201</v>
      </c>
      <c r="S58" t="s">
        <v>40</v>
      </c>
      <c r="T58">
        <v>1</v>
      </c>
      <c r="U58">
        <v>0.55757120001362603</v>
      </c>
      <c r="V58" t="s">
        <v>34</v>
      </c>
      <c r="W58">
        <v>0</v>
      </c>
      <c r="AA58">
        <v>1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5">
      <c r="A59">
        <v>56</v>
      </c>
      <c r="B59">
        <v>0</v>
      </c>
      <c r="C59">
        <v>56</v>
      </c>
      <c r="D59">
        <v>0</v>
      </c>
      <c r="E59">
        <v>101.95971560000901</v>
      </c>
      <c r="N59">
        <v>101.94899510004301</v>
      </c>
      <c r="O59">
        <v>101.95971560000901</v>
      </c>
      <c r="P59">
        <v>102.954051800013</v>
      </c>
      <c r="Q59">
        <v>102.968900200037</v>
      </c>
      <c r="R59">
        <v>103.455105900007</v>
      </c>
      <c r="S59" t="s">
        <v>40</v>
      </c>
      <c r="T59">
        <v>1</v>
      </c>
      <c r="U59">
        <v>0.49299469997640699</v>
      </c>
      <c r="V59" t="s">
        <v>34</v>
      </c>
      <c r="W59">
        <v>0</v>
      </c>
      <c r="AA59">
        <v>1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5">
      <c r="A60">
        <v>57</v>
      </c>
      <c r="B60">
        <v>0</v>
      </c>
      <c r="C60">
        <v>57</v>
      </c>
      <c r="D60">
        <v>0</v>
      </c>
      <c r="E60">
        <v>103.47213780001</v>
      </c>
      <c r="N60">
        <v>103.462453600019</v>
      </c>
      <c r="O60">
        <v>103.47213780001</v>
      </c>
      <c r="P60">
        <v>104.46898240002299</v>
      </c>
      <c r="Q60">
        <v>104.485628199996</v>
      </c>
      <c r="R60">
        <v>105.122511300025</v>
      </c>
      <c r="S60" t="s">
        <v>40</v>
      </c>
      <c r="T60">
        <v>1</v>
      </c>
      <c r="U60">
        <v>0.64910570002393797</v>
      </c>
      <c r="V60" t="s">
        <v>34</v>
      </c>
      <c r="W60">
        <v>0</v>
      </c>
      <c r="AA60">
        <v>1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5">
      <c r="A61">
        <v>58</v>
      </c>
      <c r="B61">
        <v>0</v>
      </c>
      <c r="C61">
        <v>58</v>
      </c>
      <c r="D61">
        <v>0</v>
      </c>
      <c r="E61">
        <v>105.13911240000699</v>
      </c>
      <c r="N61">
        <v>105.128881500044</v>
      </c>
      <c r="O61">
        <v>105.13911240000699</v>
      </c>
      <c r="P61">
        <v>106.134948300023</v>
      </c>
      <c r="Q61">
        <v>106.151715500047</v>
      </c>
      <c r="R61">
        <v>106.836170300026</v>
      </c>
      <c r="S61" t="s">
        <v>40</v>
      </c>
      <c r="T61">
        <v>1</v>
      </c>
      <c r="U61">
        <v>0.68445900001097404</v>
      </c>
      <c r="V61" t="s">
        <v>34</v>
      </c>
      <c r="W61">
        <v>0</v>
      </c>
      <c r="AA61">
        <v>1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5">
      <c r="A62">
        <v>59</v>
      </c>
      <c r="B62">
        <v>0</v>
      </c>
      <c r="C62">
        <v>59</v>
      </c>
      <c r="D62">
        <v>0</v>
      </c>
      <c r="E62">
        <v>106.851052500016</v>
      </c>
      <c r="N62">
        <v>106.83960250002499</v>
      </c>
      <c r="O62">
        <v>106.851052500016</v>
      </c>
      <c r="P62">
        <v>107.851438600046</v>
      </c>
      <c r="Q62">
        <v>107.851438600046</v>
      </c>
      <c r="R62">
        <v>108.32221490005</v>
      </c>
      <c r="S62" t="s">
        <v>40</v>
      </c>
      <c r="T62">
        <v>1</v>
      </c>
      <c r="U62">
        <v>0.45304370002122502</v>
      </c>
      <c r="V62" t="s">
        <v>34</v>
      </c>
      <c r="W62">
        <v>0</v>
      </c>
      <c r="AA62">
        <v>1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5">
      <c r="A63">
        <v>60</v>
      </c>
      <c r="B63">
        <v>0</v>
      </c>
      <c r="C63">
        <v>60</v>
      </c>
      <c r="D63">
        <v>0</v>
      </c>
      <c r="E63">
        <v>108.340924200019</v>
      </c>
      <c r="N63">
        <v>108.32968730002101</v>
      </c>
      <c r="O63">
        <v>108.340924200019</v>
      </c>
      <c r="P63">
        <v>109.334483700047</v>
      </c>
      <c r="Q63">
        <v>109.351150100003</v>
      </c>
      <c r="R63">
        <v>110.80562930001101</v>
      </c>
      <c r="S63" t="s">
        <v>40</v>
      </c>
      <c r="T63">
        <v>0</v>
      </c>
      <c r="U63">
        <v>1.4671981999999799</v>
      </c>
      <c r="V63" t="s">
        <v>34</v>
      </c>
      <c r="W63">
        <v>-3</v>
      </c>
      <c r="AA63">
        <v>1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5">
      <c r="A64">
        <v>61</v>
      </c>
      <c r="B64">
        <v>0</v>
      </c>
      <c r="C64">
        <v>61</v>
      </c>
      <c r="D64">
        <v>0</v>
      </c>
      <c r="E64">
        <v>110.825598000024</v>
      </c>
      <c r="N64">
        <v>110.813332100049</v>
      </c>
      <c r="O64">
        <v>110.825598000024</v>
      </c>
      <c r="P64">
        <v>111.817632300022</v>
      </c>
      <c r="Q64">
        <v>111.834099600033</v>
      </c>
      <c r="R64">
        <v>112.45399890001799</v>
      </c>
      <c r="S64" t="s">
        <v>40</v>
      </c>
      <c r="T64">
        <v>1</v>
      </c>
      <c r="U64">
        <v>0.62131959997350295</v>
      </c>
      <c r="V64" t="s">
        <v>34</v>
      </c>
      <c r="W64">
        <v>0</v>
      </c>
      <c r="AA64">
        <v>1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5">
      <c r="A65">
        <v>62</v>
      </c>
      <c r="B65">
        <v>0</v>
      </c>
      <c r="C65">
        <v>62</v>
      </c>
      <c r="D65">
        <v>0</v>
      </c>
      <c r="E65">
        <v>112.469968500023</v>
      </c>
      <c r="N65">
        <v>112.460222400026</v>
      </c>
      <c r="O65">
        <v>112.469968500023</v>
      </c>
      <c r="P65">
        <v>113.467284600017</v>
      </c>
      <c r="Q65">
        <v>113.484105200041</v>
      </c>
      <c r="R65">
        <v>114.07013250002601</v>
      </c>
      <c r="S65" t="s">
        <v>40</v>
      </c>
      <c r="T65">
        <v>0</v>
      </c>
      <c r="U65">
        <v>0.58663799997884702</v>
      </c>
      <c r="V65" t="s">
        <v>34</v>
      </c>
      <c r="W65">
        <v>-2</v>
      </c>
      <c r="AA65">
        <v>1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5">
      <c r="A66">
        <v>63</v>
      </c>
      <c r="B66">
        <v>0</v>
      </c>
      <c r="C66">
        <v>63</v>
      </c>
      <c r="D66">
        <v>0</v>
      </c>
      <c r="E66">
        <v>114.08830230002</v>
      </c>
      <c r="N66">
        <v>114.077698100009</v>
      </c>
      <c r="O66">
        <v>114.08830230002</v>
      </c>
      <c r="P66">
        <v>115.087234400038</v>
      </c>
      <c r="Q66">
        <v>115.100261500047</v>
      </c>
      <c r="R66">
        <v>116.46989550004901</v>
      </c>
      <c r="S66" t="s">
        <v>40</v>
      </c>
      <c r="T66">
        <v>1</v>
      </c>
      <c r="U66">
        <v>1.3805396999814501</v>
      </c>
      <c r="V66" t="s">
        <v>34</v>
      </c>
      <c r="W66">
        <v>0</v>
      </c>
      <c r="AA66">
        <v>1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5">
      <c r="A67">
        <v>64</v>
      </c>
      <c r="B67">
        <v>0</v>
      </c>
      <c r="C67">
        <v>64</v>
      </c>
      <c r="D67">
        <v>0</v>
      </c>
      <c r="E67">
        <v>116.48309690004599</v>
      </c>
      <c r="N67">
        <v>116.473214099998</v>
      </c>
      <c r="O67">
        <v>116.48309690004599</v>
      </c>
      <c r="P67">
        <v>117.483310000039</v>
      </c>
      <c r="Q67">
        <v>117.483310000039</v>
      </c>
      <c r="R67">
        <v>118.188402400002</v>
      </c>
      <c r="S67" t="s">
        <v>39</v>
      </c>
      <c r="T67">
        <v>1</v>
      </c>
      <c r="U67">
        <v>0.69296140002552398</v>
      </c>
      <c r="V67" t="s">
        <v>34</v>
      </c>
      <c r="W67">
        <v>3</v>
      </c>
      <c r="AA67">
        <v>1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5">
      <c r="A68">
        <v>65</v>
      </c>
      <c r="B68">
        <v>0</v>
      </c>
      <c r="C68">
        <v>65</v>
      </c>
      <c r="D68">
        <v>0</v>
      </c>
      <c r="E68">
        <v>118.2143469</v>
      </c>
      <c r="N68">
        <v>118.202921400021</v>
      </c>
      <c r="O68">
        <v>118.2143469</v>
      </c>
      <c r="P68">
        <v>119.199545000039</v>
      </c>
      <c r="Q68">
        <v>119.21626730001201</v>
      </c>
      <c r="R68">
        <v>119.786156899994</v>
      </c>
      <c r="S68" t="s">
        <v>40</v>
      </c>
      <c r="T68">
        <v>1</v>
      </c>
      <c r="U68">
        <v>0.56937450001714696</v>
      </c>
      <c r="V68" t="s">
        <v>34</v>
      </c>
      <c r="W68">
        <v>0</v>
      </c>
      <c r="AA68">
        <v>1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5">
      <c r="A69">
        <v>66</v>
      </c>
      <c r="B69">
        <v>0</v>
      </c>
      <c r="C69">
        <v>66</v>
      </c>
      <c r="D69">
        <v>0</v>
      </c>
      <c r="E69">
        <v>119.802541200013</v>
      </c>
      <c r="N69">
        <v>119.793073900043</v>
      </c>
      <c r="O69">
        <v>119.802541200013</v>
      </c>
      <c r="P69">
        <v>120.799144200049</v>
      </c>
      <c r="Q69">
        <v>120.81583360000501</v>
      </c>
      <c r="R69">
        <v>121.400615899998</v>
      </c>
      <c r="S69" t="s">
        <v>40</v>
      </c>
      <c r="T69">
        <v>1</v>
      </c>
      <c r="U69">
        <v>0.59777230001054704</v>
      </c>
      <c r="V69" t="s">
        <v>34</v>
      </c>
      <c r="W69">
        <v>0</v>
      </c>
      <c r="AA69">
        <v>1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5">
      <c r="A70">
        <v>67</v>
      </c>
      <c r="B70">
        <v>0</v>
      </c>
      <c r="C70">
        <v>67</v>
      </c>
      <c r="D70">
        <v>0</v>
      </c>
      <c r="E70">
        <v>121.415813800005</v>
      </c>
      <c r="N70">
        <v>121.403885500039</v>
      </c>
      <c r="O70">
        <v>121.415813800005</v>
      </c>
      <c r="P70">
        <v>122.415642300038</v>
      </c>
      <c r="Q70">
        <v>122.415642300038</v>
      </c>
      <c r="R70">
        <v>122.920423800009</v>
      </c>
      <c r="S70" t="s">
        <v>40</v>
      </c>
      <c r="T70">
        <v>1</v>
      </c>
      <c r="U70">
        <v>0.49943149997852698</v>
      </c>
      <c r="V70" t="s">
        <v>34</v>
      </c>
      <c r="W70">
        <v>0</v>
      </c>
      <c r="AA70">
        <v>1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5">
      <c r="A71">
        <v>68</v>
      </c>
      <c r="B71">
        <v>0</v>
      </c>
      <c r="C71">
        <v>68</v>
      </c>
      <c r="D71">
        <v>0</v>
      </c>
      <c r="E71">
        <v>122.938665200024</v>
      </c>
      <c r="N71">
        <v>122.928032400028</v>
      </c>
      <c r="O71">
        <v>122.938665200024</v>
      </c>
      <c r="P71">
        <v>123.93249960004999</v>
      </c>
      <c r="Q71">
        <v>123.94896420004</v>
      </c>
      <c r="R71">
        <v>124.38558830000601</v>
      </c>
      <c r="S71" t="s">
        <v>40</v>
      </c>
      <c r="T71">
        <v>0</v>
      </c>
      <c r="U71">
        <v>0.43604579998645898</v>
      </c>
      <c r="V71" t="s">
        <v>34</v>
      </c>
      <c r="W71">
        <v>-2</v>
      </c>
      <c r="AA71">
        <v>1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5">
      <c r="A72">
        <v>69</v>
      </c>
      <c r="B72">
        <v>0</v>
      </c>
      <c r="C72">
        <v>69</v>
      </c>
      <c r="D72">
        <v>0</v>
      </c>
      <c r="E72">
        <v>124.40134250000099</v>
      </c>
      <c r="N72">
        <v>124.392500200017</v>
      </c>
      <c r="O72">
        <v>124.40134250000099</v>
      </c>
      <c r="P72">
        <v>125.398841400048</v>
      </c>
      <c r="Q72">
        <v>125.41515040001801</v>
      </c>
      <c r="R72">
        <v>126.06665240001099</v>
      </c>
      <c r="S72" t="s">
        <v>40</v>
      </c>
      <c r="T72">
        <v>1</v>
      </c>
      <c r="U72">
        <v>0.65038810000987701</v>
      </c>
      <c r="V72" t="s">
        <v>34</v>
      </c>
      <c r="W72">
        <v>0</v>
      </c>
      <c r="AA72">
        <v>1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5">
      <c r="A73">
        <v>70</v>
      </c>
      <c r="B73">
        <v>0</v>
      </c>
      <c r="C73">
        <v>70</v>
      </c>
      <c r="D73">
        <v>0</v>
      </c>
      <c r="E73">
        <v>126.081392700027</v>
      </c>
      <c r="N73">
        <v>126.070609899994</v>
      </c>
      <c r="O73">
        <v>126.081392700027</v>
      </c>
      <c r="P73">
        <v>127.081770899996</v>
      </c>
      <c r="Q73">
        <v>127.081770899996</v>
      </c>
      <c r="R73">
        <v>127.585390900028</v>
      </c>
      <c r="S73" t="s">
        <v>40</v>
      </c>
      <c r="T73">
        <v>1</v>
      </c>
      <c r="U73">
        <v>0.49931879999348799</v>
      </c>
      <c r="V73" t="s">
        <v>34</v>
      </c>
      <c r="W73">
        <v>0</v>
      </c>
      <c r="AA73">
        <v>1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5">
      <c r="A74">
        <v>71</v>
      </c>
      <c r="B74">
        <v>0</v>
      </c>
      <c r="C74">
        <v>71</v>
      </c>
      <c r="D74">
        <v>0</v>
      </c>
      <c r="E74">
        <v>127.600969100021</v>
      </c>
      <c r="N74">
        <v>127.591517499997</v>
      </c>
      <c r="O74">
        <v>127.600969100021</v>
      </c>
      <c r="P74">
        <v>128.598032600013</v>
      </c>
      <c r="Q74">
        <v>128.61470450000999</v>
      </c>
      <c r="R74">
        <v>129.11849330004699</v>
      </c>
      <c r="S74" t="s">
        <v>40</v>
      </c>
      <c r="T74">
        <v>1</v>
      </c>
      <c r="U74">
        <v>0.51018699997803196</v>
      </c>
      <c r="V74" t="s">
        <v>34</v>
      </c>
      <c r="W74">
        <v>0</v>
      </c>
      <c r="AA74">
        <v>1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5">
      <c r="A75">
        <v>72</v>
      </c>
      <c r="B75">
        <v>0</v>
      </c>
      <c r="C75">
        <v>72</v>
      </c>
      <c r="D75">
        <v>0</v>
      </c>
      <c r="E75">
        <v>129.13637700001701</v>
      </c>
      <c r="N75">
        <v>129.12558000005001</v>
      </c>
      <c r="O75">
        <v>129.13637700001701</v>
      </c>
      <c r="P75">
        <v>130.13131040002901</v>
      </c>
      <c r="Q75">
        <v>130.14824730000601</v>
      </c>
      <c r="R75">
        <v>130.767842300003</v>
      </c>
      <c r="S75" t="s">
        <v>40</v>
      </c>
      <c r="T75">
        <v>1</v>
      </c>
      <c r="U75">
        <v>0.62092229997506299</v>
      </c>
      <c r="V75" t="s">
        <v>34</v>
      </c>
      <c r="W75">
        <v>0</v>
      </c>
      <c r="AA75">
        <v>1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5">
      <c r="A76">
        <v>73</v>
      </c>
      <c r="B76">
        <v>0</v>
      </c>
      <c r="C76">
        <v>73</v>
      </c>
      <c r="D76">
        <v>0</v>
      </c>
      <c r="E76">
        <v>130.79419630003301</v>
      </c>
      <c r="N76">
        <v>130.78147570003</v>
      </c>
      <c r="O76">
        <v>130.79419630003301</v>
      </c>
      <c r="P76">
        <v>131.780964300036</v>
      </c>
      <c r="Q76">
        <v>131.79792130005001</v>
      </c>
      <c r="R76">
        <v>132.367614699993</v>
      </c>
      <c r="S76" t="s">
        <v>40</v>
      </c>
      <c r="T76">
        <v>1</v>
      </c>
      <c r="U76">
        <v>0.56933799997204904</v>
      </c>
      <c r="V76" t="s">
        <v>34</v>
      </c>
      <c r="W76">
        <v>0</v>
      </c>
      <c r="AA76">
        <v>1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5">
      <c r="A77">
        <v>74</v>
      </c>
      <c r="B77">
        <v>0</v>
      </c>
      <c r="C77">
        <v>74</v>
      </c>
      <c r="D77">
        <v>0</v>
      </c>
      <c r="E77">
        <v>132.386164200026</v>
      </c>
      <c r="N77">
        <v>132.37523120001401</v>
      </c>
      <c r="O77">
        <v>132.386164200026</v>
      </c>
      <c r="P77">
        <v>133.38059230003199</v>
      </c>
      <c r="Q77">
        <v>133.397393900027</v>
      </c>
      <c r="R77">
        <v>134.13330080005099</v>
      </c>
      <c r="S77" t="s">
        <v>39</v>
      </c>
      <c r="T77">
        <v>1</v>
      </c>
      <c r="U77">
        <v>0.74605740001425103</v>
      </c>
      <c r="V77" t="s">
        <v>34</v>
      </c>
      <c r="W77">
        <v>-3</v>
      </c>
      <c r="AA77">
        <v>1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5">
      <c r="A78">
        <v>75</v>
      </c>
      <c r="B78">
        <v>0</v>
      </c>
      <c r="C78">
        <v>75</v>
      </c>
      <c r="D78">
        <v>0</v>
      </c>
      <c r="E78">
        <v>134.15309580002199</v>
      </c>
      <c r="N78">
        <v>134.14178230002199</v>
      </c>
      <c r="O78">
        <v>134.15309580002199</v>
      </c>
      <c r="P78">
        <v>135.147026800026</v>
      </c>
      <c r="Q78">
        <v>135.163697500014</v>
      </c>
      <c r="R78">
        <v>135.86714460002199</v>
      </c>
      <c r="S78" t="s">
        <v>40</v>
      </c>
      <c r="T78">
        <v>1</v>
      </c>
      <c r="U78">
        <v>0.71052439999766603</v>
      </c>
      <c r="V78" t="s">
        <v>34</v>
      </c>
      <c r="W78">
        <v>0</v>
      </c>
      <c r="AA78">
        <v>1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5">
      <c r="A79">
        <v>76</v>
      </c>
      <c r="B79">
        <v>0</v>
      </c>
      <c r="C79">
        <v>76</v>
      </c>
      <c r="D79">
        <v>0</v>
      </c>
      <c r="E79">
        <v>135.88570480001999</v>
      </c>
      <c r="N79">
        <v>135.874731100047</v>
      </c>
      <c r="O79">
        <v>135.88570480001999</v>
      </c>
      <c r="P79">
        <v>136.880212899995</v>
      </c>
      <c r="Q79">
        <v>136.897178700019</v>
      </c>
      <c r="R79">
        <v>137.450466400012</v>
      </c>
      <c r="S79" t="s">
        <v>40</v>
      </c>
      <c r="T79">
        <v>0</v>
      </c>
      <c r="U79">
        <v>0.55891079996945303</v>
      </c>
      <c r="V79" t="s">
        <v>34</v>
      </c>
      <c r="W79">
        <v>4</v>
      </c>
      <c r="AA79">
        <v>1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5">
      <c r="A80">
        <v>77</v>
      </c>
      <c r="B80">
        <v>0</v>
      </c>
      <c r="C80">
        <v>77</v>
      </c>
      <c r="D80">
        <v>0</v>
      </c>
      <c r="E80">
        <v>137.470146100036</v>
      </c>
      <c r="N80">
        <v>137.45958550000699</v>
      </c>
      <c r="O80">
        <v>137.470146100036</v>
      </c>
      <c r="P80">
        <v>138.462878899998</v>
      </c>
      <c r="Q80">
        <v>138.47960960003499</v>
      </c>
      <c r="R80">
        <v>139.16751610004499</v>
      </c>
      <c r="S80" t="s">
        <v>40</v>
      </c>
      <c r="T80">
        <v>1</v>
      </c>
      <c r="U80">
        <v>0.69889160001184703</v>
      </c>
      <c r="V80" t="s">
        <v>34</v>
      </c>
      <c r="W80">
        <v>0</v>
      </c>
      <c r="AA80">
        <v>1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5">
      <c r="A81">
        <v>78</v>
      </c>
      <c r="B81">
        <v>0</v>
      </c>
      <c r="C81">
        <v>78</v>
      </c>
      <c r="D81">
        <v>0</v>
      </c>
      <c r="E81">
        <v>139.186847500037</v>
      </c>
      <c r="N81">
        <v>139.17561370000399</v>
      </c>
      <c r="O81">
        <v>139.186847500037</v>
      </c>
      <c r="P81">
        <v>140.18026550003501</v>
      </c>
      <c r="Q81">
        <v>140.19634790002601</v>
      </c>
      <c r="R81">
        <v>140.91589900001401</v>
      </c>
      <c r="S81" t="s">
        <v>39</v>
      </c>
      <c r="T81">
        <v>1</v>
      </c>
      <c r="U81">
        <v>0.72953169996617295</v>
      </c>
      <c r="V81" t="s">
        <v>34</v>
      </c>
      <c r="W81">
        <v>-3</v>
      </c>
      <c r="AA81">
        <v>1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5">
      <c r="A82">
        <v>79</v>
      </c>
      <c r="B82">
        <v>0</v>
      </c>
      <c r="C82">
        <v>79</v>
      </c>
      <c r="D82">
        <v>0</v>
      </c>
      <c r="E82">
        <v>140.93644920003101</v>
      </c>
      <c r="N82">
        <v>140.92546920001001</v>
      </c>
      <c r="O82">
        <v>140.93644920003101</v>
      </c>
      <c r="P82">
        <v>141.92932850000199</v>
      </c>
      <c r="Q82">
        <v>141.94623510004001</v>
      </c>
      <c r="R82">
        <v>142.53350000001899</v>
      </c>
      <c r="S82" t="s">
        <v>39</v>
      </c>
      <c r="T82">
        <v>1</v>
      </c>
      <c r="U82">
        <v>0.59911179996561204</v>
      </c>
      <c r="V82" t="s">
        <v>34</v>
      </c>
      <c r="W82">
        <v>-5</v>
      </c>
      <c r="AA82">
        <v>1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5">
      <c r="A83">
        <v>80</v>
      </c>
      <c r="B83">
        <v>0</v>
      </c>
      <c r="C83">
        <v>80</v>
      </c>
      <c r="D83">
        <v>0</v>
      </c>
      <c r="E83">
        <v>142.55319420003701</v>
      </c>
      <c r="N83">
        <v>142.541458100022</v>
      </c>
      <c r="O83">
        <v>142.55319420003701</v>
      </c>
      <c r="P83">
        <v>143.54582420003101</v>
      </c>
      <c r="Q83">
        <v>143.56255580001701</v>
      </c>
      <c r="R83">
        <v>144.015939400007</v>
      </c>
      <c r="S83" t="s">
        <v>40</v>
      </c>
      <c r="T83">
        <v>1</v>
      </c>
      <c r="U83">
        <v>0.462834100006148</v>
      </c>
      <c r="V83" t="s">
        <v>34</v>
      </c>
      <c r="W83">
        <v>0</v>
      </c>
      <c r="AA83">
        <v>1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5">
      <c r="A84">
        <v>81</v>
      </c>
      <c r="B84">
        <v>0</v>
      </c>
      <c r="C84">
        <v>81</v>
      </c>
      <c r="D84">
        <v>0</v>
      </c>
      <c r="E84">
        <v>144.03432460001201</v>
      </c>
      <c r="N84">
        <v>144.02367180003699</v>
      </c>
      <c r="O84">
        <v>144.03432460001201</v>
      </c>
      <c r="P84">
        <v>145.02884100004999</v>
      </c>
      <c r="Q84">
        <v>145.045789099996</v>
      </c>
      <c r="R84">
        <v>145.59868059999999</v>
      </c>
      <c r="S84" t="s">
        <v>40</v>
      </c>
      <c r="T84">
        <v>1</v>
      </c>
      <c r="U84">
        <v>0.563378899998497</v>
      </c>
      <c r="V84" t="s">
        <v>34</v>
      </c>
      <c r="W84">
        <v>0</v>
      </c>
      <c r="AA84">
        <v>1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5">
      <c r="A85">
        <v>82</v>
      </c>
      <c r="B85">
        <v>0</v>
      </c>
      <c r="C85">
        <v>82</v>
      </c>
      <c r="D85">
        <v>0</v>
      </c>
      <c r="E85">
        <v>145.617553500051</v>
      </c>
      <c r="N85">
        <v>145.60698880004901</v>
      </c>
      <c r="O85">
        <v>145.617553500051</v>
      </c>
      <c r="P85">
        <v>146.611934999993</v>
      </c>
      <c r="Q85">
        <v>146.62881700001799</v>
      </c>
      <c r="R85">
        <v>147.14864750002701</v>
      </c>
      <c r="S85" t="s">
        <v>40</v>
      </c>
      <c r="T85">
        <v>1</v>
      </c>
      <c r="U85">
        <v>0.53104450000682801</v>
      </c>
      <c r="V85" t="s">
        <v>34</v>
      </c>
      <c r="W85">
        <v>0</v>
      </c>
      <c r="AA85">
        <v>1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5">
      <c r="A86">
        <v>83</v>
      </c>
      <c r="B86">
        <v>0</v>
      </c>
      <c r="C86">
        <v>83</v>
      </c>
      <c r="D86">
        <v>0</v>
      </c>
      <c r="E86">
        <v>147.17014520004099</v>
      </c>
      <c r="N86">
        <v>147.158843400015</v>
      </c>
      <c r="O86">
        <v>147.17014520004099</v>
      </c>
      <c r="P86">
        <v>148.16142320004201</v>
      </c>
      <c r="Q86">
        <v>148.178087400039</v>
      </c>
      <c r="R86">
        <v>149.064512100012</v>
      </c>
      <c r="S86" t="s">
        <v>40</v>
      </c>
      <c r="T86">
        <v>1</v>
      </c>
      <c r="U86">
        <v>0.88611209997907203</v>
      </c>
      <c r="V86" t="s">
        <v>34</v>
      </c>
      <c r="W86">
        <v>0</v>
      </c>
      <c r="AA86">
        <v>1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5">
      <c r="A87">
        <v>84</v>
      </c>
      <c r="B87">
        <v>0</v>
      </c>
      <c r="C87">
        <v>84</v>
      </c>
      <c r="D87">
        <v>0</v>
      </c>
      <c r="E87">
        <v>149.083333700022</v>
      </c>
      <c r="N87">
        <v>149.070945000043</v>
      </c>
      <c r="O87">
        <v>149.083333700022</v>
      </c>
      <c r="P87">
        <v>150.07791930000499</v>
      </c>
      <c r="Q87">
        <v>150.094783500011</v>
      </c>
      <c r="R87">
        <v>150.79832770000201</v>
      </c>
      <c r="S87" t="s">
        <v>40</v>
      </c>
      <c r="T87">
        <v>1</v>
      </c>
      <c r="U87">
        <v>0.71039269998436705</v>
      </c>
      <c r="V87" t="s">
        <v>34</v>
      </c>
      <c r="W87">
        <v>0</v>
      </c>
      <c r="AA87">
        <v>1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5">
      <c r="A88">
        <v>85</v>
      </c>
      <c r="B88">
        <v>0</v>
      </c>
      <c r="C88">
        <v>85</v>
      </c>
      <c r="D88">
        <v>0</v>
      </c>
      <c r="E88">
        <v>150.81502460001499</v>
      </c>
      <c r="N88">
        <v>150.805761900031</v>
      </c>
      <c r="O88">
        <v>150.81502460001499</v>
      </c>
      <c r="P88">
        <v>151.811102600011</v>
      </c>
      <c r="Q88">
        <v>151.82799650001101</v>
      </c>
      <c r="R88">
        <v>152.48058500001201</v>
      </c>
      <c r="S88" t="s">
        <v>40</v>
      </c>
      <c r="T88">
        <v>1</v>
      </c>
      <c r="U88">
        <v>0.65546229999745198</v>
      </c>
      <c r="V88" t="s">
        <v>34</v>
      </c>
      <c r="W88">
        <v>0</v>
      </c>
      <c r="AA88">
        <v>1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5">
      <c r="A89">
        <v>86</v>
      </c>
      <c r="B89">
        <v>0</v>
      </c>
      <c r="C89">
        <v>86</v>
      </c>
      <c r="D89">
        <v>0</v>
      </c>
      <c r="E89">
        <v>152.49762920005</v>
      </c>
      <c r="N89">
        <v>152.48733940004601</v>
      </c>
      <c r="O89">
        <v>152.49762920005</v>
      </c>
      <c r="P89">
        <v>153.494468900025</v>
      </c>
      <c r="Q89">
        <v>153.51095480000299</v>
      </c>
      <c r="R89">
        <v>154.35047699999899</v>
      </c>
      <c r="S89" t="s">
        <v>39</v>
      </c>
      <c r="T89">
        <v>1</v>
      </c>
      <c r="U89">
        <v>0.85061340004904196</v>
      </c>
      <c r="V89" t="s">
        <v>34</v>
      </c>
      <c r="W89">
        <v>-3</v>
      </c>
      <c r="AA89">
        <v>1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5">
      <c r="A90">
        <v>87</v>
      </c>
      <c r="B90">
        <v>0</v>
      </c>
      <c r="C90">
        <v>87</v>
      </c>
      <c r="D90">
        <v>0</v>
      </c>
      <c r="E90">
        <v>154.36881610000199</v>
      </c>
      <c r="N90">
        <v>154.35774330003099</v>
      </c>
      <c r="O90">
        <v>154.36881610000199</v>
      </c>
      <c r="P90">
        <v>155.36054439999799</v>
      </c>
      <c r="Q90">
        <v>155.37714540003799</v>
      </c>
      <c r="R90">
        <v>156.030421500036</v>
      </c>
      <c r="S90" t="s">
        <v>40</v>
      </c>
      <c r="T90">
        <v>0</v>
      </c>
      <c r="U90">
        <v>0.65890189999481596</v>
      </c>
      <c r="V90" t="s">
        <v>34</v>
      </c>
      <c r="W90">
        <v>2</v>
      </c>
      <c r="AA90">
        <v>1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5">
      <c r="A91">
        <v>88</v>
      </c>
      <c r="B91">
        <v>0</v>
      </c>
      <c r="C91">
        <v>88</v>
      </c>
      <c r="D91">
        <v>0</v>
      </c>
      <c r="E91">
        <v>156.046288300014</v>
      </c>
      <c r="N91">
        <v>156.03684489999401</v>
      </c>
      <c r="O91">
        <v>156.046288300014</v>
      </c>
      <c r="P91">
        <v>157.04357650002899</v>
      </c>
      <c r="Q91">
        <v>157.06018720002601</v>
      </c>
      <c r="R91">
        <v>157.67803110001799</v>
      </c>
      <c r="S91" t="s">
        <v>40</v>
      </c>
      <c r="T91">
        <v>0</v>
      </c>
      <c r="U91">
        <v>0.61850069998763502</v>
      </c>
      <c r="V91" t="s">
        <v>34</v>
      </c>
      <c r="W91">
        <v>4</v>
      </c>
      <c r="AA91">
        <v>1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5">
      <c r="A92">
        <v>89</v>
      </c>
      <c r="B92">
        <v>0</v>
      </c>
      <c r="C92">
        <v>89</v>
      </c>
      <c r="D92">
        <v>0</v>
      </c>
      <c r="E92">
        <v>157.69300480000601</v>
      </c>
      <c r="N92">
        <v>157.681511100032</v>
      </c>
      <c r="O92">
        <v>157.69300480000601</v>
      </c>
      <c r="P92">
        <v>158.693382200028</v>
      </c>
      <c r="Q92">
        <v>158.693382200028</v>
      </c>
      <c r="R92">
        <v>159.26294330001099</v>
      </c>
      <c r="S92" t="s">
        <v>39</v>
      </c>
      <c r="T92">
        <v>1</v>
      </c>
      <c r="U92">
        <v>0.55273840000154395</v>
      </c>
      <c r="V92" t="s">
        <v>34</v>
      </c>
      <c r="W92">
        <v>-5</v>
      </c>
      <c r="AA92">
        <v>1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5">
      <c r="A93">
        <v>90</v>
      </c>
      <c r="B93">
        <v>0</v>
      </c>
      <c r="C93">
        <v>90</v>
      </c>
      <c r="D93">
        <v>0</v>
      </c>
      <c r="E93">
        <v>159.28333250002399</v>
      </c>
      <c r="N93">
        <v>159.269336700032</v>
      </c>
      <c r="O93">
        <v>159.28333250002399</v>
      </c>
      <c r="P93">
        <v>160.27631800004701</v>
      </c>
      <c r="Q93">
        <v>160.29313000000499</v>
      </c>
      <c r="R93">
        <v>160.779931700031</v>
      </c>
      <c r="S93" t="s">
        <v>40</v>
      </c>
      <c r="T93">
        <v>0</v>
      </c>
      <c r="U93">
        <v>0.48749330005375602</v>
      </c>
      <c r="V93" t="s">
        <v>34</v>
      </c>
      <c r="W93">
        <v>-5</v>
      </c>
      <c r="AA93">
        <v>1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5">
      <c r="A94">
        <v>91</v>
      </c>
      <c r="B94">
        <v>0</v>
      </c>
      <c r="C94">
        <v>91</v>
      </c>
      <c r="D94">
        <v>0</v>
      </c>
      <c r="E94">
        <v>160.79911429999601</v>
      </c>
      <c r="N94">
        <v>160.788511499995</v>
      </c>
      <c r="O94">
        <v>160.79911429999601</v>
      </c>
      <c r="P94">
        <v>161.79297130001899</v>
      </c>
      <c r="Q94">
        <v>161.809505900018</v>
      </c>
      <c r="R94">
        <v>162.37942450004601</v>
      </c>
      <c r="S94" t="s">
        <v>39</v>
      </c>
      <c r="T94">
        <v>0</v>
      </c>
      <c r="U94">
        <v>0.57246360002318397</v>
      </c>
      <c r="V94" t="s">
        <v>34</v>
      </c>
      <c r="W94">
        <v>0</v>
      </c>
      <c r="AA94">
        <v>1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5">
      <c r="A95">
        <v>92</v>
      </c>
      <c r="B95">
        <v>0</v>
      </c>
      <c r="C95">
        <v>92</v>
      </c>
      <c r="D95">
        <v>0</v>
      </c>
      <c r="E95">
        <v>162.397325500031</v>
      </c>
      <c r="N95">
        <v>162.38577140000399</v>
      </c>
      <c r="O95">
        <v>162.397325500031</v>
      </c>
      <c r="P95">
        <v>163.39256120001599</v>
      </c>
      <c r="Q95">
        <v>163.40938750002499</v>
      </c>
      <c r="R95">
        <v>164.329376900044</v>
      </c>
      <c r="S95" t="s">
        <v>39</v>
      </c>
      <c r="T95">
        <v>1</v>
      </c>
      <c r="U95">
        <v>0.92629840003792197</v>
      </c>
      <c r="V95" t="s">
        <v>34</v>
      </c>
      <c r="W95">
        <v>1</v>
      </c>
      <c r="AA95">
        <v>1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5">
      <c r="A96">
        <v>93</v>
      </c>
      <c r="B96">
        <v>0</v>
      </c>
      <c r="C96">
        <v>93</v>
      </c>
      <c r="D96">
        <v>0</v>
      </c>
      <c r="E96">
        <v>164.34710610000101</v>
      </c>
      <c r="N96">
        <v>164.336620100017</v>
      </c>
      <c r="O96">
        <v>164.34710610000101</v>
      </c>
      <c r="P96">
        <v>165.34272070002001</v>
      </c>
      <c r="Q96">
        <v>165.35893620003401</v>
      </c>
      <c r="R96">
        <v>166.21186270000101</v>
      </c>
      <c r="S96" t="s">
        <v>39</v>
      </c>
      <c r="T96">
        <v>1</v>
      </c>
      <c r="U96">
        <v>0.85109579999698304</v>
      </c>
      <c r="V96" t="s">
        <v>34</v>
      </c>
      <c r="W96">
        <v>-2</v>
      </c>
      <c r="AA96">
        <v>1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5">
      <c r="A97">
        <v>94</v>
      </c>
      <c r="B97">
        <v>0</v>
      </c>
      <c r="C97">
        <v>94</v>
      </c>
      <c r="D97">
        <v>0</v>
      </c>
      <c r="E97">
        <v>166.22930619999499</v>
      </c>
      <c r="N97">
        <v>166.21953180001501</v>
      </c>
      <c r="O97">
        <v>166.22930619999499</v>
      </c>
      <c r="P97">
        <v>167.225685800018</v>
      </c>
      <c r="Q97">
        <v>167.24212450004401</v>
      </c>
      <c r="R97">
        <v>167.91330420004601</v>
      </c>
      <c r="S97" t="s">
        <v>39</v>
      </c>
      <c r="T97">
        <v>1</v>
      </c>
      <c r="U97">
        <v>0.68199700000695795</v>
      </c>
      <c r="V97" t="s">
        <v>34</v>
      </c>
      <c r="W97">
        <v>-2</v>
      </c>
      <c r="AA97">
        <v>1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5">
      <c r="A98">
        <v>95</v>
      </c>
      <c r="B98">
        <v>0</v>
      </c>
      <c r="C98">
        <v>95</v>
      </c>
      <c r="D98">
        <v>0</v>
      </c>
      <c r="E98">
        <v>167.93176910001699</v>
      </c>
      <c r="N98">
        <v>167.92087500001</v>
      </c>
      <c r="O98">
        <v>167.93176910001699</v>
      </c>
      <c r="P98">
        <v>168.925188500026</v>
      </c>
      <c r="Q98">
        <v>168.941819400002</v>
      </c>
      <c r="R98">
        <v>169.69438130001001</v>
      </c>
      <c r="S98" t="s">
        <v>40</v>
      </c>
      <c r="T98">
        <v>1</v>
      </c>
      <c r="U98">
        <v>0.75404249998973605</v>
      </c>
      <c r="V98" t="s">
        <v>34</v>
      </c>
      <c r="W98">
        <v>0</v>
      </c>
      <c r="AA98">
        <v>1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5">
      <c r="A99">
        <v>96</v>
      </c>
      <c r="B99">
        <v>0</v>
      </c>
      <c r="C99">
        <v>96</v>
      </c>
      <c r="D99">
        <v>0</v>
      </c>
      <c r="E99">
        <v>169.711329900019</v>
      </c>
      <c r="N99">
        <v>169.700689300021</v>
      </c>
      <c r="O99">
        <v>169.711329900019</v>
      </c>
      <c r="P99">
        <v>170.70830150000899</v>
      </c>
      <c r="Q99">
        <v>170.724662200023</v>
      </c>
      <c r="R99">
        <v>171.32859720004399</v>
      </c>
      <c r="S99" t="s">
        <v>39</v>
      </c>
      <c r="T99">
        <v>1</v>
      </c>
      <c r="U99">
        <v>0.60313350002979804</v>
      </c>
      <c r="V99" t="s">
        <v>34</v>
      </c>
      <c r="W99">
        <v>-4</v>
      </c>
      <c r="AA99">
        <v>1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5">
      <c r="A100">
        <v>97</v>
      </c>
      <c r="B100">
        <v>0</v>
      </c>
      <c r="C100">
        <v>97</v>
      </c>
      <c r="D100">
        <v>0</v>
      </c>
      <c r="E100">
        <v>171.346523500047</v>
      </c>
      <c r="N100">
        <v>171.335728600039</v>
      </c>
      <c r="O100">
        <v>171.346523500047</v>
      </c>
      <c r="P100">
        <v>172.34088080003801</v>
      </c>
      <c r="Q100">
        <v>172.35742950002799</v>
      </c>
      <c r="R100">
        <v>172.97780819999701</v>
      </c>
      <c r="S100" t="s">
        <v>39</v>
      </c>
      <c r="T100">
        <v>0</v>
      </c>
      <c r="U100">
        <v>0.62307510001119204</v>
      </c>
      <c r="V100" t="s">
        <v>34</v>
      </c>
      <c r="W100">
        <v>0</v>
      </c>
      <c r="AA100">
        <v>1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5">
      <c r="A101">
        <v>98</v>
      </c>
      <c r="B101">
        <v>0</v>
      </c>
      <c r="C101">
        <v>98</v>
      </c>
      <c r="D101">
        <v>0</v>
      </c>
      <c r="E101">
        <v>172.99566350004099</v>
      </c>
      <c r="N101">
        <v>172.985259500041</v>
      </c>
      <c r="O101">
        <v>172.99566350004099</v>
      </c>
      <c r="P101">
        <v>173.99117580003801</v>
      </c>
      <c r="Q101">
        <v>174.00768420001199</v>
      </c>
      <c r="R101">
        <v>174.59408780001101</v>
      </c>
      <c r="S101" t="s">
        <v>39</v>
      </c>
      <c r="T101">
        <v>1</v>
      </c>
      <c r="U101">
        <v>0.59627270000055399</v>
      </c>
      <c r="V101" t="s">
        <v>34</v>
      </c>
      <c r="W101">
        <v>-4</v>
      </c>
      <c r="AA101">
        <v>1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5">
      <c r="A102">
        <v>99</v>
      </c>
      <c r="B102">
        <v>0</v>
      </c>
      <c r="C102">
        <v>99</v>
      </c>
      <c r="D102">
        <v>0</v>
      </c>
      <c r="E102">
        <v>174.6224775</v>
      </c>
      <c r="N102">
        <v>174.61232800001699</v>
      </c>
      <c r="O102">
        <v>174.6224775</v>
      </c>
      <c r="P102">
        <v>175.607238100026</v>
      </c>
      <c r="Q102">
        <v>175.623947300016</v>
      </c>
      <c r="R102">
        <v>176.04414090001899</v>
      </c>
      <c r="S102" t="s">
        <v>39</v>
      </c>
      <c r="T102">
        <v>0</v>
      </c>
      <c r="U102">
        <v>0.42132279998622801</v>
      </c>
      <c r="V102" t="s">
        <v>34</v>
      </c>
      <c r="W102">
        <v>0</v>
      </c>
      <c r="AA102">
        <v>1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5">
      <c r="X103">
        <v>176.05121130001399</v>
      </c>
      <c r="Y103">
        <v>176.06557190004901</v>
      </c>
      <c r="Z103">
        <v>178.05765460000799</v>
      </c>
      <c r="AA103">
        <v>1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6"/>
  <sheetViews>
    <sheetView tabSelected="1" workbookViewId="0">
      <selection activeCell="L13" sqref="L13:M14"/>
    </sheetView>
  </sheetViews>
  <sheetFormatPr defaultRowHeight="14.5" x14ac:dyDescent="0.35"/>
  <cols>
    <col min="1" max="1" width="14.36328125" customWidth="1"/>
    <col min="2" max="2" width="15.54296875" customWidth="1"/>
    <col min="3" max="3" width="11.6328125" customWidth="1"/>
    <col min="10" max="10" width="25.26953125" customWidth="1"/>
  </cols>
  <sheetData>
    <row r="1" spans="1:16" ht="15.5" x14ac:dyDescent="0.35">
      <c r="A1" s="1" t="s">
        <v>18</v>
      </c>
      <c r="B1" s="1" t="s">
        <v>19</v>
      </c>
      <c r="C1" s="1" t="s">
        <v>22</v>
      </c>
      <c r="D1" s="1"/>
      <c r="E1" s="1" t="s">
        <v>41</v>
      </c>
      <c r="F1" s="1" t="s">
        <v>42</v>
      </c>
      <c r="G1" s="1" t="s">
        <v>43</v>
      </c>
      <c r="H1" s="1" t="s">
        <v>44</v>
      </c>
      <c r="I1" s="1"/>
      <c r="J1" s="1"/>
      <c r="K1" s="1"/>
      <c r="L1" s="1"/>
      <c r="M1" s="1"/>
      <c r="N1" s="1"/>
      <c r="O1" s="1"/>
      <c r="P1" s="1"/>
    </row>
    <row r="2" spans="1:16" ht="15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5" x14ac:dyDescent="0.35">
      <c r="A3" s="1" t="s">
        <v>39</v>
      </c>
      <c r="B3" s="1">
        <v>1</v>
      </c>
      <c r="C3" s="1">
        <v>4</v>
      </c>
      <c r="D3" s="1"/>
      <c r="E3" s="2">
        <f>COUNTIFS(B1:B102,"1", C1:C102, "0")</f>
        <v>53</v>
      </c>
      <c r="F3" s="2">
        <f>COUNTIFS(B1:B102,"0",C1:C102,"0")</f>
        <v>4</v>
      </c>
      <c r="G3" s="1">
        <f>COUNTIFS(B1:B102,"0", C1:C102,"&lt;0")</f>
        <v>5</v>
      </c>
      <c r="H3" s="1">
        <f>COUNTIFS(B1:B102,"1", C1:C102,"&lt;0")</f>
        <v>24</v>
      </c>
      <c r="I3" s="1"/>
      <c r="J3" s="1"/>
      <c r="K3" s="1"/>
      <c r="L3" s="1"/>
      <c r="M3" s="1"/>
      <c r="N3" s="1"/>
      <c r="O3" s="1"/>
      <c r="P3" s="1"/>
    </row>
    <row r="4" spans="1:16" ht="15.5" x14ac:dyDescent="0.35">
      <c r="A4" s="1" t="s">
        <v>39</v>
      </c>
      <c r="B4" s="1">
        <v>1</v>
      </c>
      <c r="C4" s="1">
        <v>-4</v>
      </c>
      <c r="D4" s="1"/>
      <c r="E4" s="1"/>
      <c r="F4" s="1"/>
      <c r="G4" s="1">
        <f>COUNTIFS(B1:B102,"0", C1:C102,"&gt;0")</f>
        <v>7</v>
      </c>
      <c r="H4" s="1">
        <f>COUNTIFS(B1:B102,"1", C1:C102,"&gt;0")</f>
        <v>7</v>
      </c>
      <c r="I4" s="1"/>
      <c r="J4" s="1"/>
      <c r="K4" s="1"/>
      <c r="L4" s="1"/>
      <c r="M4" s="1"/>
      <c r="N4" s="1"/>
      <c r="O4" s="1"/>
      <c r="P4" s="1"/>
    </row>
    <row r="5" spans="1:16" ht="15.5" x14ac:dyDescent="0.35">
      <c r="A5" s="1" t="s">
        <v>40</v>
      </c>
      <c r="B5" s="1">
        <v>1</v>
      </c>
      <c r="C5" s="1">
        <v>0</v>
      </c>
      <c r="D5" s="1"/>
      <c r="E5" s="1"/>
      <c r="F5" s="1"/>
      <c r="G5" s="2">
        <f>SUM(G3+G4)</f>
        <v>12</v>
      </c>
      <c r="H5" s="2">
        <f>SUM(H3+H4)</f>
        <v>31</v>
      </c>
      <c r="I5" s="1"/>
      <c r="J5" s="1"/>
      <c r="K5" s="1"/>
      <c r="L5" s="1"/>
      <c r="M5" s="1"/>
      <c r="N5" s="1"/>
      <c r="O5" s="1"/>
      <c r="P5" s="1"/>
    </row>
    <row r="6" spans="1:16" ht="15.5" x14ac:dyDescent="0.35">
      <c r="A6" s="1" t="s">
        <v>39</v>
      </c>
      <c r="B6" s="1">
        <v>1</v>
      </c>
      <c r="C6" s="1">
        <v>-5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5" x14ac:dyDescent="0.35">
      <c r="A7" s="1" t="s">
        <v>40</v>
      </c>
      <c r="B7" s="1">
        <v>1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5" x14ac:dyDescent="0.35">
      <c r="A8" s="1" t="s">
        <v>40</v>
      </c>
      <c r="B8" s="1">
        <v>1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5" x14ac:dyDescent="0.35">
      <c r="A9" s="1" t="s">
        <v>40</v>
      </c>
      <c r="B9" s="1">
        <v>1</v>
      </c>
      <c r="C9" s="1">
        <v>0</v>
      </c>
      <c r="D9" s="1"/>
      <c r="E9" s="1"/>
      <c r="F9" s="1"/>
      <c r="G9" s="1"/>
      <c r="H9" s="1"/>
      <c r="I9" s="1"/>
      <c r="J9" t="s">
        <v>45</v>
      </c>
      <c r="K9" s="1">
        <f>E3/(E3+F3)</f>
        <v>0.92982456140350878</v>
      </c>
      <c r="L9" s="1"/>
      <c r="M9" s="1"/>
      <c r="N9" s="1"/>
      <c r="O9" s="1"/>
      <c r="P9" s="1"/>
    </row>
    <row r="10" spans="1:16" ht="15.5" x14ac:dyDescent="0.35">
      <c r="A10" s="1" t="s">
        <v>39</v>
      </c>
      <c r="B10" s="1">
        <v>1</v>
      </c>
      <c r="C10" s="1">
        <v>2</v>
      </c>
      <c r="D10" s="1"/>
      <c r="E10" s="1"/>
      <c r="F10" s="1"/>
      <c r="G10" s="1"/>
      <c r="H10" s="1"/>
      <c r="I10" s="1"/>
      <c r="J10" t="s">
        <v>46</v>
      </c>
      <c r="K10" s="1">
        <f>G5/(G5+H5)</f>
        <v>0.27906976744186046</v>
      </c>
      <c r="L10" s="1"/>
      <c r="M10" s="1"/>
      <c r="N10" s="1"/>
      <c r="O10" s="1"/>
      <c r="P10" s="1"/>
    </row>
    <row r="11" spans="1:16" ht="15.5" x14ac:dyDescent="0.35">
      <c r="A11" s="1" t="s">
        <v>40</v>
      </c>
      <c r="B11" s="1">
        <v>1</v>
      </c>
      <c r="C11" s="1">
        <v>0</v>
      </c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</row>
    <row r="12" spans="1:16" ht="15.5" x14ac:dyDescent="0.35">
      <c r="A12" s="1" t="s">
        <v>39</v>
      </c>
      <c r="B12" s="1">
        <v>1</v>
      </c>
      <c r="C12" s="1">
        <v>-5</v>
      </c>
      <c r="D12" s="1"/>
      <c r="E12" s="1"/>
      <c r="F12" s="1"/>
      <c r="G12" s="1"/>
      <c r="H12" s="1"/>
      <c r="I12" s="1"/>
      <c r="J12" t="s">
        <v>47</v>
      </c>
      <c r="K12" s="1">
        <f>NORMSINV(K9)-NORMSINV(K10)</f>
        <v>2.0600928163838303</v>
      </c>
      <c r="L12" s="1"/>
      <c r="M12" s="1"/>
      <c r="N12" s="1"/>
      <c r="O12" s="1"/>
      <c r="P12" s="1"/>
    </row>
    <row r="13" spans="1:16" ht="15.5" x14ac:dyDescent="0.35">
      <c r="A13" s="1" t="s">
        <v>39</v>
      </c>
      <c r="B13" s="1">
        <v>1</v>
      </c>
      <c r="C13" s="1">
        <v>-3</v>
      </c>
      <c r="D13" s="1"/>
      <c r="E13" s="1"/>
      <c r="F13" s="1"/>
      <c r="G13" s="1"/>
      <c r="H13" s="1"/>
      <c r="I13" s="1"/>
      <c r="J13" t="s">
        <v>48</v>
      </c>
      <c r="K13" s="1">
        <f>-((NORMSINV(K9)+NORMSINV(K10))/2)</f>
        <v>-0.44443924696805598</v>
      </c>
      <c r="L13" s="3" t="s">
        <v>49</v>
      </c>
      <c r="M13" s="3"/>
      <c r="N13" s="1"/>
      <c r="O13" s="1"/>
      <c r="P13" s="1"/>
    </row>
    <row r="14" spans="1:16" ht="15.5" x14ac:dyDescent="0.35">
      <c r="A14" s="1" t="s">
        <v>39</v>
      </c>
      <c r="B14" s="1">
        <v>1</v>
      </c>
      <c r="C14" s="1">
        <v>-3</v>
      </c>
      <c r="D14" s="1"/>
      <c r="E14" s="1"/>
      <c r="F14" s="1"/>
      <c r="G14" s="1"/>
      <c r="H14" s="1"/>
      <c r="I14" s="1"/>
      <c r="J14" s="1"/>
      <c r="K14" s="1"/>
      <c r="L14" s="3"/>
      <c r="M14" s="3"/>
      <c r="N14" s="1"/>
      <c r="O14" s="1"/>
      <c r="P14" s="1"/>
    </row>
    <row r="15" spans="1:16" ht="15.5" x14ac:dyDescent="0.35">
      <c r="A15" s="1" t="s">
        <v>40</v>
      </c>
      <c r="B15" s="1">
        <v>0</v>
      </c>
      <c r="C15" s="1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5" x14ac:dyDescent="0.35">
      <c r="A16" s="1" t="s">
        <v>39</v>
      </c>
      <c r="B16" s="1">
        <v>1</v>
      </c>
      <c r="C16" s="1">
        <v>-3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5" x14ac:dyDescent="0.35">
      <c r="A17" s="1" t="s">
        <v>39</v>
      </c>
      <c r="B17" s="1">
        <v>1</v>
      </c>
      <c r="C17" s="1">
        <v>-3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5" x14ac:dyDescent="0.35">
      <c r="A18" s="1" t="s">
        <v>39</v>
      </c>
      <c r="B18" s="1">
        <v>1</v>
      </c>
      <c r="C18" s="1">
        <v>-3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5" x14ac:dyDescent="0.35">
      <c r="A19" s="1" t="s">
        <v>39</v>
      </c>
      <c r="B19" s="1">
        <v>1</v>
      </c>
      <c r="C19" s="1">
        <v>-5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5" x14ac:dyDescent="0.35">
      <c r="A20" s="1" t="s">
        <v>40</v>
      </c>
      <c r="B20" s="1">
        <v>1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5" x14ac:dyDescent="0.35">
      <c r="A21" s="1" t="s">
        <v>39</v>
      </c>
      <c r="B21" s="1">
        <v>1</v>
      </c>
      <c r="C21" s="1">
        <v>-5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5" x14ac:dyDescent="0.35">
      <c r="A22" s="1" t="s">
        <v>39</v>
      </c>
      <c r="B22" s="1">
        <v>1</v>
      </c>
      <c r="C22" s="1">
        <v>-3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5" x14ac:dyDescent="0.35">
      <c r="A23" s="1" t="s">
        <v>39</v>
      </c>
      <c r="B23" s="1">
        <v>1</v>
      </c>
      <c r="C23" s="1">
        <v>-3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5" x14ac:dyDescent="0.35">
      <c r="A24" s="1" t="s">
        <v>39</v>
      </c>
      <c r="B24" s="1">
        <v>0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5" x14ac:dyDescent="0.35">
      <c r="A25" s="1" t="s">
        <v>40</v>
      </c>
      <c r="B25" s="1">
        <v>1</v>
      </c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5" x14ac:dyDescent="0.35">
      <c r="A26" s="1" t="s">
        <v>40</v>
      </c>
      <c r="B26" s="1">
        <v>1</v>
      </c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5" x14ac:dyDescent="0.35">
      <c r="A27" s="1" t="s">
        <v>40</v>
      </c>
      <c r="B27" s="1">
        <v>1</v>
      </c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5" x14ac:dyDescent="0.35">
      <c r="A28" s="1" t="s">
        <v>40</v>
      </c>
      <c r="B28" s="1">
        <v>1</v>
      </c>
      <c r="C28" s="1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5" x14ac:dyDescent="0.35">
      <c r="A29" s="1" t="s">
        <v>40</v>
      </c>
      <c r="B29" s="1">
        <v>0</v>
      </c>
      <c r="C29" s="1">
        <v>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5" x14ac:dyDescent="0.35">
      <c r="A30" s="1" t="s">
        <v>39</v>
      </c>
      <c r="B30" s="1">
        <v>1</v>
      </c>
      <c r="C30" s="1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5" x14ac:dyDescent="0.35">
      <c r="A31" s="1" t="s">
        <v>40</v>
      </c>
      <c r="B31" s="1">
        <v>1</v>
      </c>
      <c r="C31" s="1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5" x14ac:dyDescent="0.35">
      <c r="A32" s="1" t="s">
        <v>40</v>
      </c>
      <c r="B32" s="1">
        <v>1</v>
      </c>
      <c r="C32" s="1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5" x14ac:dyDescent="0.35">
      <c r="A33" s="1" t="s">
        <v>40</v>
      </c>
      <c r="B33" s="1">
        <v>1</v>
      </c>
      <c r="C33" s="1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5" x14ac:dyDescent="0.35">
      <c r="A34" s="1" t="s">
        <v>40</v>
      </c>
      <c r="B34" s="1">
        <v>1</v>
      </c>
      <c r="C34" s="1">
        <v>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5" x14ac:dyDescent="0.35">
      <c r="A35" s="1" t="s">
        <v>39</v>
      </c>
      <c r="B35" s="1">
        <v>1</v>
      </c>
      <c r="C35" s="1">
        <v>-4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5" x14ac:dyDescent="0.35">
      <c r="A36" s="1" t="s">
        <v>40</v>
      </c>
      <c r="B36" s="1">
        <v>1</v>
      </c>
      <c r="C36" s="1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5" x14ac:dyDescent="0.35">
      <c r="A37" s="1" t="s">
        <v>40</v>
      </c>
      <c r="B37" s="1">
        <v>1</v>
      </c>
      <c r="C37" s="1">
        <v>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5" x14ac:dyDescent="0.35">
      <c r="A38" s="1" t="s">
        <v>40</v>
      </c>
      <c r="B38" s="1">
        <v>1</v>
      </c>
      <c r="C38" s="1">
        <v>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5" x14ac:dyDescent="0.35">
      <c r="A39" s="1" t="s">
        <v>39</v>
      </c>
      <c r="B39" s="1">
        <v>1</v>
      </c>
      <c r="C39" s="1">
        <v>-4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5" x14ac:dyDescent="0.35">
      <c r="A40" s="1" t="s">
        <v>40</v>
      </c>
      <c r="B40" s="1">
        <v>1</v>
      </c>
      <c r="C40" s="1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5" x14ac:dyDescent="0.35">
      <c r="A41" s="1" t="s">
        <v>39</v>
      </c>
      <c r="B41" s="1">
        <v>1</v>
      </c>
      <c r="C41" s="1">
        <v>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5" x14ac:dyDescent="0.35">
      <c r="A42" s="1" t="s">
        <v>40</v>
      </c>
      <c r="B42" s="1">
        <v>1</v>
      </c>
      <c r="C42" s="1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5" x14ac:dyDescent="0.35">
      <c r="A43" s="1" t="s">
        <v>40</v>
      </c>
      <c r="B43" s="1">
        <v>0</v>
      </c>
      <c r="C43" s="1">
        <v>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5" x14ac:dyDescent="0.35">
      <c r="A44" s="1" t="s">
        <v>40</v>
      </c>
      <c r="B44" s="1">
        <v>1</v>
      </c>
      <c r="C44" s="1"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5" x14ac:dyDescent="0.35">
      <c r="A45" s="1" t="s">
        <v>40</v>
      </c>
      <c r="B45" s="1">
        <v>1</v>
      </c>
      <c r="C45" s="1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5" x14ac:dyDescent="0.35">
      <c r="A46" s="1" t="s">
        <v>39</v>
      </c>
      <c r="B46" s="1">
        <v>1</v>
      </c>
      <c r="C46" s="1">
        <v>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5" x14ac:dyDescent="0.35">
      <c r="A47" s="1" t="s">
        <v>40</v>
      </c>
      <c r="B47" s="1">
        <v>1</v>
      </c>
      <c r="C47" s="1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5" x14ac:dyDescent="0.35">
      <c r="A48" s="1" t="s">
        <v>40</v>
      </c>
      <c r="B48" s="1">
        <v>0</v>
      </c>
      <c r="C48" s="1"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5" x14ac:dyDescent="0.35">
      <c r="A49" s="1" t="s">
        <v>40</v>
      </c>
      <c r="B49" s="1">
        <v>1</v>
      </c>
      <c r="C49" s="1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5" x14ac:dyDescent="0.35">
      <c r="A50" s="1" t="s">
        <v>40</v>
      </c>
      <c r="B50" s="1">
        <v>0</v>
      </c>
      <c r="C50" s="1">
        <v>-2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5" x14ac:dyDescent="0.35">
      <c r="A51" s="1" t="s">
        <v>40</v>
      </c>
      <c r="B51" s="1">
        <v>1</v>
      </c>
      <c r="C51" s="1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5" x14ac:dyDescent="0.35">
      <c r="A52" s="1" t="s">
        <v>40</v>
      </c>
      <c r="B52" s="1">
        <v>1</v>
      </c>
      <c r="C52" s="1"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5" x14ac:dyDescent="0.35">
      <c r="A53" s="1" t="s">
        <v>40</v>
      </c>
      <c r="B53" s="1">
        <v>1</v>
      </c>
      <c r="C53" s="1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5" x14ac:dyDescent="0.35">
      <c r="A54" s="1" t="s">
        <v>40</v>
      </c>
      <c r="B54" s="1">
        <v>1</v>
      </c>
      <c r="C54" s="1"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5" x14ac:dyDescent="0.35">
      <c r="A55" s="1" t="s">
        <v>40</v>
      </c>
      <c r="B55" s="1">
        <v>1</v>
      </c>
      <c r="C55" s="1"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5" x14ac:dyDescent="0.35">
      <c r="A56" s="1" t="s">
        <v>39</v>
      </c>
      <c r="B56" s="1">
        <v>1</v>
      </c>
      <c r="C56" s="1">
        <v>-3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5" x14ac:dyDescent="0.35">
      <c r="A57" s="1" t="s">
        <v>40</v>
      </c>
      <c r="B57" s="1">
        <v>1</v>
      </c>
      <c r="C57" s="1"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5" x14ac:dyDescent="0.35">
      <c r="A58" s="1" t="s">
        <v>40</v>
      </c>
      <c r="B58" s="1">
        <v>1</v>
      </c>
      <c r="C58" s="1">
        <v>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5" x14ac:dyDescent="0.35">
      <c r="A59" s="1" t="s">
        <v>40</v>
      </c>
      <c r="B59" s="1">
        <v>1</v>
      </c>
      <c r="C59" s="1"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5" x14ac:dyDescent="0.35">
      <c r="A60" s="1" t="s">
        <v>40</v>
      </c>
      <c r="B60" s="1">
        <v>1</v>
      </c>
      <c r="C60" s="1">
        <v>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5" x14ac:dyDescent="0.35">
      <c r="A61" s="1" t="s">
        <v>40</v>
      </c>
      <c r="B61" s="1">
        <v>1</v>
      </c>
      <c r="C61" s="1"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5" x14ac:dyDescent="0.35">
      <c r="A62" s="1" t="s">
        <v>40</v>
      </c>
      <c r="B62" s="1">
        <v>1</v>
      </c>
      <c r="C62" s="1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5" x14ac:dyDescent="0.35">
      <c r="A63" s="1" t="s">
        <v>40</v>
      </c>
      <c r="B63" s="1">
        <v>0</v>
      </c>
      <c r="C63" s="1">
        <v>-3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5" x14ac:dyDescent="0.35">
      <c r="A64" s="1" t="s">
        <v>40</v>
      </c>
      <c r="B64" s="1">
        <v>1</v>
      </c>
      <c r="C64" s="1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5" x14ac:dyDescent="0.35">
      <c r="A65" s="1" t="s">
        <v>40</v>
      </c>
      <c r="B65" s="1">
        <v>0</v>
      </c>
      <c r="C65" s="1">
        <v>-2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5" x14ac:dyDescent="0.35">
      <c r="A66" s="1" t="s">
        <v>40</v>
      </c>
      <c r="B66" s="1">
        <v>1</v>
      </c>
      <c r="C66" s="1"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5" x14ac:dyDescent="0.35">
      <c r="A67" s="1" t="s">
        <v>39</v>
      </c>
      <c r="B67" s="1">
        <v>1</v>
      </c>
      <c r="C67" s="1">
        <v>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5" x14ac:dyDescent="0.35">
      <c r="A68" s="1" t="s">
        <v>40</v>
      </c>
      <c r="B68" s="1">
        <v>1</v>
      </c>
      <c r="C68" s="1"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5" x14ac:dyDescent="0.35">
      <c r="A69" s="1" t="s">
        <v>40</v>
      </c>
      <c r="B69" s="1">
        <v>1</v>
      </c>
      <c r="C69" s="1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5" x14ac:dyDescent="0.35">
      <c r="A70" s="1" t="s">
        <v>40</v>
      </c>
      <c r="B70" s="1">
        <v>1</v>
      </c>
      <c r="C70" s="1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5" x14ac:dyDescent="0.35">
      <c r="A71" s="1" t="s">
        <v>40</v>
      </c>
      <c r="B71" s="1">
        <v>0</v>
      </c>
      <c r="C71" s="1">
        <v>-2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5" x14ac:dyDescent="0.35">
      <c r="A72" s="1" t="s">
        <v>40</v>
      </c>
      <c r="B72" s="1">
        <v>1</v>
      </c>
      <c r="C72" s="1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5" x14ac:dyDescent="0.35">
      <c r="A73" s="1" t="s">
        <v>40</v>
      </c>
      <c r="B73" s="1">
        <v>1</v>
      </c>
      <c r="C73" s="1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5" x14ac:dyDescent="0.35">
      <c r="A74" s="1" t="s">
        <v>40</v>
      </c>
      <c r="B74" s="1">
        <v>1</v>
      </c>
      <c r="C74" s="1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5" x14ac:dyDescent="0.35">
      <c r="A75" s="1" t="s">
        <v>40</v>
      </c>
      <c r="B75" s="1">
        <v>1</v>
      </c>
      <c r="C75" s="1">
        <v>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5" x14ac:dyDescent="0.35">
      <c r="A76" s="1" t="s">
        <v>40</v>
      </c>
      <c r="B76" s="1">
        <v>1</v>
      </c>
      <c r="C76" s="1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5" x14ac:dyDescent="0.35">
      <c r="A77" s="1" t="s">
        <v>39</v>
      </c>
      <c r="B77" s="1">
        <v>1</v>
      </c>
      <c r="C77" s="1">
        <v>-3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5" x14ac:dyDescent="0.35">
      <c r="A78" s="1" t="s">
        <v>40</v>
      </c>
      <c r="B78" s="1">
        <v>1</v>
      </c>
      <c r="C78" s="1"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5" x14ac:dyDescent="0.35">
      <c r="A79" s="1" t="s">
        <v>40</v>
      </c>
      <c r="B79" s="1">
        <v>0</v>
      </c>
      <c r="C79" s="1">
        <v>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5" x14ac:dyDescent="0.35">
      <c r="A80" s="1" t="s">
        <v>40</v>
      </c>
      <c r="B80" s="1">
        <v>1</v>
      </c>
      <c r="C80" s="1"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5" x14ac:dyDescent="0.35">
      <c r="A81" s="1" t="s">
        <v>39</v>
      </c>
      <c r="B81" s="1">
        <v>1</v>
      </c>
      <c r="C81" s="1">
        <v>-3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5" x14ac:dyDescent="0.35">
      <c r="A82" s="1" t="s">
        <v>39</v>
      </c>
      <c r="B82" s="1">
        <v>1</v>
      </c>
      <c r="C82" s="1">
        <v>-5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5" x14ac:dyDescent="0.35">
      <c r="A83" s="1" t="s">
        <v>40</v>
      </c>
      <c r="B83" s="1">
        <v>1</v>
      </c>
      <c r="C83" s="1">
        <v>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5" x14ac:dyDescent="0.35">
      <c r="A84" s="1" t="s">
        <v>40</v>
      </c>
      <c r="B84" s="1">
        <v>1</v>
      </c>
      <c r="C84" s="1">
        <v>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5" x14ac:dyDescent="0.35">
      <c r="A85" s="1" t="s">
        <v>40</v>
      </c>
      <c r="B85" s="1">
        <v>1</v>
      </c>
      <c r="C85" s="1">
        <v>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5" x14ac:dyDescent="0.35">
      <c r="A86" s="1" t="s">
        <v>40</v>
      </c>
      <c r="B86" s="1">
        <v>1</v>
      </c>
      <c r="C86" s="1">
        <v>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5" x14ac:dyDescent="0.35">
      <c r="A87" s="1" t="s">
        <v>40</v>
      </c>
      <c r="B87" s="1">
        <v>1</v>
      </c>
      <c r="C87" s="1">
        <v>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5" x14ac:dyDescent="0.35">
      <c r="A88" s="1" t="s">
        <v>40</v>
      </c>
      <c r="B88" s="1">
        <v>1</v>
      </c>
      <c r="C88" s="1">
        <v>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5" x14ac:dyDescent="0.35">
      <c r="A89" s="1" t="s">
        <v>39</v>
      </c>
      <c r="B89" s="1">
        <v>1</v>
      </c>
      <c r="C89" s="1">
        <v>-3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5" x14ac:dyDescent="0.35">
      <c r="A90" s="1" t="s">
        <v>40</v>
      </c>
      <c r="B90" s="1">
        <v>0</v>
      </c>
      <c r="C90" s="1">
        <v>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5" x14ac:dyDescent="0.35">
      <c r="A91" s="1" t="s">
        <v>40</v>
      </c>
      <c r="B91" s="1">
        <v>0</v>
      </c>
      <c r="C91" s="1">
        <v>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5" x14ac:dyDescent="0.35">
      <c r="A92" s="1" t="s">
        <v>39</v>
      </c>
      <c r="B92" s="1">
        <v>1</v>
      </c>
      <c r="C92" s="1">
        <v>-5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5" x14ac:dyDescent="0.35">
      <c r="A93" s="1" t="s">
        <v>40</v>
      </c>
      <c r="B93" s="1">
        <v>0</v>
      </c>
      <c r="C93" s="1">
        <v>-5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5" x14ac:dyDescent="0.35">
      <c r="A94" s="1" t="s">
        <v>39</v>
      </c>
      <c r="B94" s="1">
        <v>0</v>
      </c>
      <c r="C94" s="1">
        <v>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5" x14ac:dyDescent="0.35">
      <c r="A95" s="1" t="s">
        <v>39</v>
      </c>
      <c r="B95" s="1">
        <v>1</v>
      </c>
      <c r="C95" s="1">
        <v>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5" x14ac:dyDescent="0.35">
      <c r="A96" s="1" t="s">
        <v>39</v>
      </c>
      <c r="B96" s="1">
        <v>1</v>
      </c>
      <c r="C96" s="1">
        <v>-2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5" x14ac:dyDescent="0.35">
      <c r="A97" s="1" t="s">
        <v>39</v>
      </c>
      <c r="B97" s="1">
        <v>1</v>
      </c>
      <c r="C97" s="1">
        <v>-2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5" x14ac:dyDescent="0.35">
      <c r="A98" s="1" t="s">
        <v>40</v>
      </c>
      <c r="B98" s="1">
        <v>1</v>
      </c>
      <c r="C98" s="1">
        <v>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5" x14ac:dyDescent="0.35">
      <c r="A99" s="1" t="s">
        <v>39</v>
      </c>
      <c r="B99" s="1">
        <v>1</v>
      </c>
      <c r="C99" s="1">
        <v>-4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5" x14ac:dyDescent="0.35">
      <c r="A100" s="1" t="s">
        <v>39</v>
      </c>
      <c r="B100" s="1">
        <v>0</v>
      </c>
      <c r="C100" s="1">
        <v>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5" x14ac:dyDescent="0.35">
      <c r="A101" s="1" t="s">
        <v>39</v>
      </c>
      <c r="B101" s="1">
        <v>1</v>
      </c>
      <c r="C101" s="1">
        <v>-4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5" x14ac:dyDescent="0.35">
      <c r="A102" s="1" t="s">
        <v>39</v>
      </c>
      <c r="B102" s="1">
        <v>0</v>
      </c>
      <c r="C102" s="1">
        <v>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</sheetData>
  <mergeCells count="1">
    <mergeCell ref="L13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001_Tutorial 2_2024-09-17_23h34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2024-09-17T18:38:21Z</dcterms:created>
  <dcterms:modified xsi:type="dcterms:W3CDTF">2024-09-18T16:49:55Z</dcterms:modified>
</cp:coreProperties>
</file>