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ables/table2.xml" ContentType="application/vnd.openxmlformats-officedocument.spreadsheetml.table+xml"/>
  <Override PartName="/xl/comments3.xml" ContentType="application/vnd.openxmlformats-officedocument.spreadsheetml.comments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/>
  <mc:AlternateContent xmlns:mc="http://schemas.openxmlformats.org/markup-compatibility/2006">
    <mc:Choice Requires="x15">
      <x15ac:absPath xmlns:x15ac="http://schemas.microsoft.com/office/spreadsheetml/2010/11/ac" url="/Users/fernandooliveira/workspaces/doutorado/ifdef-catcher/phase-3-ifdef-transformation-detector/check_commits/scripts/"/>
    </mc:Choice>
  </mc:AlternateContent>
  <xr:revisionPtr revIDLastSave="0" documentId="13_ncr:1_{49A8DF26-EFE0-5342-A4E4-6F76DCE3CC7B}" xr6:coauthVersionLast="47" xr6:coauthVersionMax="47" xr10:uidLastSave="{00000000-0000-0000-0000-000000000000}"/>
  <bookViews>
    <workbookView xWindow="0" yWindow="760" windowWidth="30240" windowHeight="18880" firstSheet="9" activeTab="23" xr2:uid="{00000000-000D-0000-FFFF-FFFF00000000}"/>
  </bookViews>
  <sheets>
    <sheet name="status" sheetId="1" r:id="rId1"/>
    <sheet name="bfgminer" sheetId="2" r:id="rId2"/>
    <sheet name="cgminer" sheetId="3" r:id="rId3"/>
    <sheet name="contiki" sheetId="4" r:id="rId4"/>
    <sheet name="dia" sheetId="5" r:id="rId5"/>
    <sheet name="dynamorio" sheetId="6" r:id="rId6"/>
    <sheet name="etlegacy" sheetId="7" r:id="rId7"/>
    <sheet name="fvwm" sheetId="8" r:id="rId8"/>
    <sheet name="msysgit" sheetId="9" r:id="rId9"/>
    <sheet name="ioq3" sheetId="10" r:id="rId10"/>
    <sheet name="glfw" sheetId="11" r:id="rId11"/>
    <sheet name="h2o" sheetId="12" r:id="rId12"/>
    <sheet name="irssi" sheetId="13" r:id="rId13"/>
    <sheet name="parrot" sheetId="14" r:id="rId14"/>
    <sheet name="gnuplot" sheetId="15" r:id="rId15"/>
    <sheet name="libevent" sheetId="16" r:id="rId16"/>
    <sheet name="libxml2" sheetId="17" r:id="rId17"/>
    <sheet name="moarvm" sheetId="18" r:id="rId18"/>
    <sheet name="mupen64" sheetId="19" r:id="rId19"/>
    <sheet name="mpvplayer" sheetId="20" r:id="rId20"/>
    <sheet name="nginx" sheetId="21" r:id="rId21"/>
    <sheet name="numpy" sheetId="22" r:id="rId22"/>
    <sheet name="openssl" sheetId="23" r:id="rId23"/>
    <sheet name="openvpn" sheetId="24" r:id="rId24"/>
    <sheet name="postgres" sheetId="25" r:id="rId25"/>
    <sheet name="riot" sheetId="26" r:id="rId26"/>
    <sheet name="rspamd" sheetId="27" r:id="rId27"/>
    <sheet name="rsyslog" sheetId="28" r:id="rId28"/>
    <sheet name="torque" sheetId="29" r:id="rId29"/>
    <sheet name="toxic" sheetId="30" r:id="rId30"/>
    <sheet name="auxiliar" sheetId="31" r:id="rId31"/>
    <sheet name="Questions" sheetId="32" r:id="rId3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2" i="30" l="1"/>
  <c r="E12" i="30"/>
  <c r="A12" i="30"/>
  <c r="F11" i="30"/>
  <c r="E11" i="30"/>
  <c r="A11" i="30"/>
  <c r="F10" i="30"/>
  <c r="E10" i="30"/>
  <c r="A10" i="30"/>
  <c r="F9" i="30"/>
  <c r="E9" i="30"/>
  <c r="A9" i="30"/>
  <c r="F8" i="30"/>
  <c r="E8" i="30"/>
  <c r="A8" i="30"/>
  <c r="F7" i="30"/>
  <c r="E7" i="30"/>
  <c r="A7" i="30"/>
  <c r="F6" i="30"/>
  <c r="E6" i="30"/>
  <c r="A6" i="30"/>
  <c r="F5" i="30"/>
  <c r="E5" i="30"/>
  <c r="A5" i="30"/>
  <c r="F4" i="30"/>
  <c r="E4" i="30"/>
  <c r="A4" i="30"/>
  <c r="F3" i="30"/>
  <c r="E3" i="30"/>
  <c r="A3" i="30"/>
  <c r="F2" i="30"/>
  <c r="E2" i="30"/>
  <c r="A2" i="30"/>
  <c r="F74" i="29"/>
  <c r="E74" i="29"/>
  <c r="A74" i="29"/>
  <c r="F73" i="29"/>
  <c r="E73" i="29"/>
  <c r="A73" i="29"/>
  <c r="F72" i="29"/>
  <c r="E72" i="29"/>
  <c r="A72" i="29"/>
  <c r="F71" i="29"/>
  <c r="E71" i="29"/>
  <c r="A71" i="29"/>
  <c r="F70" i="29"/>
  <c r="E70" i="29"/>
  <c r="A70" i="29"/>
  <c r="F69" i="29"/>
  <c r="E69" i="29"/>
  <c r="A69" i="29"/>
  <c r="F68" i="29"/>
  <c r="E68" i="29"/>
  <c r="A68" i="29"/>
  <c r="F67" i="29"/>
  <c r="E67" i="29"/>
  <c r="A67" i="29"/>
  <c r="F66" i="29"/>
  <c r="E66" i="29"/>
  <c r="A66" i="29"/>
  <c r="F65" i="29"/>
  <c r="E65" i="29"/>
  <c r="A65" i="29"/>
  <c r="F64" i="29"/>
  <c r="E64" i="29"/>
  <c r="A64" i="29"/>
  <c r="F63" i="29"/>
  <c r="E63" i="29"/>
  <c r="A63" i="29"/>
  <c r="F62" i="29"/>
  <c r="E62" i="29"/>
  <c r="A62" i="29"/>
  <c r="F61" i="29"/>
  <c r="E61" i="29"/>
  <c r="A61" i="29"/>
  <c r="F60" i="29"/>
  <c r="E60" i="29"/>
  <c r="A60" i="29"/>
  <c r="F59" i="29"/>
  <c r="E59" i="29"/>
  <c r="A59" i="29"/>
  <c r="F58" i="29"/>
  <c r="E58" i="29"/>
  <c r="A58" i="29"/>
  <c r="F57" i="29"/>
  <c r="E57" i="29"/>
  <c r="A57" i="29"/>
  <c r="F56" i="29"/>
  <c r="E56" i="29"/>
  <c r="A56" i="29"/>
  <c r="F55" i="29"/>
  <c r="E55" i="29"/>
  <c r="A55" i="29"/>
  <c r="F54" i="29"/>
  <c r="E54" i="29"/>
  <c r="A54" i="29"/>
  <c r="F53" i="29"/>
  <c r="E53" i="29"/>
  <c r="A53" i="29"/>
  <c r="F52" i="29"/>
  <c r="E52" i="29"/>
  <c r="A52" i="29"/>
  <c r="F51" i="29"/>
  <c r="E51" i="29"/>
  <c r="A51" i="29"/>
  <c r="F50" i="29"/>
  <c r="E50" i="29"/>
  <c r="A50" i="29"/>
  <c r="F49" i="29"/>
  <c r="E49" i="29"/>
  <c r="A49" i="29"/>
  <c r="F48" i="29"/>
  <c r="E48" i="29"/>
  <c r="A48" i="29"/>
  <c r="F47" i="29"/>
  <c r="E47" i="29"/>
  <c r="A47" i="29"/>
  <c r="F46" i="29"/>
  <c r="E46" i="29"/>
  <c r="A46" i="29"/>
  <c r="F45" i="29"/>
  <c r="E45" i="29"/>
  <c r="A45" i="29"/>
  <c r="F44" i="29"/>
  <c r="E44" i="29"/>
  <c r="A44" i="29"/>
  <c r="F43" i="29"/>
  <c r="E43" i="29"/>
  <c r="A43" i="29"/>
  <c r="F42" i="29"/>
  <c r="E42" i="29"/>
  <c r="A42" i="29"/>
  <c r="F41" i="29"/>
  <c r="E41" i="29"/>
  <c r="A41" i="29"/>
  <c r="F40" i="29"/>
  <c r="E40" i="29"/>
  <c r="A40" i="29"/>
  <c r="F39" i="29"/>
  <c r="E39" i="29"/>
  <c r="A39" i="29"/>
  <c r="F38" i="29"/>
  <c r="E38" i="29"/>
  <c r="A38" i="29"/>
  <c r="F37" i="29"/>
  <c r="E37" i="29"/>
  <c r="A37" i="29"/>
  <c r="F36" i="29"/>
  <c r="E36" i="29"/>
  <c r="A36" i="29"/>
  <c r="F35" i="29"/>
  <c r="E35" i="29"/>
  <c r="A35" i="29"/>
  <c r="F34" i="29"/>
  <c r="E34" i="29"/>
  <c r="A34" i="29"/>
  <c r="F33" i="29"/>
  <c r="E33" i="29"/>
  <c r="A33" i="29"/>
  <c r="F32" i="29"/>
  <c r="E32" i="29"/>
  <c r="A32" i="29"/>
  <c r="F31" i="29"/>
  <c r="E31" i="29"/>
  <c r="A31" i="29"/>
  <c r="F30" i="29"/>
  <c r="E30" i="29"/>
  <c r="A30" i="29"/>
  <c r="F29" i="29"/>
  <c r="E29" i="29"/>
  <c r="A29" i="29"/>
  <c r="F28" i="29"/>
  <c r="E28" i="29"/>
  <c r="A28" i="29"/>
  <c r="F27" i="29"/>
  <c r="E27" i="29"/>
  <c r="A27" i="29"/>
  <c r="F26" i="29"/>
  <c r="E26" i="29"/>
  <c r="A26" i="29"/>
  <c r="F25" i="29"/>
  <c r="E25" i="29"/>
  <c r="A25" i="29"/>
  <c r="F24" i="29"/>
  <c r="E24" i="29"/>
  <c r="A24" i="29"/>
  <c r="F23" i="29"/>
  <c r="E23" i="29"/>
  <c r="A23" i="29"/>
  <c r="F22" i="29"/>
  <c r="E22" i="29"/>
  <c r="A22" i="29"/>
  <c r="F21" i="29"/>
  <c r="E21" i="29"/>
  <c r="A21" i="29"/>
  <c r="F20" i="29"/>
  <c r="E20" i="29"/>
  <c r="A20" i="29"/>
  <c r="F19" i="29"/>
  <c r="E19" i="29"/>
  <c r="A19" i="29"/>
  <c r="F18" i="29"/>
  <c r="E18" i="29"/>
  <c r="A18" i="29"/>
  <c r="F17" i="29"/>
  <c r="E17" i="29"/>
  <c r="A17" i="29"/>
  <c r="F16" i="29"/>
  <c r="E16" i="29"/>
  <c r="A16" i="29"/>
  <c r="F15" i="29"/>
  <c r="E15" i="29"/>
  <c r="A15" i="29"/>
  <c r="F14" i="29"/>
  <c r="E14" i="29"/>
  <c r="A14" i="29"/>
  <c r="F13" i="29"/>
  <c r="E13" i="29"/>
  <c r="A13" i="29"/>
  <c r="F12" i="29"/>
  <c r="E12" i="29"/>
  <c r="A12" i="29"/>
  <c r="F11" i="29"/>
  <c r="E11" i="29"/>
  <c r="A11" i="29"/>
  <c r="F10" i="29"/>
  <c r="E10" i="29"/>
  <c r="A10" i="29"/>
  <c r="F9" i="29"/>
  <c r="E9" i="29"/>
  <c r="A9" i="29"/>
  <c r="F8" i="29"/>
  <c r="E8" i="29"/>
  <c r="A8" i="29"/>
  <c r="F7" i="29"/>
  <c r="E7" i="29"/>
  <c r="A7" i="29"/>
  <c r="F6" i="29"/>
  <c r="E6" i="29"/>
  <c r="A6" i="29"/>
  <c r="F5" i="29"/>
  <c r="E5" i="29"/>
  <c r="A5" i="29"/>
  <c r="F4" i="29"/>
  <c r="E4" i="29"/>
  <c r="A4" i="29"/>
  <c r="F3" i="29"/>
  <c r="E3" i="29"/>
  <c r="A3" i="29"/>
  <c r="F2" i="29"/>
  <c r="E2" i="29"/>
  <c r="A2" i="29"/>
  <c r="F34" i="28"/>
  <c r="E34" i="28"/>
  <c r="A34" i="28"/>
  <c r="F33" i="28"/>
  <c r="E33" i="28"/>
  <c r="A33" i="28"/>
  <c r="F32" i="28"/>
  <c r="E32" i="28"/>
  <c r="A32" i="28"/>
  <c r="F31" i="28"/>
  <c r="E31" i="28"/>
  <c r="A31" i="28"/>
  <c r="F30" i="28"/>
  <c r="E30" i="28"/>
  <c r="A30" i="28"/>
  <c r="F29" i="28"/>
  <c r="E29" i="28"/>
  <c r="A29" i="28"/>
  <c r="F28" i="28"/>
  <c r="E28" i="28"/>
  <c r="A28" i="28"/>
  <c r="F27" i="28"/>
  <c r="E27" i="28"/>
  <c r="A27" i="28"/>
  <c r="F26" i="28"/>
  <c r="E26" i="28"/>
  <c r="A26" i="28"/>
  <c r="F25" i="28"/>
  <c r="E25" i="28"/>
  <c r="A25" i="28"/>
  <c r="F24" i="28"/>
  <c r="E24" i="28"/>
  <c r="A24" i="28"/>
  <c r="F23" i="28"/>
  <c r="E23" i="28"/>
  <c r="A23" i="28"/>
  <c r="F22" i="28"/>
  <c r="E22" i="28"/>
  <c r="A22" i="28"/>
  <c r="F21" i="28"/>
  <c r="E21" i="28"/>
  <c r="A21" i="28"/>
  <c r="F20" i="28"/>
  <c r="E20" i="28"/>
  <c r="A20" i="28"/>
  <c r="F19" i="28"/>
  <c r="E19" i="28"/>
  <c r="A19" i="28"/>
  <c r="F18" i="28"/>
  <c r="E18" i="28"/>
  <c r="A18" i="28"/>
  <c r="F17" i="28"/>
  <c r="E17" i="28"/>
  <c r="A17" i="28"/>
  <c r="F16" i="28"/>
  <c r="E16" i="28"/>
  <c r="A16" i="28"/>
  <c r="F15" i="28"/>
  <c r="E15" i="28"/>
  <c r="A15" i="28"/>
  <c r="F14" i="28"/>
  <c r="E14" i="28"/>
  <c r="A14" i="28"/>
  <c r="F13" i="28"/>
  <c r="E13" i="28"/>
  <c r="A13" i="28"/>
  <c r="F12" i="28"/>
  <c r="E12" i="28"/>
  <c r="A12" i="28"/>
  <c r="F11" i="28"/>
  <c r="E11" i="28"/>
  <c r="A11" i="28"/>
  <c r="F10" i="28"/>
  <c r="E10" i="28"/>
  <c r="A10" i="28"/>
  <c r="F9" i="28"/>
  <c r="E9" i="28"/>
  <c r="A9" i="28"/>
  <c r="F8" i="28"/>
  <c r="E8" i="28"/>
  <c r="A8" i="28"/>
  <c r="F7" i="28"/>
  <c r="E7" i="28"/>
  <c r="A7" i="28"/>
  <c r="F6" i="28"/>
  <c r="E6" i="28"/>
  <c r="A6" i="28"/>
  <c r="F5" i="28"/>
  <c r="E5" i="28"/>
  <c r="A5" i="28"/>
  <c r="F4" i="28"/>
  <c r="E4" i="28"/>
  <c r="A4" i="28"/>
  <c r="F3" i="28"/>
  <c r="E3" i="28"/>
  <c r="A3" i="28"/>
  <c r="F2" i="28"/>
  <c r="E2" i="28"/>
  <c r="A2" i="28"/>
  <c r="F46" i="27"/>
  <c r="E46" i="27"/>
  <c r="A46" i="27"/>
  <c r="F45" i="27"/>
  <c r="E45" i="27"/>
  <c r="A45" i="27"/>
  <c r="F44" i="27"/>
  <c r="E44" i="27"/>
  <c r="A44" i="27"/>
  <c r="F43" i="27"/>
  <c r="E43" i="27"/>
  <c r="A43" i="27"/>
  <c r="F42" i="27"/>
  <c r="E42" i="27"/>
  <c r="A42" i="27"/>
  <c r="F41" i="27"/>
  <c r="E41" i="27"/>
  <c r="A41" i="27"/>
  <c r="F40" i="27"/>
  <c r="E40" i="27"/>
  <c r="A40" i="27"/>
  <c r="F39" i="27"/>
  <c r="E39" i="27"/>
  <c r="A39" i="27"/>
  <c r="F38" i="27"/>
  <c r="E38" i="27"/>
  <c r="A38" i="27"/>
  <c r="F37" i="27"/>
  <c r="E37" i="27"/>
  <c r="A37" i="27"/>
  <c r="F36" i="27"/>
  <c r="E36" i="27"/>
  <c r="A36" i="27"/>
  <c r="F35" i="27"/>
  <c r="E35" i="27"/>
  <c r="A35" i="27"/>
  <c r="F34" i="27"/>
  <c r="E34" i="27"/>
  <c r="A34" i="27"/>
  <c r="F33" i="27"/>
  <c r="E33" i="27"/>
  <c r="A33" i="27"/>
  <c r="F32" i="27"/>
  <c r="E32" i="27"/>
  <c r="A32" i="27"/>
  <c r="F31" i="27"/>
  <c r="E31" i="27"/>
  <c r="A31" i="27"/>
  <c r="F30" i="27"/>
  <c r="E30" i="27"/>
  <c r="A30" i="27"/>
  <c r="F29" i="27"/>
  <c r="E29" i="27"/>
  <c r="A29" i="27"/>
  <c r="F28" i="27"/>
  <c r="E28" i="27"/>
  <c r="A28" i="27"/>
  <c r="F27" i="27"/>
  <c r="E27" i="27"/>
  <c r="A27" i="27"/>
  <c r="F26" i="27"/>
  <c r="E26" i="27"/>
  <c r="A26" i="27"/>
  <c r="F25" i="27"/>
  <c r="E25" i="27"/>
  <c r="A25" i="27"/>
  <c r="F24" i="27"/>
  <c r="E24" i="27"/>
  <c r="A24" i="27"/>
  <c r="F23" i="27"/>
  <c r="E23" i="27"/>
  <c r="A23" i="27"/>
  <c r="F22" i="27"/>
  <c r="E22" i="27"/>
  <c r="A22" i="27"/>
  <c r="F21" i="27"/>
  <c r="E21" i="27"/>
  <c r="A21" i="27"/>
  <c r="F20" i="27"/>
  <c r="E20" i="27"/>
  <c r="A20" i="27"/>
  <c r="F19" i="27"/>
  <c r="E19" i="27"/>
  <c r="A19" i="27"/>
  <c r="F18" i="27"/>
  <c r="E18" i="27"/>
  <c r="A18" i="27"/>
  <c r="F17" i="27"/>
  <c r="E17" i="27"/>
  <c r="A17" i="27"/>
  <c r="F16" i="27"/>
  <c r="E16" i="27"/>
  <c r="A16" i="27"/>
  <c r="F15" i="27"/>
  <c r="E15" i="27"/>
  <c r="A15" i="27"/>
  <c r="F14" i="27"/>
  <c r="E14" i="27"/>
  <c r="A14" i="27"/>
  <c r="F13" i="27"/>
  <c r="E13" i="27"/>
  <c r="A13" i="27"/>
  <c r="F12" i="27"/>
  <c r="E12" i="27"/>
  <c r="A12" i="27"/>
  <c r="F11" i="27"/>
  <c r="E11" i="27"/>
  <c r="A11" i="27"/>
  <c r="F10" i="27"/>
  <c r="E10" i="27"/>
  <c r="A10" i="27"/>
  <c r="F9" i="27"/>
  <c r="E9" i="27"/>
  <c r="A9" i="27"/>
  <c r="F8" i="27"/>
  <c r="E8" i="27"/>
  <c r="A8" i="27"/>
  <c r="F7" i="27"/>
  <c r="E7" i="27"/>
  <c r="A7" i="27"/>
  <c r="F6" i="27"/>
  <c r="E6" i="27"/>
  <c r="A6" i="27"/>
  <c r="F5" i="27"/>
  <c r="E5" i="27"/>
  <c r="A5" i="27"/>
  <c r="F4" i="27"/>
  <c r="E4" i="27"/>
  <c r="A4" i="27"/>
  <c r="F3" i="27"/>
  <c r="E3" i="27"/>
  <c r="A3" i="27"/>
  <c r="F2" i="27"/>
  <c r="E2" i="27"/>
  <c r="A2" i="27"/>
  <c r="F88" i="26"/>
  <c r="E88" i="26"/>
  <c r="A88" i="26"/>
  <c r="F87" i="26"/>
  <c r="E87" i="26"/>
  <c r="A87" i="26"/>
  <c r="F86" i="26"/>
  <c r="E86" i="26"/>
  <c r="A86" i="26"/>
  <c r="F85" i="26"/>
  <c r="E85" i="26"/>
  <c r="A85" i="26"/>
  <c r="F84" i="26"/>
  <c r="E84" i="26"/>
  <c r="A84" i="26"/>
  <c r="F83" i="26"/>
  <c r="E83" i="26"/>
  <c r="A83" i="26"/>
  <c r="F82" i="26"/>
  <c r="E82" i="26"/>
  <c r="A82" i="26"/>
  <c r="F81" i="26"/>
  <c r="E81" i="26"/>
  <c r="A81" i="26"/>
  <c r="F80" i="26"/>
  <c r="E80" i="26"/>
  <c r="A80" i="26"/>
  <c r="F79" i="26"/>
  <c r="E79" i="26"/>
  <c r="A79" i="26"/>
  <c r="F78" i="26"/>
  <c r="E78" i="26"/>
  <c r="A78" i="26"/>
  <c r="F77" i="26"/>
  <c r="E77" i="26"/>
  <c r="A77" i="26"/>
  <c r="F76" i="26"/>
  <c r="E76" i="26"/>
  <c r="A76" i="26"/>
  <c r="F75" i="26"/>
  <c r="E75" i="26"/>
  <c r="A75" i="26"/>
  <c r="F74" i="26"/>
  <c r="E74" i="26"/>
  <c r="A74" i="26"/>
  <c r="F73" i="26"/>
  <c r="E73" i="26"/>
  <c r="A73" i="26"/>
  <c r="F72" i="26"/>
  <c r="E72" i="26"/>
  <c r="A72" i="26"/>
  <c r="F71" i="26"/>
  <c r="E71" i="26"/>
  <c r="A71" i="26"/>
  <c r="F70" i="26"/>
  <c r="E70" i="26"/>
  <c r="A70" i="26"/>
  <c r="F69" i="26"/>
  <c r="E69" i="26"/>
  <c r="A69" i="26"/>
  <c r="F68" i="26"/>
  <c r="E68" i="26"/>
  <c r="A68" i="26"/>
  <c r="F67" i="26"/>
  <c r="E67" i="26"/>
  <c r="A67" i="26"/>
  <c r="F66" i="26"/>
  <c r="E66" i="26"/>
  <c r="A66" i="26"/>
  <c r="F65" i="26"/>
  <c r="E65" i="26"/>
  <c r="A65" i="26"/>
  <c r="F64" i="26"/>
  <c r="E64" i="26"/>
  <c r="A64" i="26"/>
  <c r="F63" i="26"/>
  <c r="E63" i="26"/>
  <c r="A63" i="26"/>
  <c r="F62" i="26"/>
  <c r="E62" i="26"/>
  <c r="A62" i="26"/>
  <c r="F61" i="26"/>
  <c r="E61" i="26"/>
  <c r="A61" i="26"/>
  <c r="F60" i="26"/>
  <c r="E60" i="26"/>
  <c r="A60" i="26"/>
  <c r="F59" i="26"/>
  <c r="E59" i="26"/>
  <c r="A59" i="26"/>
  <c r="F58" i="26"/>
  <c r="E58" i="26"/>
  <c r="A58" i="26"/>
  <c r="F57" i="26"/>
  <c r="E57" i="26"/>
  <c r="A57" i="26"/>
  <c r="F56" i="26"/>
  <c r="E56" i="26"/>
  <c r="A56" i="26"/>
  <c r="F55" i="26"/>
  <c r="E55" i="26"/>
  <c r="A55" i="26"/>
  <c r="F54" i="26"/>
  <c r="E54" i="26"/>
  <c r="A54" i="26"/>
  <c r="F53" i="26"/>
  <c r="E53" i="26"/>
  <c r="A53" i="26"/>
  <c r="F52" i="26"/>
  <c r="E52" i="26"/>
  <c r="A52" i="26"/>
  <c r="F51" i="26"/>
  <c r="E51" i="26"/>
  <c r="A51" i="26"/>
  <c r="F50" i="26"/>
  <c r="E50" i="26"/>
  <c r="A50" i="26"/>
  <c r="F49" i="26"/>
  <c r="E49" i="26"/>
  <c r="A49" i="26"/>
  <c r="F48" i="26"/>
  <c r="E48" i="26"/>
  <c r="A48" i="26"/>
  <c r="F47" i="26"/>
  <c r="E47" i="26"/>
  <c r="A47" i="26"/>
  <c r="F46" i="26"/>
  <c r="E46" i="26"/>
  <c r="A46" i="26"/>
  <c r="F45" i="26"/>
  <c r="E45" i="26"/>
  <c r="A45" i="26"/>
  <c r="F44" i="26"/>
  <c r="E44" i="26"/>
  <c r="A44" i="26"/>
  <c r="F43" i="26"/>
  <c r="E43" i="26"/>
  <c r="A43" i="26"/>
  <c r="F42" i="26"/>
  <c r="E42" i="26"/>
  <c r="A42" i="26"/>
  <c r="F41" i="26"/>
  <c r="E41" i="26"/>
  <c r="A41" i="26"/>
  <c r="F40" i="26"/>
  <c r="E40" i="26"/>
  <c r="A40" i="26"/>
  <c r="F39" i="26"/>
  <c r="E39" i="26"/>
  <c r="A39" i="26"/>
  <c r="F38" i="26"/>
  <c r="E38" i="26"/>
  <c r="A38" i="26"/>
  <c r="F37" i="26"/>
  <c r="E37" i="26"/>
  <c r="A37" i="26"/>
  <c r="F36" i="26"/>
  <c r="E36" i="26"/>
  <c r="A36" i="26"/>
  <c r="F35" i="26"/>
  <c r="E35" i="26"/>
  <c r="A35" i="26"/>
  <c r="F34" i="26"/>
  <c r="E34" i="26"/>
  <c r="A34" i="26"/>
  <c r="F33" i="26"/>
  <c r="E33" i="26"/>
  <c r="A33" i="26"/>
  <c r="F32" i="26"/>
  <c r="E32" i="26"/>
  <c r="A32" i="26"/>
  <c r="F31" i="26"/>
  <c r="E31" i="26"/>
  <c r="A31" i="26"/>
  <c r="F30" i="26"/>
  <c r="E30" i="26"/>
  <c r="A30" i="26"/>
  <c r="F29" i="26"/>
  <c r="E29" i="26"/>
  <c r="A29" i="26"/>
  <c r="F28" i="26"/>
  <c r="E28" i="26"/>
  <c r="A28" i="26"/>
  <c r="F27" i="26"/>
  <c r="E27" i="26"/>
  <c r="A27" i="26"/>
  <c r="F26" i="26"/>
  <c r="E26" i="26"/>
  <c r="A26" i="26"/>
  <c r="F25" i="26"/>
  <c r="E25" i="26"/>
  <c r="A25" i="26"/>
  <c r="F24" i="26"/>
  <c r="E24" i="26"/>
  <c r="A24" i="26"/>
  <c r="F23" i="26"/>
  <c r="E23" i="26"/>
  <c r="A23" i="26"/>
  <c r="F22" i="26"/>
  <c r="E22" i="26"/>
  <c r="A22" i="26"/>
  <c r="F21" i="26"/>
  <c r="E21" i="26"/>
  <c r="A21" i="26"/>
  <c r="F20" i="26"/>
  <c r="E20" i="26"/>
  <c r="A20" i="26"/>
  <c r="F19" i="26"/>
  <c r="E19" i="26"/>
  <c r="A19" i="26"/>
  <c r="F18" i="26"/>
  <c r="E18" i="26"/>
  <c r="A18" i="26"/>
  <c r="F17" i="26"/>
  <c r="E17" i="26"/>
  <c r="A17" i="26"/>
  <c r="F16" i="26"/>
  <c r="E16" i="26"/>
  <c r="A16" i="26"/>
  <c r="F15" i="26"/>
  <c r="E15" i="26"/>
  <c r="A15" i="26"/>
  <c r="F14" i="26"/>
  <c r="E14" i="26"/>
  <c r="A14" i="26"/>
  <c r="F13" i="26"/>
  <c r="E13" i="26"/>
  <c r="A13" i="26"/>
  <c r="F12" i="26"/>
  <c r="E12" i="26"/>
  <c r="A12" i="26"/>
  <c r="F11" i="26"/>
  <c r="E11" i="26"/>
  <c r="A11" i="26"/>
  <c r="F10" i="26"/>
  <c r="E10" i="26"/>
  <c r="A10" i="26"/>
  <c r="F9" i="26"/>
  <c r="E9" i="26"/>
  <c r="A9" i="26"/>
  <c r="F8" i="26"/>
  <c r="E8" i="26"/>
  <c r="A8" i="26"/>
  <c r="F7" i="26"/>
  <c r="E7" i="26"/>
  <c r="A7" i="26"/>
  <c r="F6" i="26"/>
  <c r="E6" i="26"/>
  <c r="A6" i="26"/>
  <c r="F5" i="26"/>
  <c r="E5" i="26"/>
  <c r="A5" i="26"/>
  <c r="F4" i="26"/>
  <c r="E4" i="26"/>
  <c r="A4" i="26"/>
  <c r="F3" i="26"/>
  <c r="E3" i="26"/>
  <c r="A3" i="26"/>
  <c r="F2" i="26"/>
  <c r="E2" i="26"/>
  <c r="A2" i="26"/>
  <c r="F35" i="25"/>
  <c r="E35" i="25"/>
  <c r="A35" i="25"/>
  <c r="F34" i="25"/>
  <c r="E34" i="25"/>
  <c r="A34" i="25"/>
  <c r="F33" i="25"/>
  <c r="E33" i="25"/>
  <c r="A33" i="25"/>
  <c r="F32" i="25"/>
  <c r="E32" i="25"/>
  <c r="A32" i="25"/>
  <c r="F31" i="25"/>
  <c r="E31" i="25"/>
  <c r="A31" i="25"/>
  <c r="F30" i="25"/>
  <c r="E30" i="25"/>
  <c r="A30" i="25"/>
  <c r="F29" i="25"/>
  <c r="E29" i="25"/>
  <c r="A29" i="25"/>
  <c r="F28" i="25"/>
  <c r="E28" i="25"/>
  <c r="A28" i="25"/>
  <c r="F27" i="25"/>
  <c r="E27" i="25"/>
  <c r="A27" i="25"/>
  <c r="F26" i="25"/>
  <c r="E26" i="25"/>
  <c r="A26" i="25"/>
  <c r="F25" i="25"/>
  <c r="E25" i="25"/>
  <c r="A25" i="25"/>
  <c r="F24" i="25"/>
  <c r="E24" i="25"/>
  <c r="A24" i="25"/>
  <c r="F23" i="25"/>
  <c r="E23" i="25"/>
  <c r="A23" i="25"/>
  <c r="F22" i="25"/>
  <c r="E22" i="25"/>
  <c r="A22" i="25"/>
  <c r="F21" i="25"/>
  <c r="E21" i="25"/>
  <c r="A21" i="25"/>
  <c r="F20" i="25"/>
  <c r="E20" i="25"/>
  <c r="A20" i="25"/>
  <c r="F19" i="25"/>
  <c r="E19" i="25"/>
  <c r="A19" i="25"/>
  <c r="F18" i="25"/>
  <c r="E18" i="25"/>
  <c r="A18" i="25"/>
  <c r="F17" i="25"/>
  <c r="E17" i="25"/>
  <c r="A17" i="25"/>
  <c r="F16" i="25"/>
  <c r="E16" i="25"/>
  <c r="A16" i="25"/>
  <c r="F15" i="25"/>
  <c r="E15" i="25"/>
  <c r="A15" i="25"/>
  <c r="F14" i="25"/>
  <c r="E14" i="25"/>
  <c r="A14" i="25"/>
  <c r="F13" i="25"/>
  <c r="E13" i="25"/>
  <c r="A13" i="25"/>
  <c r="F12" i="25"/>
  <c r="E12" i="25"/>
  <c r="A12" i="25"/>
  <c r="F11" i="25"/>
  <c r="E11" i="25"/>
  <c r="A11" i="25"/>
  <c r="F10" i="25"/>
  <c r="E10" i="25"/>
  <c r="A10" i="25"/>
  <c r="F9" i="25"/>
  <c r="E9" i="25"/>
  <c r="A9" i="25"/>
  <c r="F8" i="25"/>
  <c r="E8" i="25"/>
  <c r="A8" i="25"/>
  <c r="F7" i="25"/>
  <c r="E7" i="25"/>
  <c r="A7" i="25"/>
  <c r="F6" i="25"/>
  <c r="E6" i="25"/>
  <c r="A6" i="25"/>
  <c r="F5" i="25"/>
  <c r="E5" i="25"/>
  <c r="A5" i="25"/>
  <c r="F4" i="25"/>
  <c r="E4" i="25"/>
  <c r="A4" i="25"/>
  <c r="F3" i="25"/>
  <c r="E3" i="25"/>
  <c r="A3" i="25"/>
  <c r="F2" i="25"/>
  <c r="E2" i="25"/>
  <c r="A2" i="25"/>
  <c r="F59" i="24"/>
  <c r="E59" i="24"/>
  <c r="A59" i="24"/>
  <c r="F58" i="24"/>
  <c r="E58" i="24"/>
  <c r="A58" i="24"/>
  <c r="F57" i="24"/>
  <c r="E57" i="24"/>
  <c r="A57" i="24"/>
  <c r="F56" i="24"/>
  <c r="E56" i="24"/>
  <c r="A56" i="24"/>
  <c r="F55" i="24"/>
  <c r="E55" i="24"/>
  <c r="A55" i="24"/>
  <c r="F54" i="24"/>
  <c r="E54" i="24"/>
  <c r="A54" i="24"/>
  <c r="F53" i="24"/>
  <c r="E53" i="24"/>
  <c r="A53" i="24"/>
  <c r="F52" i="24"/>
  <c r="E52" i="24"/>
  <c r="A52" i="24"/>
  <c r="F51" i="24"/>
  <c r="E51" i="24"/>
  <c r="A51" i="24"/>
  <c r="F50" i="24"/>
  <c r="E50" i="24"/>
  <c r="A50" i="24"/>
  <c r="F49" i="24"/>
  <c r="E49" i="24"/>
  <c r="A49" i="24"/>
  <c r="F48" i="24"/>
  <c r="E48" i="24"/>
  <c r="A48" i="24"/>
  <c r="F47" i="24"/>
  <c r="E47" i="24"/>
  <c r="A47" i="24"/>
  <c r="F46" i="24"/>
  <c r="E46" i="24"/>
  <c r="A46" i="24"/>
  <c r="F45" i="24"/>
  <c r="E45" i="24"/>
  <c r="A45" i="24"/>
  <c r="F44" i="24"/>
  <c r="E44" i="24"/>
  <c r="A44" i="24"/>
  <c r="F43" i="24"/>
  <c r="E43" i="24"/>
  <c r="A43" i="24"/>
  <c r="F42" i="24"/>
  <c r="E42" i="24"/>
  <c r="A42" i="24"/>
  <c r="F41" i="24"/>
  <c r="E41" i="24"/>
  <c r="A41" i="24"/>
  <c r="F40" i="24"/>
  <c r="E40" i="24"/>
  <c r="A40" i="24"/>
  <c r="F39" i="24"/>
  <c r="E39" i="24"/>
  <c r="A39" i="24"/>
  <c r="F38" i="24"/>
  <c r="E38" i="24"/>
  <c r="A38" i="24"/>
  <c r="F37" i="24"/>
  <c r="E37" i="24"/>
  <c r="A37" i="24"/>
  <c r="F36" i="24"/>
  <c r="E36" i="24"/>
  <c r="A36" i="24"/>
  <c r="F35" i="24"/>
  <c r="E35" i="24"/>
  <c r="A35" i="24"/>
  <c r="F34" i="24"/>
  <c r="E34" i="24"/>
  <c r="A34" i="24"/>
  <c r="F33" i="24"/>
  <c r="E33" i="24"/>
  <c r="A33" i="24"/>
  <c r="F32" i="24"/>
  <c r="E32" i="24"/>
  <c r="A32" i="24"/>
  <c r="F31" i="24"/>
  <c r="E31" i="24"/>
  <c r="A31" i="24"/>
  <c r="F30" i="24"/>
  <c r="E30" i="24"/>
  <c r="A30" i="24"/>
  <c r="F29" i="24"/>
  <c r="E29" i="24"/>
  <c r="A29" i="24"/>
  <c r="F28" i="24"/>
  <c r="E28" i="24"/>
  <c r="A28" i="24"/>
  <c r="F27" i="24"/>
  <c r="E27" i="24"/>
  <c r="A27" i="24"/>
  <c r="F26" i="24"/>
  <c r="E26" i="24"/>
  <c r="A26" i="24"/>
  <c r="F25" i="24"/>
  <c r="E25" i="24"/>
  <c r="A25" i="24"/>
  <c r="F24" i="24"/>
  <c r="E24" i="24"/>
  <c r="A24" i="24"/>
  <c r="F23" i="24"/>
  <c r="E23" i="24"/>
  <c r="A23" i="24"/>
  <c r="F22" i="24"/>
  <c r="E22" i="24"/>
  <c r="A22" i="24"/>
  <c r="F21" i="24"/>
  <c r="E21" i="24"/>
  <c r="A21" i="24"/>
  <c r="F20" i="24"/>
  <c r="E20" i="24"/>
  <c r="A20" i="24"/>
  <c r="F19" i="24"/>
  <c r="E19" i="24"/>
  <c r="A19" i="24"/>
  <c r="F18" i="24"/>
  <c r="E18" i="24"/>
  <c r="A18" i="24"/>
  <c r="F17" i="24"/>
  <c r="E17" i="24"/>
  <c r="A17" i="24"/>
  <c r="F16" i="24"/>
  <c r="E16" i="24"/>
  <c r="A16" i="24"/>
  <c r="F15" i="24"/>
  <c r="E15" i="24"/>
  <c r="A15" i="24"/>
  <c r="F14" i="24"/>
  <c r="E14" i="24"/>
  <c r="A14" i="24"/>
  <c r="F13" i="24"/>
  <c r="E13" i="24"/>
  <c r="A13" i="24"/>
  <c r="F12" i="24"/>
  <c r="E12" i="24"/>
  <c r="A12" i="24"/>
  <c r="F11" i="24"/>
  <c r="E11" i="24"/>
  <c r="A11" i="24"/>
  <c r="F10" i="24"/>
  <c r="E10" i="24"/>
  <c r="A10" i="24"/>
  <c r="F9" i="24"/>
  <c r="E9" i="24"/>
  <c r="A9" i="24"/>
  <c r="F8" i="24"/>
  <c r="E8" i="24"/>
  <c r="A8" i="24"/>
  <c r="F7" i="24"/>
  <c r="E7" i="24"/>
  <c r="A7" i="24"/>
  <c r="F6" i="24"/>
  <c r="E6" i="24"/>
  <c r="A6" i="24"/>
  <c r="F5" i="24"/>
  <c r="E5" i="24"/>
  <c r="A5" i="24"/>
  <c r="F4" i="24"/>
  <c r="E4" i="24"/>
  <c r="A4" i="24"/>
  <c r="F3" i="24"/>
  <c r="E3" i="24"/>
  <c r="A3" i="24"/>
  <c r="F2" i="24"/>
  <c r="E2" i="24"/>
  <c r="A2" i="24"/>
  <c r="F273" i="23"/>
  <c r="E273" i="23"/>
  <c r="A273" i="23"/>
  <c r="F272" i="23"/>
  <c r="E272" i="23"/>
  <c r="A272" i="23"/>
  <c r="F271" i="23"/>
  <c r="E271" i="23"/>
  <c r="A271" i="23"/>
  <c r="F270" i="23"/>
  <c r="E270" i="23"/>
  <c r="A270" i="23"/>
  <c r="F269" i="23"/>
  <c r="E269" i="23"/>
  <c r="A269" i="23"/>
  <c r="F268" i="23"/>
  <c r="E268" i="23"/>
  <c r="A268" i="23"/>
  <c r="F267" i="23"/>
  <c r="E267" i="23"/>
  <c r="A267" i="23"/>
  <c r="F266" i="23"/>
  <c r="E266" i="23"/>
  <c r="A266" i="23"/>
  <c r="F265" i="23"/>
  <c r="E265" i="23"/>
  <c r="A265" i="23"/>
  <c r="F264" i="23"/>
  <c r="E264" i="23"/>
  <c r="A264" i="23"/>
  <c r="F263" i="23"/>
  <c r="E263" i="23"/>
  <c r="A263" i="23"/>
  <c r="F262" i="23"/>
  <c r="E262" i="23"/>
  <c r="A262" i="23"/>
  <c r="F261" i="23"/>
  <c r="E261" i="23"/>
  <c r="A261" i="23"/>
  <c r="F260" i="23"/>
  <c r="E260" i="23"/>
  <c r="A260" i="23"/>
  <c r="F259" i="23"/>
  <c r="E259" i="23"/>
  <c r="A259" i="23"/>
  <c r="F258" i="23"/>
  <c r="E258" i="23"/>
  <c r="A258" i="23"/>
  <c r="F257" i="23"/>
  <c r="E257" i="23"/>
  <c r="A257" i="23"/>
  <c r="F256" i="23"/>
  <c r="E256" i="23"/>
  <c r="A256" i="23"/>
  <c r="F255" i="23"/>
  <c r="E255" i="23"/>
  <c r="A255" i="23"/>
  <c r="F254" i="23"/>
  <c r="E254" i="23"/>
  <c r="A254" i="23"/>
  <c r="F253" i="23"/>
  <c r="E253" i="23"/>
  <c r="A253" i="23"/>
  <c r="F252" i="23"/>
  <c r="E252" i="23"/>
  <c r="A252" i="23"/>
  <c r="F251" i="23"/>
  <c r="E251" i="23"/>
  <c r="A251" i="23"/>
  <c r="F250" i="23"/>
  <c r="E250" i="23"/>
  <c r="A250" i="23"/>
  <c r="F249" i="23"/>
  <c r="E249" i="23"/>
  <c r="A249" i="23"/>
  <c r="F248" i="23"/>
  <c r="E248" i="23"/>
  <c r="A248" i="23"/>
  <c r="F247" i="23"/>
  <c r="E247" i="23"/>
  <c r="A247" i="23"/>
  <c r="F246" i="23"/>
  <c r="E246" i="23"/>
  <c r="A246" i="23"/>
  <c r="F245" i="23"/>
  <c r="E245" i="23"/>
  <c r="A245" i="23"/>
  <c r="F244" i="23"/>
  <c r="E244" i="23"/>
  <c r="A244" i="23"/>
  <c r="F243" i="23"/>
  <c r="E243" i="23"/>
  <c r="A243" i="23"/>
  <c r="F242" i="23"/>
  <c r="E242" i="23"/>
  <c r="A242" i="23"/>
  <c r="F241" i="23"/>
  <c r="E241" i="23"/>
  <c r="A241" i="23"/>
  <c r="F240" i="23"/>
  <c r="E240" i="23"/>
  <c r="A240" i="23"/>
  <c r="F239" i="23"/>
  <c r="E239" i="23"/>
  <c r="A239" i="23"/>
  <c r="F238" i="23"/>
  <c r="E238" i="23"/>
  <c r="A238" i="23"/>
  <c r="F237" i="23"/>
  <c r="E237" i="23"/>
  <c r="A237" i="23"/>
  <c r="F236" i="23"/>
  <c r="E236" i="23"/>
  <c r="A236" i="23"/>
  <c r="F235" i="23"/>
  <c r="E235" i="23"/>
  <c r="A235" i="23"/>
  <c r="F234" i="23"/>
  <c r="E234" i="23"/>
  <c r="A234" i="23"/>
  <c r="F233" i="23"/>
  <c r="E233" i="23"/>
  <c r="A233" i="23"/>
  <c r="F232" i="23"/>
  <c r="E232" i="23"/>
  <c r="A232" i="23"/>
  <c r="F231" i="23"/>
  <c r="E231" i="23"/>
  <c r="A231" i="23"/>
  <c r="F230" i="23"/>
  <c r="E230" i="23"/>
  <c r="A230" i="23"/>
  <c r="F229" i="23"/>
  <c r="E229" i="23"/>
  <c r="A229" i="23"/>
  <c r="F228" i="23"/>
  <c r="E228" i="23"/>
  <c r="A228" i="23"/>
  <c r="F227" i="23"/>
  <c r="E227" i="23"/>
  <c r="A227" i="23"/>
  <c r="F226" i="23"/>
  <c r="E226" i="23"/>
  <c r="A226" i="23"/>
  <c r="F225" i="23"/>
  <c r="E225" i="23"/>
  <c r="A225" i="23"/>
  <c r="F224" i="23"/>
  <c r="E224" i="23"/>
  <c r="A224" i="23"/>
  <c r="F223" i="23"/>
  <c r="E223" i="23"/>
  <c r="A223" i="23"/>
  <c r="F222" i="23"/>
  <c r="E222" i="23"/>
  <c r="A222" i="23"/>
  <c r="F221" i="23"/>
  <c r="E221" i="23"/>
  <c r="A221" i="23"/>
  <c r="F220" i="23"/>
  <c r="E220" i="23"/>
  <c r="A220" i="23"/>
  <c r="F219" i="23"/>
  <c r="E219" i="23"/>
  <c r="A219" i="23"/>
  <c r="F218" i="23"/>
  <c r="E218" i="23"/>
  <c r="A218" i="23"/>
  <c r="F217" i="23"/>
  <c r="E217" i="23"/>
  <c r="A217" i="23"/>
  <c r="F216" i="23"/>
  <c r="E216" i="23"/>
  <c r="A216" i="23"/>
  <c r="F215" i="23"/>
  <c r="E215" i="23"/>
  <c r="A215" i="23"/>
  <c r="F214" i="23"/>
  <c r="E214" i="23"/>
  <c r="A214" i="23"/>
  <c r="F213" i="23"/>
  <c r="E213" i="23"/>
  <c r="A213" i="23"/>
  <c r="F212" i="23"/>
  <c r="E212" i="23"/>
  <c r="A212" i="23"/>
  <c r="F211" i="23"/>
  <c r="E211" i="23"/>
  <c r="A211" i="23"/>
  <c r="F210" i="23"/>
  <c r="E210" i="23"/>
  <c r="A210" i="23"/>
  <c r="F209" i="23"/>
  <c r="E209" i="23"/>
  <c r="A209" i="23"/>
  <c r="F208" i="23"/>
  <c r="E208" i="23"/>
  <c r="A208" i="23"/>
  <c r="F207" i="23"/>
  <c r="E207" i="23"/>
  <c r="A207" i="23"/>
  <c r="F206" i="23"/>
  <c r="E206" i="23"/>
  <c r="A206" i="23"/>
  <c r="F205" i="23"/>
  <c r="E205" i="23"/>
  <c r="A205" i="23"/>
  <c r="F204" i="23"/>
  <c r="E204" i="23"/>
  <c r="A204" i="23"/>
  <c r="F203" i="23"/>
  <c r="E203" i="23"/>
  <c r="A203" i="23"/>
  <c r="F202" i="23"/>
  <c r="E202" i="23"/>
  <c r="A202" i="23"/>
  <c r="F201" i="23"/>
  <c r="E201" i="23"/>
  <c r="A201" i="23"/>
  <c r="F200" i="23"/>
  <c r="E200" i="23"/>
  <c r="A200" i="23"/>
  <c r="F199" i="23"/>
  <c r="E199" i="23"/>
  <c r="A199" i="23"/>
  <c r="F198" i="23"/>
  <c r="E198" i="23"/>
  <c r="A198" i="23"/>
  <c r="F197" i="23"/>
  <c r="E197" i="23"/>
  <c r="A197" i="23"/>
  <c r="F196" i="23"/>
  <c r="E196" i="23"/>
  <c r="A196" i="23"/>
  <c r="F195" i="23"/>
  <c r="E195" i="23"/>
  <c r="A195" i="23"/>
  <c r="F194" i="23"/>
  <c r="E194" i="23"/>
  <c r="A194" i="23"/>
  <c r="F193" i="23"/>
  <c r="E193" i="23"/>
  <c r="A193" i="23"/>
  <c r="F192" i="23"/>
  <c r="E192" i="23"/>
  <c r="A192" i="23"/>
  <c r="F191" i="23"/>
  <c r="E191" i="23"/>
  <c r="A191" i="23"/>
  <c r="F190" i="23"/>
  <c r="E190" i="23"/>
  <c r="A190" i="23"/>
  <c r="F189" i="23"/>
  <c r="E189" i="23"/>
  <c r="A189" i="23"/>
  <c r="F188" i="23"/>
  <c r="E188" i="23"/>
  <c r="A188" i="23"/>
  <c r="F187" i="23"/>
  <c r="E187" i="23"/>
  <c r="A187" i="23"/>
  <c r="F186" i="23"/>
  <c r="E186" i="23"/>
  <c r="A186" i="23"/>
  <c r="F185" i="23"/>
  <c r="E185" i="23"/>
  <c r="A185" i="23"/>
  <c r="F184" i="23"/>
  <c r="E184" i="23"/>
  <c r="A184" i="23"/>
  <c r="F183" i="23"/>
  <c r="E183" i="23"/>
  <c r="A183" i="23"/>
  <c r="F182" i="23"/>
  <c r="E182" i="23"/>
  <c r="A182" i="23"/>
  <c r="F181" i="23"/>
  <c r="E181" i="23"/>
  <c r="A181" i="23"/>
  <c r="F180" i="23"/>
  <c r="E180" i="23"/>
  <c r="A180" i="23"/>
  <c r="F179" i="23"/>
  <c r="E179" i="23"/>
  <c r="A179" i="23"/>
  <c r="F178" i="23"/>
  <c r="E178" i="23"/>
  <c r="A178" i="23"/>
  <c r="F177" i="23"/>
  <c r="E177" i="23"/>
  <c r="A177" i="23"/>
  <c r="F176" i="23"/>
  <c r="E176" i="23"/>
  <c r="A176" i="23"/>
  <c r="F175" i="23"/>
  <c r="E175" i="23"/>
  <c r="A175" i="23"/>
  <c r="F174" i="23"/>
  <c r="E174" i="23"/>
  <c r="A174" i="23"/>
  <c r="F173" i="23"/>
  <c r="E173" i="23"/>
  <c r="A173" i="23"/>
  <c r="F172" i="23"/>
  <c r="E172" i="23"/>
  <c r="A172" i="23"/>
  <c r="F171" i="23"/>
  <c r="E171" i="23"/>
  <c r="A171" i="23"/>
  <c r="F170" i="23"/>
  <c r="E170" i="23"/>
  <c r="A170" i="23"/>
  <c r="F169" i="23"/>
  <c r="E169" i="23"/>
  <c r="A169" i="23"/>
  <c r="F168" i="23"/>
  <c r="E168" i="23"/>
  <c r="A168" i="23"/>
  <c r="F167" i="23"/>
  <c r="E167" i="23"/>
  <c r="A167" i="23"/>
  <c r="F166" i="23"/>
  <c r="E166" i="23"/>
  <c r="A166" i="23"/>
  <c r="F165" i="23"/>
  <c r="E165" i="23"/>
  <c r="A165" i="23"/>
  <c r="F164" i="23"/>
  <c r="E164" i="23"/>
  <c r="A164" i="23"/>
  <c r="F163" i="23"/>
  <c r="E163" i="23"/>
  <c r="A163" i="23"/>
  <c r="F162" i="23"/>
  <c r="E162" i="23"/>
  <c r="A162" i="23"/>
  <c r="F161" i="23"/>
  <c r="E161" i="23"/>
  <c r="A161" i="23"/>
  <c r="F160" i="23"/>
  <c r="E160" i="23"/>
  <c r="A160" i="23"/>
  <c r="F159" i="23"/>
  <c r="E159" i="23"/>
  <c r="A159" i="23"/>
  <c r="F158" i="23"/>
  <c r="E158" i="23"/>
  <c r="A158" i="23"/>
  <c r="F157" i="23"/>
  <c r="E157" i="23"/>
  <c r="A157" i="23"/>
  <c r="F156" i="23"/>
  <c r="E156" i="23"/>
  <c r="A156" i="23"/>
  <c r="F155" i="23"/>
  <c r="E155" i="23"/>
  <c r="A155" i="23"/>
  <c r="F154" i="23"/>
  <c r="E154" i="23"/>
  <c r="A154" i="23"/>
  <c r="F153" i="23"/>
  <c r="E153" i="23"/>
  <c r="A153" i="23"/>
  <c r="F152" i="23"/>
  <c r="E152" i="23"/>
  <c r="A152" i="23"/>
  <c r="F151" i="23"/>
  <c r="E151" i="23"/>
  <c r="A151" i="23"/>
  <c r="F150" i="23"/>
  <c r="E150" i="23"/>
  <c r="A150" i="23"/>
  <c r="F149" i="23"/>
  <c r="E149" i="23"/>
  <c r="A149" i="23"/>
  <c r="F148" i="23"/>
  <c r="E148" i="23"/>
  <c r="A148" i="23"/>
  <c r="F147" i="23"/>
  <c r="E147" i="23"/>
  <c r="A147" i="23"/>
  <c r="F146" i="23"/>
  <c r="E146" i="23"/>
  <c r="A146" i="23"/>
  <c r="F145" i="23"/>
  <c r="E145" i="23"/>
  <c r="A145" i="23"/>
  <c r="F144" i="23"/>
  <c r="E144" i="23"/>
  <c r="A144" i="23"/>
  <c r="F143" i="23"/>
  <c r="E143" i="23"/>
  <c r="A143" i="23"/>
  <c r="F142" i="23"/>
  <c r="E142" i="23"/>
  <c r="A142" i="23"/>
  <c r="F141" i="23"/>
  <c r="E141" i="23"/>
  <c r="A141" i="23"/>
  <c r="F140" i="23"/>
  <c r="E140" i="23"/>
  <c r="A140" i="23"/>
  <c r="F139" i="23"/>
  <c r="E139" i="23"/>
  <c r="A139" i="23"/>
  <c r="F138" i="23"/>
  <c r="E138" i="23"/>
  <c r="A138" i="23"/>
  <c r="F137" i="23"/>
  <c r="E137" i="23"/>
  <c r="A137" i="23"/>
  <c r="F136" i="23"/>
  <c r="E136" i="23"/>
  <c r="A136" i="23"/>
  <c r="F135" i="23"/>
  <c r="E135" i="23"/>
  <c r="A135" i="23"/>
  <c r="F134" i="23"/>
  <c r="E134" i="23"/>
  <c r="A134" i="23"/>
  <c r="F133" i="23"/>
  <c r="E133" i="23"/>
  <c r="A133" i="23"/>
  <c r="F132" i="23"/>
  <c r="E132" i="23"/>
  <c r="A132" i="23"/>
  <c r="F131" i="23"/>
  <c r="E131" i="23"/>
  <c r="A131" i="23"/>
  <c r="F130" i="23"/>
  <c r="E130" i="23"/>
  <c r="A130" i="23"/>
  <c r="F129" i="23"/>
  <c r="E129" i="23"/>
  <c r="A129" i="23"/>
  <c r="F128" i="23"/>
  <c r="E128" i="23"/>
  <c r="A128" i="23"/>
  <c r="F127" i="23"/>
  <c r="E127" i="23"/>
  <c r="A127" i="23"/>
  <c r="F126" i="23"/>
  <c r="E126" i="23"/>
  <c r="A126" i="23"/>
  <c r="F125" i="23"/>
  <c r="E125" i="23"/>
  <c r="A125" i="23"/>
  <c r="F124" i="23"/>
  <c r="E124" i="23"/>
  <c r="A124" i="23"/>
  <c r="F123" i="23"/>
  <c r="E123" i="23"/>
  <c r="A123" i="23"/>
  <c r="F122" i="23"/>
  <c r="E122" i="23"/>
  <c r="A122" i="23"/>
  <c r="F121" i="23"/>
  <c r="E121" i="23"/>
  <c r="A121" i="23"/>
  <c r="F120" i="23"/>
  <c r="E120" i="23"/>
  <c r="A120" i="23"/>
  <c r="F119" i="23"/>
  <c r="E119" i="23"/>
  <c r="A119" i="23"/>
  <c r="F118" i="23"/>
  <c r="E118" i="23"/>
  <c r="A118" i="23"/>
  <c r="F117" i="23"/>
  <c r="E117" i="23"/>
  <c r="A117" i="23"/>
  <c r="F116" i="23"/>
  <c r="E116" i="23"/>
  <c r="A116" i="23"/>
  <c r="F115" i="23"/>
  <c r="E115" i="23"/>
  <c r="A115" i="23"/>
  <c r="F114" i="23"/>
  <c r="E114" i="23"/>
  <c r="A114" i="23"/>
  <c r="F113" i="23"/>
  <c r="E113" i="23"/>
  <c r="A113" i="23"/>
  <c r="F112" i="23"/>
  <c r="E112" i="23"/>
  <c r="A112" i="23"/>
  <c r="F111" i="23"/>
  <c r="E111" i="23"/>
  <c r="A111" i="23"/>
  <c r="F110" i="23"/>
  <c r="E110" i="23"/>
  <c r="A110" i="23"/>
  <c r="F109" i="23"/>
  <c r="E109" i="23"/>
  <c r="A109" i="23"/>
  <c r="F108" i="23"/>
  <c r="E108" i="23"/>
  <c r="A108" i="23"/>
  <c r="F107" i="23"/>
  <c r="E107" i="23"/>
  <c r="A107" i="23"/>
  <c r="F106" i="23"/>
  <c r="E106" i="23"/>
  <c r="A106" i="23"/>
  <c r="F105" i="23"/>
  <c r="E105" i="23"/>
  <c r="A105" i="23"/>
  <c r="F104" i="23"/>
  <c r="E104" i="23"/>
  <c r="A104" i="23"/>
  <c r="F103" i="23"/>
  <c r="E103" i="23"/>
  <c r="A103" i="23"/>
  <c r="F102" i="23"/>
  <c r="E102" i="23"/>
  <c r="A102" i="23"/>
  <c r="F101" i="23"/>
  <c r="E101" i="23"/>
  <c r="A101" i="23"/>
  <c r="F100" i="23"/>
  <c r="E100" i="23"/>
  <c r="A100" i="23"/>
  <c r="F99" i="23"/>
  <c r="E99" i="23"/>
  <c r="A99" i="23"/>
  <c r="F98" i="23"/>
  <c r="E98" i="23"/>
  <c r="A98" i="23"/>
  <c r="F97" i="23"/>
  <c r="E97" i="23"/>
  <c r="A97" i="23"/>
  <c r="F96" i="23"/>
  <c r="E96" i="23"/>
  <c r="A96" i="23"/>
  <c r="F95" i="23"/>
  <c r="E95" i="23"/>
  <c r="A95" i="23"/>
  <c r="F94" i="23"/>
  <c r="E94" i="23"/>
  <c r="A94" i="23"/>
  <c r="F93" i="23"/>
  <c r="E93" i="23"/>
  <c r="A93" i="23"/>
  <c r="F92" i="23"/>
  <c r="E92" i="23"/>
  <c r="A92" i="23"/>
  <c r="F91" i="23"/>
  <c r="E91" i="23"/>
  <c r="A91" i="23"/>
  <c r="F90" i="23"/>
  <c r="E90" i="23"/>
  <c r="A90" i="23"/>
  <c r="F89" i="23"/>
  <c r="E89" i="23"/>
  <c r="A89" i="23"/>
  <c r="F88" i="23"/>
  <c r="E88" i="23"/>
  <c r="A88" i="23"/>
  <c r="F87" i="23"/>
  <c r="E87" i="23"/>
  <c r="A87" i="23"/>
  <c r="F86" i="23"/>
  <c r="E86" i="23"/>
  <c r="A86" i="23"/>
  <c r="F85" i="23"/>
  <c r="E85" i="23"/>
  <c r="A85" i="23"/>
  <c r="F84" i="23"/>
  <c r="E84" i="23"/>
  <c r="A84" i="23"/>
  <c r="F83" i="23"/>
  <c r="E83" i="23"/>
  <c r="A83" i="23"/>
  <c r="F82" i="23"/>
  <c r="E82" i="23"/>
  <c r="A82" i="23"/>
  <c r="F81" i="23"/>
  <c r="E81" i="23"/>
  <c r="A81" i="23"/>
  <c r="F80" i="23"/>
  <c r="E80" i="23"/>
  <c r="A80" i="23"/>
  <c r="F79" i="23"/>
  <c r="E79" i="23"/>
  <c r="A79" i="23"/>
  <c r="F78" i="23"/>
  <c r="E78" i="23"/>
  <c r="A78" i="23"/>
  <c r="F77" i="23"/>
  <c r="E77" i="23"/>
  <c r="A77" i="23"/>
  <c r="F76" i="23"/>
  <c r="E76" i="23"/>
  <c r="A76" i="23"/>
  <c r="F75" i="23"/>
  <c r="E75" i="23"/>
  <c r="A75" i="23"/>
  <c r="F74" i="23"/>
  <c r="E74" i="23"/>
  <c r="A74" i="23"/>
  <c r="F73" i="23"/>
  <c r="E73" i="23"/>
  <c r="A73" i="23"/>
  <c r="F72" i="23"/>
  <c r="E72" i="23"/>
  <c r="A72" i="23"/>
  <c r="F71" i="23"/>
  <c r="E71" i="23"/>
  <c r="A71" i="23"/>
  <c r="F70" i="23"/>
  <c r="E70" i="23"/>
  <c r="A70" i="23"/>
  <c r="F69" i="23"/>
  <c r="E69" i="23"/>
  <c r="A69" i="23"/>
  <c r="F68" i="23"/>
  <c r="E68" i="23"/>
  <c r="A68" i="23"/>
  <c r="F67" i="23"/>
  <c r="E67" i="23"/>
  <c r="A67" i="23"/>
  <c r="F66" i="23"/>
  <c r="E66" i="23"/>
  <c r="A66" i="23"/>
  <c r="F65" i="23"/>
  <c r="E65" i="23"/>
  <c r="A65" i="23"/>
  <c r="F64" i="23"/>
  <c r="E64" i="23"/>
  <c r="A64" i="23"/>
  <c r="F63" i="23"/>
  <c r="E63" i="23"/>
  <c r="A63" i="23"/>
  <c r="F62" i="23"/>
  <c r="E62" i="23"/>
  <c r="A62" i="23"/>
  <c r="F61" i="23"/>
  <c r="E61" i="23"/>
  <c r="A61" i="23"/>
  <c r="F60" i="23"/>
  <c r="E60" i="23"/>
  <c r="A60" i="23"/>
  <c r="F59" i="23"/>
  <c r="E59" i="23"/>
  <c r="A59" i="23"/>
  <c r="F58" i="23"/>
  <c r="E58" i="23"/>
  <c r="A58" i="23"/>
  <c r="F57" i="23"/>
  <c r="E57" i="23"/>
  <c r="A57" i="23"/>
  <c r="F56" i="23"/>
  <c r="E56" i="23"/>
  <c r="A56" i="23"/>
  <c r="F55" i="23"/>
  <c r="E55" i="23"/>
  <c r="A55" i="23"/>
  <c r="F54" i="23"/>
  <c r="E54" i="23"/>
  <c r="A54" i="23"/>
  <c r="F53" i="23"/>
  <c r="E53" i="23"/>
  <c r="A53" i="23"/>
  <c r="F52" i="23"/>
  <c r="E52" i="23"/>
  <c r="A52" i="23"/>
  <c r="F51" i="23"/>
  <c r="E51" i="23"/>
  <c r="A51" i="23"/>
  <c r="F50" i="23"/>
  <c r="E50" i="23"/>
  <c r="A50" i="23"/>
  <c r="F49" i="23"/>
  <c r="E49" i="23"/>
  <c r="A49" i="23"/>
  <c r="F48" i="23"/>
  <c r="E48" i="23"/>
  <c r="A48" i="23"/>
  <c r="F47" i="23"/>
  <c r="E47" i="23"/>
  <c r="A47" i="23"/>
  <c r="F46" i="23"/>
  <c r="E46" i="23"/>
  <c r="A46" i="23"/>
  <c r="F45" i="23"/>
  <c r="E45" i="23"/>
  <c r="A45" i="23"/>
  <c r="F44" i="23"/>
  <c r="E44" i="23"/>
  <c r="A44" i="23"/>
  <c r="F43" i="23"/>
  <c r="E43" i="23"/>
  <c r="A43" i="23"/>
  <c r="F42" i="23"/>
  <c r="E42" i="23"/>
  <c r="A42" i="23"/>
  <c r="F41" i="23"/>
  <c r="E41" i="23"/>
  <c r="A41" i="23"/>
  <c r="F40" i="23"/>
  <c r="E40" i="23"/>
  <c r="A40" i="23"/>
  <c r="F39" i="23"/>
  <c r="E39" i="23"/>
  <c r="A39" i="23"/>
  <c r="F38" i="23"/>
  <c r="E38" i="23"/>
  <c r="A38" i="23"/>
  <c r="F37" i="23"/>
  <c r="E37" i="23"/>
  <c r="A37" i="23"/>
  <c r="F36" i="23"/>
  <c r="E36" i="23"/>
  <c r="A36" i="23"/>
  <c r="F35" i="23"/>
  <c r="E35" i="23"/>
  <c r="A35" i="23"/>
  <c r="F34" i="23"/>
  <c r="E34" i="23"/>
  <c r="A34" i="23"/>
  <c r="F33" i="23"/>
  <c r="E33" i="23"/>
  <c r="A33" i="23"/>
  <c r="F32" i="23"/>
  <c r="E32" i="23"/>
  <c r="A32" i="23"/>
  <c r="F31" i="23"/>
  <c r="E31" i="23"/>
  <c r="A31" i="23"/>
  <c r="F30" i="23"/>
  <c r="E30" i="23"/>
  <c r="A30" i="23"/>
  <c r="F29" i="23"/>
  <c r="E29" i="23"/>
  <c r="A29" i="23"/>
  <c r="F28" i="23"/>
  <c r="E28" i="23"/>
  <c r="A28" i="23"/>
  <c r="F27" i="23"/>
  <c r="E27" i="23"/>
  <c r="A27" i="23"/>
  <c r="F26" i="23"/>
  <c r="E26" i="23"/>
  <c r="A26" i="23"/>
  <c r="F25" i="23"/>
  <c r="E25" i="23"/>
  <c r="A25" i="23"/>
  <c r="F24" i="23"/>
  <c r="E24" i="23"/>
  <c r="A24" i="23"/>
  <c r="F23" i="23"/>
  <c r="E23" i="23"/>
  <c r="A23" i="23"/>
  <c r="F22" i="23"/>
  <c r="E22" i="23"/>
  <c r="A22" i="23"/>
  <c r="F21" i="23"/>
  <c r="E21" i="23"/>
  <c r="A21" i="23"/>
  <c r="F20" i="23"/>
  <c r="E20" i="23"/>
  <c r="A20" i="23"/>
  <c r="F19" i="23"/>
  <c r="E19" i="23"/>
  <c r="A19" i="23"/>
  <c r="F18" i="23"/>
  <c r="E18" i="23"/>
  <c r="A18" i="23"/>
  <c r="F17" i="23"/>
  <c r="E17" i="23"/>
  <c r="A17" i="23"/>
  <c r="F16" i="23"/>
  <c r="E16" i="23"/>
  <c r="A16" i="23"/>
  <c r="F15" i="23"/>
  <c r="E15" i="23"/>
  <c r="A15" i="23"/>
  <c r="F14" i="23"/>
  <c r="E14" i="23"/>
  <c r="A14" i="23"/>
  <c r="F13" i="23"/>
  <c r="E13" i="23"/>
  <c r="A13" i="23"/>
  <c r="F12" i="23"/>
  <c r="E12" i="23"/>
  <c r="A12" i="23"/>
  <c r="F11" i="23"/>
  <c r="E11" i="23"/>
  <c r="A11" i="23"/>
  <c r="F10" i="23"/>
  <c r="E10" i="23"/>
  <c r="A10" i="23"/>
  <c r="F9" i="23"/>
  <c r="E9" i="23"/>
  <c r="A9" i="23"/>
  <c r="F8" i="23"/>
  <c r="E8" i="23"/>
  <c r="A8" i="23"/>
  <c r="F7" i="23"/>
  <c r="E7" i="23"/>
  <c r="A7" i="23"/>
  <c r="F6" i="23"/>
  <c r="E6" i="23"/>
  <c r="A6" i="23"/>
  <c r="F5" i="23"/>
  <c r="E5" i="23"/>
  <c r="A5" i="23"/>
  <c r="F4" i="23"/>
  <c r="E4" i="23"/>
  <c r="A4" i="23"/>
  <c r="F3" i="23"/>
  <c r="E3" i="23"/>
  <c r="A3" i="23"/>
  <c r="F2" i="23"/>
  <c r="E2" i="23"/>
  <c r="A2" i="23"/>
  <c r="F20" i="22"/>
  <c r="E20" i="22"/>
  <c r="A20" i="22"/>
  <c r="F19" i="22"/>
  <c r="E19" i="22"/>
  <c r="A19" i="22"/>
  <c r="F18" i="22"/>
  <c r="E18" i="22"/>
  <c r="A18" i="22"/>
  <c r="F17" i="22"/>
  <c r="E17" i="22"/>
  <c r="A17" i="22"/>
  <c r="F16" i="22"/>
  <c r="E16" i="22"/>
  <c r="A16" i="22"/>
  <c r="F15" i="22"/>
  <c r="E15" i="22"/>
  <c r="A15" i="22"/>
  <c r="F14" i="22"/>
  <c r="E14" i="22"/>
  <c r="A14" i="22"/>
  <c r="F13" i="22"/>
  <c r="E13" i="22"/>
  <c r="A13" i="22"/>
  <c r="F12" i="22"/>
  <c r="E12" i="22"/>
  <c r="A12" i="22"/>
  <c r="F11" i="22"/>
  <c r="E11" i="22"/>
  <c r="A11" i="22"/>
  <c r="F10" i="22"/>
  <c r="E10" i="22"/>
  <c r="A10" i="22"/>
  <c r="F9" i="22"/>
  <c r="E9" i="22"/>
  <c r="A9" i="22"/>
  <c r="F8" i="22"/>
  <c r="E8" i="22"/>
  <c r="A8" i="22"/>
  <c r="F7" i="22"/>
  <c r="E7" i="22"/>
  <c r="A7" i="22"/>
  <c r="F6" i="22"/>
  <c r="E6" i="22"/>
  <c r="A6" i="22"/>
  <c r="F5" i="22"/>
  <c r="E5" i="22"/>
  <c r="A5" i="22"/>
  <c r="F4" i="22"/>
  <c r="E4" i="22"/>
  <c r="A4" i="22"/>
  <c r="F3" i="22"/>
  <c r="E3" i="22"/>
  <c r="A3" i="22"/>
  <c r="F2" i="22"/>
  <c r="E2" i="22"/>
  <c r="A2" i="22"/>
  <c r="F35" i="21"/>
  <c r="E35" i="21"/>
  <c r="A35" i="21"/>
  <c r="F34" i="21"/>
  <c r="E34" i="21"/>
  <c r="A34" i="21"/>
  <c r="F33" i="21"/>
  <c r="E33" i="21"/>
  <c r="A33" i="21"/>
  <c r="F32" i="21"/>
  <c r="E32" i="21"/>
  <c r="A32" i="21"/>
  <c r="F31" i="21"/>
  <c r="E31" i="21"/>
  <c r="A31" i="21"/>
  <c r="F30" i="21"/>
  <c r="E30" i="21"/>
  <c r="A30" i="21"/>
  <c r="F29" i="21"/>
  <c r="E29" i="21"/>
  <c r="A29" i="21"/>
  <c r="F28" i="21"/>
  <c r="E28" i="21"/>
  <c r="A28" i="21"/>
  <c r="F27" i="21"/>
  <c r="E27" i="21"/>
  <c r="A27" i="21"/>
  <c r="F26" i="21"/>
  <c r="E26" i="21"/>
  <c r="A26" i="21"/>
  <c r="F25" i="21"/>
  <c r="E25" i="21"/>
  <c r="A25" i="21"/>
  <c r="F24" i="21"/>
  <c r="E24" i="21"/>
  <c r="A24" i="21"/>
  <c r="F23" i="21"/>
  <c r="E23" i="21"/>
  <c r="A23" i="21"/>
  <c r="F22" i="21"/>
  <c r="E22" i="21"/>
  <c r="A22" i="21"/>
  <c r="F21" i="21"/>
  <c r="E21" i="21"/>
  <c r="A21" i="21"/>
  <c r="F20" i="21"/>
  <c r="E20" i="21"/>
  <c r="A20" i="21"/>
  <c r="F19" i="21"/>
  <c r="E19" i="21"/>
  <c r="A19" i="21"/>
  <c r="F18" i="21"/>
  <c r="E18" i="21"/>
  <c r="A18" i="21"/>
  <c r="F17" i="21"/>
  <c r="E17" i="21"/>
  <c r="A17" i="21"/>
  <c r="F16" i="21"/>
  <c r="E16" i="21"/>
  <c r="A16" i="21"/>
  <c r="F15" i="21"/>
  <c r="E15" i="21"/>
  <c r="A15" i="21"/>
  <c r="F14" i="21"/>
  <c r="E14" i="21"/>
  <c r="A14" i="21"/>
  <c r="F13" i="21"/>
  <c r="E13" i="21"/>
  <c r="A13" i="21"/>
  <c r="F12" i="21"/>
  <c r="E12" i="21"/>
  <c r="A12" i="21"/>
  <c r="F11" i="21"/>
  <c r="E11" i="21"/>
  <c r="A11" i="21"/>
  <c r="F10" i="21"/>
  <c r="E10" i="21"/>
  <c r="A10" i="21"/>
  <c r="F9" i="21"/>
  <c r="E9" i="21"/>
  <c r="A9" i="21"/>
  <c r="F8" i="21"/>
  <c r="E8" i="21"/>
  <c r="A8" i="21"/>
  <c r="F7" i="21"/>
  <c r="E7" i="21"/>
  <c r="A7" i="21"/>
  <c r="F6" i="21"/>
  <c r="E6" i="21"/>
  <c r="A6" i="21"/>
  <c r="F5" i="21"/>
  <c r="E5" i="21"/>
  <c r="A5" i="21"/>
  <c r="F4" i="21"/>
  <c r="E4" i="21"/>
  <c r="A4" i="21"/>
  <c r="F3" i="21"/>
  <c r="E3" i="21"/>
  <c r="A3" i="21"/>
  <c r="F2" i="21"/>
  <c r="E2" i="21"/>
  <c r="A2" i="21"/>
  <c r="F39" i="20"/>
  <c r="E39" i="20"/>
  <c r="A39" i="20"/>
  <c r="F38" i="20"/>
  <c r="E38" i="20"/>
  <c r="A38" i="20"/>
  <c r="F37" i="20"/>
  <c r="E37" i="20"/>
  <c r="A37" i="20"/>
  <c r="F36" i="20"/>
  <c r="E36" i="20"/>
  <c r="A36" i="20"/>
  <c r="F35" i="20"/>
  <c r="E35" i="20"/>
  <c r="A35" i="20"/>
  <c r="F34" i="20"/>
  <c r="E34" i="20"/>
  <c r="A34" i="20"/>
  <c r="F33" i="20"/>
  <c r="E33" i="20"/>
  <c r="A33" i="20"/>
  <c r="F32" i="20"/>
  <c r="E32" i="20"/>
  <c r="A32" i="20"/>
  <c r="F31" i="20"/>
  <c r="E31" i="20"/>
  <c r="A31" i="20"/>
  <c r="F30" i="20"/>
  <c r="E30" i="20"/>
  <c r="A30" i="20"/>
  <c r="F29" i="20"/>
  <c r="E29" i="20"/>
  <c r="A29" i="20"/>
  <c r="F28" i="20"/>
  <c r="E28" i="20"/>
  <c r="A28" i="20"/>
  <c r="F27" i="20"/>
  <c r="E27" i="20"/>
  <c r="A27" i="20"/>
  <c r="F26" i="20"/>
  <c r="E26" i="20"/>
  <c r="A26" i="20"/>
  <c r="F25" i="20"/>
  <c r="E25" i="20"/>
  <c r="A25" i="20"/>
  <c r="F24" i="20"/>
  <c r="E24" i="20"/>
  <c r="A24" i="20"/>
  <c r="F23" i="20"/>
  <c r="E23" i="20"/>
  <c r="A23" i="20"/>
  <c r="F22" i="20"/>
  <c r="E22" i="20"/>
  <c r="A22" i="20"/>
  <c r="F21" i="20"/>
  <c r="E21" i="20"/>
  <c r="A21" i="20"/>
  <c r="F20" i="20"/>
  <c r="E20" i="20"/>
  <c r="A20" i="20"/>
  <c r="F19" i="20"/>
  <c r="E19" i="20"/>
  <c r="A19" i="20"/>
  <c r="F18" i="20"/>
  <c r="E18" i="20"/>
  <c r="A18" i="20"/>
  <c r="F17" i="20"/>
  <c r="E17" i="20"/>
  <c r="A17" i="20"/>
  <c r="F16" i="20"/>
  <c r="E16" i="20"/>
  <c r="A16" i="20"/>
  <c r="F15" i="20"/>
  <c r="E15" i="20"/>
  <c r="A15" i="20"/>
  <c r="F14" i="20"/>
  <c r="E14" i="20"/>
  <c r="A14" i="20"/>
  <c r="F13" i="20"/>
  <c r="E13" i="20"/>
  <c r="A13" i="20"/>
  <c r="F12" i="20"/>
  <c r="E12" i="20"/>
  <c r="A12" i="20"/>
  <c r="F11" i="20"/>
  <c r="E11" i="20"/>
  <c r="A11" i="20"/>
  <c r="F10" i="20"/>
  <c r="E10" i="20"/>
  <c r="A10" i="20"/>
  <c r="F9" i="20"/>
  <c r="E9" i="20"/>
  <c r="A9" i="20"/>
  <c r="F8" i="20"/>
  <c r="E8" i="20"/>
  <c r="A8" i="20"/>
  <c r="F7" i="20"/>
  <c r="E7" i="20"/>
  <c r="A7" i="20"/>
  <c r="F6" i="20"/>
  <c r="E6" i="20"/>
  <c r="A6" i="20"/>
  <c r="F5" i="20"/>
  <c r="E5" i="20"/>
  <c r="A5" i="20"/>
  <c r="F4" i="20"/>
  <c r="E4" i="20"/>
  <c r="A4" i="20"/>
  <c r="F3" i="20"/>
  <c r="E3" i="20"/>
  <c r="A3" i="20"/>
  <c r="F2" i="20"/>
  <c r="E2" i="20"/>
  <c r="A2" i="20"/>
  <c r="F29" i="19"/>
  <c r="E29" i="19"/>
  <c r="A29" i="19"/>
  <c r="F28" i="19"/>
  <c r="E28" i="19"/>
  <c r="A28" i="19"/>
  <c r="F27" i="19"/>
  <c r="E27" i="19"/>
  <c r="A27" i="19"/>
  <c r="F26" i="19"/>
  <c r="E26" i="19"/>
  <c r="A26" i="19"/>
  <c r="F25" i="19"/>
  <c r="E25" i="19"/>
  <c r="A25" i="19"/>
  <c r="F24" i="19"/>
  <c r="E24" i="19"/>
  <c r="A24" i="19"/>
  <c r="F23" i="19"/>
  <c r="E23" i="19"/>
  <c r="A23" i="19"/>
  <c r="F22" i="19"/>
  <c r="E22" i="19"/>
  <c r="A22" i="19"/>
  <c r="F21" i="19"/>
  <c r="E21" i="19"/>
  <c r="A21" i="19"/>
  <c r="F20" i="19"/>
  <c r="E20" i="19"/>
  <c r="A20" i="19"/>
  <c r="F19" i="19"/>
  <c r="E19" i="19"/>
  <c r="A19" i="19"/>
  <c r="F18" i="19"/>
  <c r="E18" i="19"/>
  <c r="A18" i="19"/>
  <c r="F17" i="19"/>
  <c r="E17" i="19"/>
  <c r="A17" i="19"/>
  <c r="F16" i="19"/>
  <c r="E16" i="19"/>
  <c r="A16" i="19"/>
  <c r="F15" i="19"/>
  <c r="E15" i="19"/>
  <c r="A15" i="19"/>
  <c r="F14" i="19"/>
  <c r="E14" i="19"/>
  <c r="A14" i="19"/>
  <c r="F13" i="19"/>
  <c r="E13" i="19"/>
  <c r="A13" i="19"/>
  <c r="F12" i="19"/>
  <c r="E12" i="19"/>
  <c r="A12" i="19"/>
  <c r="F11" i="19"/>
  <c r="E11" i="19"/>
  <c r="A11" i="19"/>
  <c r="F10" i="19"/>
  <c r="E10" i="19"/>
  <c r="A10" i="19"/>
  <c r="F9" i="19"/>
  <c r="E9" i="19"/>
  <c r="A9" i="19"/>
  <c r="F8" i="19"/>
  <c r="E8" i="19"/>
  <c r="A8" i="19"/>
  <c r="F7" i="19"/>
  <c r="E7" i="19"/>
  <c r="A7" i="19"/>
  <c r="F6" i="19"/>
  <c r="E6" i="19"/>
  <c r="A6" i="19"/>
  <c r="F5" i="19"/>
  <c r="E5" i="19"/>
  <c r="A5" i="19"/>
  <c r="F4" i="19"/>
  <c r="E4" i="19"/>
  <c r="A4" i="19"/>
  <c r="F3" i="19"/>
  <c r="E3" i="19"/>
  <c r="A3" i="19"/>
  <c r="F2" i="19"/>
  <c r="E2" i="19"/>
  <c r="A2" i="19"/>
  <c r="F19" i="18"/>
  <c r="E19" i="18"/>
  <c r="A19" i="18"/>
  <c r="F18" i="18"/>
  <c r="E18" i="18"/>
  <c r="A18" i="18"/>
  <c r="F17" i="18"/>
  <c r="E17" i="18"/>
  <c r="A17" i="18"/>
  <c r="F16" i="18"/>
  <c r="E16" i="18"/>
  <c r="A16" i="18"/>
  <c r="F15" i="18"/>
  <c r="E15" i="18"/>
  <c r="A15" i="18"/>
  <c r="F14" i="18"/>
  <c r="E14" i="18"/>
  <c r="A14" i="18"/>
  <c r="F13" i="18"/>
  <c r="E13" i="18"/>
  <c r="A13" i="18"/>
  <c r="F12" i="18"/>
  <c r="E12" i="18"/>
  <c r="A12" i="18"/>
  <c r="F11" i="18"/>
  <c r="E11" i="18"/>
  <c r="A11" i="18"/>
  <c r="F10" i="18"/>
  <c r="E10" i="18"/>
  <c r="A10" i="18"/>
  <c r="F9" i="18"/>
  <c r="E9" i="18"/>
  <c r="A9" i="18"/>
  <c r="F8" i="18"/>
  <c r="E8" i="18"/>
  <c r="A8" i="18"/>
  <c r="F7" i="18"/>
  <c r="E7" i="18"/>
  <c r="A7" i="18"/>
  <c r="F6" i="18"/>
  <c r="E6" i="18"/>
  <c r="A6" i="18"/>
  <c r="F5" i="18"/>
  <c r="E5" i="18"/>
  <c r="A5" i="18"/>
  <c r="F4" i="18"/>
  <c r="E4" i="18"/>
  <c r="A4" i="18"/>
  <c r="F3" i="18"/>
  <c r="E3" i="18"/>
  <c r="A3" i="18"/>
  <c r="F2" i="18"/>
  <c r="E2" i="18"/>
  <c r="A2" i="18"/>
  <c r="F8" i="17"/>
  <c r="E8" i="17"/>
  <c r="A8" i="17"/>
  <c r="F7" i="17"/>
  <c r="E7" i="17"/>
  <c r="A7" i="17"/>
  <c r="F6" i="17"/>
  <c r="E6" i="17"/>
  <c r="A6" i="17"/>
  <c r="F5" i="17"/>
  <c r="E5" i="17"/>
  <c r="A5" i="17"/>
  <c r="F4" i="17"/>
  <c r="E4" i="17"/>
  <c r="A4" i="17"/>
  <c r="F3" i="17"/>
  <c r="E3" i="17"/>
  <c r="A3" i="17"/>
  <c r="F2" i="17"/>
  <c r="E2" i="17"/>
  <c r="A2" i="17"/>
  <c r="F11" i="16"/>
  <c r="E11" i="16"/>
  <c r="A11" i="16"/>
  <c r="F10" i="16"/>
  <c r="E10" i="16"/>
  <c r="A10" i="16"/>
  <c r="F9" i="16"/>
  <c r="E9" i="16"/>
  <c r="A9" i="16"/>
  <c r="F8" i="16"/>
  <c r="E8" i="16"/>
  <c r="A8" i="16"/>
  <c r="F7" i="16"/>
  <c r="E7" i="16"/>
  <c r="A7" i="16"/>
  <c r="F6" i="16"/>
  <c r="E6" i="16"/>
  <c r="A6" i="16"/>
  <c r="F5" i="16"/>
  <c r="E5" i="16"/>
  <c r="A5" i="16"/>
  <c r="F4" i="16"/>
  <c r="E4" i="16"/>
  <c r="A4" i="16"/>
  <c r="F3" i="16"/>
  <c r="E3" i="16"/>
  <c r="A3" i="16"/>
  <c r="F2" i="16"/>
  <c r="E2" i="16"/>
  <c r="A2" i="16"/>
  <c r="F70" i="15"/>
  <c r="E70" i="15"/>
  <c r="A70" i="15"/>
  <c r="F69" i="15"/>
  <c r="E69" i="15"/>
  <c r="A69" i="15"/>
  <c r="F68" i="15"/>
  <c r="E68" i="15"/>
  <c r="A68" i="15"/>
  <c r="F67" i="15"/>
  <c r="E67" i="15"/>
  <c r="A67" i="15"/>
  <c r="F66" i="15"/>
  <c r="E66" i="15"/>
  <c r="A66" i="15"/>
  <c r="F65" i="15"/>
  <c r="E65" i="15"/>
  <c r="A65" i="15"/>
  <c r="F64" i="15"/>
  <c r="E64" i="15"/>
  <c r="A64" i="15"/>
  <c r="F63" i="15"/>
  <c r="E63" i="15"/>
  <c r="A63" i="15"/>
  <c r="F62" i="15"/>
  <c r="E62" i="15"/>
  <c r="A62" i="15"/>
  <c r="F61" i="15"/>
  <c r="E61" i="15"/>
  <c r="A61" i="15"/>
  <c r="F60" i="15"/>
  <c r="E60" i="15"/>
  <c r="A60" i="15"/>
  <c r="F59" i="15"/>
  <c r="E59" i="15"/>
  <c r="A59" i="15"/>
  <c r="F58" i="15"/>
  <c r="E58" i="15"/>
  <c r="A58" i="15"/>
  <c r="F57" i="15"/>
  <c r="E57" i="15"/>
  <c r="A57" i="15"/>
  <c r="F56" i="15"/>
  <c r="E56" i="15"/>
  <c r="A56" i="15"/>
  <c r="F55" i="15"/>
  <c r="E55" i="15"/>
  <c r="A55" i="15"/>
  <c r="F54" i="15"/>
  <c r="E54" i="15"/>
  <c r="A54" i="15"/>
  <c r="F53" i="15"/>
  <c r="E53" i="15"/>
  <c r="A53" i="15"/>
  <c r="F52" i="15"/>
  <c r="E52" i="15"/>
  <c r="A52" i="15"/>
  <c r="F51" i="15"/>
  <c r="E51" i="15"/>
  <c r="A51" i="15"/>
  <c r="F50" i="15"/>
  <c r="E50" i="15"/>
  <c r="A50" i="15"/>
  <c r="F49" i="15"/>
  <c r="E49" i="15"/>
  <c r="A49" i="15"/>
  <c r="F48" i="15"/>
  <c r="E48" i="15"/>
  <c r="A48" i="15"/>
  <c r="F47" i="15"/>
  <c r="E47" i="15"/>
  <c r="A47" i="15"/>
  <c r="F46" i="15"/>
  <c r="E46" i="15"/>
  <c r="A46" i="15"/>
  <c r="F45" i="15"/>
  <c r="E45" i="15"/>
  <c r="A45" i="15"/>
  <c r="F44" i="15"/>
  <c r="E44" i="15"/>
  <c r="A44" i="15"/>
  <c r="F43" i="15"/>
  <c r="E43" i="15"/>
  <c r="A43" i="15"/>
  <c r="F42" i="15"/>
  <c r="E42" i="15"/>
  <c r="A42" i="15"/>
  <c r="F41" i="15"/>
  <c r="E41" i="15"/>
  <c r="A41" i="15"/>
  <c r="F40" i="15"/>
  <c r="E40" i="15"/>
  <c r="A40" i="15"/>
  <c r="F39" i="15"/>
  <c r="E39" i="15"/>
  <c r="A39" i="15"/>
  <c r="F38" i="15"/>
  <c r="E38" i="15"/>
  <c r="A38" i="15"/>
  <c r="F37" i="15"/>
  <c r="E37" i="15"/>
  <c r="A37" i="15"/>
  <c r="F36" i="15"/>
  <c r="E36" i="15"/>
  <c r="A36" i="15"/>
  <c r="F35" i="15"/>
  <c r="E35" i="15"/>
  <c r="A35" i="15"/>
  <c r="F34" i="15"/>
  <c r="E34" i="15"/>
  <c r="A34" i="15"/>
  <c r="F33" i="15"/>
  <c r="E33" i="15"/>
  <c r="A33" i="15"/>
  <c r="F32" i="15"/>
  <c r="E32" i="15"/>
  <c r="A32" i="15"/>
  <c r="F31" i="15"/>
  <c r="E31" i="15"/>
  <c r="A31" i="15"/>
  <c r="F30" i="15"/>
  <c r="E30" i="15"/>
  <c r="A30" i="15"/>
  <c r="F29" i="15"/>
  <c r="E29" i="15"/>
  <c r="A29" i="15"/>
  <c r="F28" i="15"/>
  <c r="E28" i="15"/>
  <c r="A28" i="15"/>
  <c r="F27" i="15"/>
  <c r="E27" i="15"/>
  <c r="A27" i="15"/>
  <c r="F26" i="15"/>
  <c r="E26" i="15"/>
  <c r="A26" i="15"/>
  <c r="F25" i="15"/>
  <c r="E25" i="15"/>
  <c r="A25" i="15"/>
  <c r="F24" i="15"/>
  <c r="E24" i="15"/>
  <c r="A24" i="15"/>
  <c r="F23" i="15"/>
  <c r="E23" i="15"/>
  <c r="A23" i="15"/>
  <c r="F22" i="15"/>
  <c r="E22" i="15"/>
  <c r="A22" i="15"/>
  <c r="F21" i="15"/>
  <c r="E21" i="15"/>
  <c r="A21" i="15"/>
  <c r="F20" i="15"/>
  <c r="E20" i="15"/>
  <c r="A20" i="15"/>
  <c r="F19" i="15"/>
  <c r="E19" i="15"/>
  <c r="A19" i="15"/>
  <c r="F18" i="15"/>
  <c r="E18" i="15"/>
  <c r="A18" i="15"/>
  <c r="F17" i="15"/>
  <c r="E17" i="15"/>
  <c r="A17" i="15"/>
  <c r="F16" i="15"/>
  <c r="E16" i="15"/>
  <c r="A16" i="15"/>
  <c r="F15" i="15"/>
  <c r="E15" i="15"/>
  <c r="A15" i="15"/>
  <c r="F14" i="15"/>
  <c r="E14" i="15"/>
  <c r="A14" i="15"/>
  <c r="F13" i="15"/>
  <c r="E13" i="15"/>
  <c r="A13" i="15"/>
  <c r="F12" i="15"/>
  <c r="E12" i="15"/>
  <c r="A12" i="15"/>
  <c r="F11" i="15"/>
  <c r="E11" i="15"/>
  <c r="A11" i="15"/>
  <c r="F10" i="15"/>
  <c r="E10" i="15"/>
  <c r="A10" i="15"/>
  <c r="F9" i="15"/>
  <c r="E9" i="15"/>
  <c r="A9" i="15"/>
  <c r="F8" i="15"/>
  <c r="E8" i="15"/>
  <c r="A8" i="15"/>
  <c r="F7" i="15"/>
  <c r="E7" i="15"/>
  <c r="A7" i="15"/>
  <c r="F6" i="15"/>
  <c r="E6" i="15"/>
  <c r="A6" i="15"/>
  <c r="F5" i="15"/>
  <c r="E5" i="15"/>
  <c r="A5" i="15"/>
  <c r="F4" i="15"/>
  <c r="E4" i="15"/>
  <c r="A4" i="15"/>
  <c r="F3" i="15"/>
  <c r="E3" i="15"/>
  <c r="A3" i="15"/>
  <c r="F2" i="15"/>
  <c r="E2" i="15"/>
  <c r="A2" i="15"/>
  <c r="F3" i="14"/>
  <c r="E3" i="14"/>
  <c r="A3" i="14"/>
  <c r="F2" i="14"/>
  <c r="E2" i="14"/>
  <c r="A2" i="14"/>
  <c r="F9" i="13"/>
  <c r="E9" i="13"/>
  <c r="A9" i="13"/>
  <c r="F8" i="13"/>
  <c r="E8" i="13"/>
  <c r="A8" i="13"/>
  <c r="F7" i="13"/>
  <c r="E7" i="13"/>
  <c r="A7" i="13"/>
  <c r="F6" i="13"/>
  <c r="E6" i="13"/>
  <c r="A6" i="13"/>
  <c r="F5" i="13"/>
  <c r="E5" i="13"/>
  <c r="A5" i="13"/>
  <c r="F4" i="13"/>
  <c r="E4" i="13"/>
  <c r="A4" i="13"/>
  <c r="F3" i="13"/>
  <c r="E3" i="13"/>
  <c r="A3" i="13"/>
  <c r="F2" i="13"/>
  <c r="E2" i="13"/>
  <c r="A2" i="13"/>
  <c r="F28" i="12"/>
  <c r="E28" i="12"/>
  <c r="A28" i="12"/>
  <c r="F27" i="12"/>
  <c r="E27" i="12"/>
  <c r="A27" i="12"/>
  <c r="F26" i="12"/>
  <c r="E26" i="12"/>
  <c r="A26" i="12"/>
  <c r="F25" i="12"/>
  <c r="E25" i="12"/>
  <c r="A25" i="12"/>
  <c r="F24" i="12"/>
  <c r="E24" i="12"/>
  <c r="A24" i="12"/>
  <c r="F23" i="12"/>
  <c r="E23" i="12"/>
  <c r="A23" i="12"/>
  <c r="F22" i="12"/>
  <c r="E22" i="12"/>
  <c r="A22" i="12"/>
  <c r="F21" i="12"/>
  <c r="E21" i="12"/>
  <c r="A21" i="12"/>
  <c r="F20" i="12"/>
  <c r="E20" i="12"/>
  <c r="A20" i="12"/>
  <c r="F19" i="12"/>
  <c r="E19" i="12"/>
  <c r="A19" i="12"/>
  <c r="F18" i="12"/>
  <c r="E18" i="12"/>
  <c r="A18" i="12"/>
  <c r="F17" i="12"/>
  <c r="E17" i="12"/>
  <c r="A17" i="12"/>
  <c r="F16" i="12"/>
  <c r="E16" i="12"/>
  <c r="A16" i="12"/>
  <c r="F15" i="12"/>
  <c r="E15" i="12"/>
  <c r="A15" i="12"/>
  <c r="F14" i="12"/>
  <c r="E14" i="12"/>
  <c r="A14" i="12"/>
  <c r="F13" i="12"/>
  <c r="E13" i="12"/>
  <c r="A13" i="12"/>
  <c r="F12" i="12"/>
  <c r="E12" i="12"/>
  <c r="A12" i="12"/>
  <c r="F11" i="12"/>
  <c r="E11" i="12"/>
  <c r="A11" i="12"/>
  <c r="F10" i="12"/>
  <c r="E10" i="12"/>
  <c r="A10" i="12"/>
  <c r="F9" i="12"/>
  <c r="E9" i="12"/>
  <c r="A9" i="12"/>
  <c r="F8" i="12"/>
  <c r="E8" i="12"/>
  <c r="A8" i="12"/>
  <c r="F7" i="12"/>
  <c r="E7" i="12"/>
  <c r="A7" i="12"/>
  <c r="F6" i="12"/>
  <c r="E6" i="12"/>
  <c r="A6" i="12"/>
  <c r="F5" i="12"/>
  <c r="E5" i="12"/>
  <c r="A5" i="12"/>
  <c r="F4" i="12"/>
  <c r="E4" i="12"/>
  <c r="A4" i="12"/>
  <c r="F3" i="12"/>
  <c r="E3" i="12"/>
  <c r="A3" i="12"/>
  <c r="F2" i="12"/>
  <c r="E2" i="12"/>
  <c r="A2" i="12"/>
  <c r="F13" i="11"/>
  <c r="E13" i="11"/>
  <c r="A13" i="11"/>
  <c r="F12" i="11"/>
  <c r="E12" i="11"/>
  <c r="A12" i="11"/>
  <c r="F11" i="11"/>
  <c r="E11" i="11"/>
  <c r="A11" i="11"/>
  <c r="F10" i="11"/>
  <c r="E10" i="11"/>
  <c r="A10" i="11"/>
  <c r="F9" i="11"/>
  <c r="E9" i="11"/>
  <c r="A9" i="11"/>
  <c r="F8" i="11"/>
  <c r="E8" i="11"/>
  <c r="A8" i="11"/>
  <c r="F7" i="11"/>
  <c r="E7" i="11"/>
  <c r="A7" i="11"/>
  <c r="F6" i="11"/>
  <c r="E6" i="11"/>
  <c r="A6" i="11"/>
  <c r="F5" i="11"/>
  <c r="E5" i="11"/>
  <c r="A5" i="11"/>
  <c r="F4" i="11"/>
  <c r="E4" i="11"/>
  <c r="A4" i="11"/>
  <c r="F3" i="11"/>
  <c r="E3" i="11"/>
  <c r="A3" i="11"/>
  <c r="F2" i="11"/>
  <c r="E2" i="11"/>
  <c r="A2" i="11"/>
  <c r="F10" i="10"/>
  <c r="E10" i="10"/>
  <c r="A10" i="10"/>
  <c r="F9" i="10"/>
  <c r="E9" i="10"/>
  <c r="A9" i="10"/>
  <c r="F8" i="10"/>
  <c r="E8" i="10"/>
  <c r="A8" i="10"/>
  <c r="F7" i="10"/>
  <c r="E7" i="10"/>
  <c r="A7" i="10"/>
  <c r="F6" i="10"/>
  <c r="E6" i="10"/>
  <c r="A6" i="10"/>
  <c r="F5" i="10"/>
  <c r="E5" i="10"/>
  <c r="A5" i="10"/>
  <c r="F4" i="10"/>
  <c r="E4" i="10"/>
  <c r="A4" i="10"/>
  <c r="F3" i="10"/>
  <c r="E3" i="10"/>
  <c r="A3" i="10"/>
  <c r="F2" i="10"/>
  <c r="E2" i="10"/>
  <c r="A2" i="10"/>
  <c r="F3" i="8"/>
  <c r="E3" i="8"/>
  <c r="A3" i="8"/>
  <c r="F2" i="8"/>
  <c r="E2" i="8"/>
  <c r="A2" i="8"/>
  <c r="F119" i="7"/>
  <c r="E119" i="7"/>
  <c r="A119" i="7"/>
  <c r="F118" i="7"/>
  <c r="E118" i="7"/>
  <c r="A118" i="7"/>
  <c r="F117" i="7"/>
  <c r="E117" i="7"/>
  <c r="A117" i="7"/>
  <c r="F116" i="7"/>
  <c r="E116" i="7"/>
  <c r="A116" i="7"/>
  <c r="F115" i="7"/>
  <c r="E115" i="7"/>
  <c r="A115" i="7"/>
  <c r="F114" i="7"/>
  <c r="E114" i="7"/>
  <c r="A114" i="7"/>
  <c r="F113" i="7"/>
  <c r="E113" i="7"/>
  <c r="A113" i="7"/>
  <c r="F112" i="7"/>
  <c r="E112" i="7"/>
  <c r="A112" i="7"/>
  <c r="F111" i="7"/>
  <c r="E111" i="7"/>
  <c r="A111" i="7"/>
  <c r="F110" i="7"/>
  <c r="E110" i="7"/>
  <c r="A110" i="7"/>
  <c r="F109" i="7"/>
  <c r="E109" i="7"/>
  <c r="A109" i="7"/>
  <c r="F108" i="7"/>
  <c r="E108" i="7"/>
  <c r="A108" i="7"/>
  <c r="F107" i="7"/>
  <c r="E107" i="7"/>
  <c r="A107" i="7"/>
  <c r="F106" i="7"/>
  <c r="E106" i="7"/>
  <c r="A106" i="7"/>
  <c r="F105" i="7"/>
  <c r="E105" i="7"/>
  <c r="A105" i="7"/>
  <c r="F104" i="7"/>
  <c r="E104" i="7"/>
  <c r="A104" i="7"/>
  <c r="F103" i="7"/>
  <c r="E103" i="7"/>
  <c r="A103" i="7"/>
  <c r="F102" i="7"/>
  <c r="E102" i="7"/>
  <c r="A102" i="7"/>
  <c r="F101" i="7"/>
  <c r="E101" i="7"/>
  <c r="A101" i="7"/>
  <c r="F100" i="7"/>
  <c r="E100" i="7"/>
  <c r="A100" i="7"/>
  <c r="F99" i="7"/>
  <c r="E99" i="7"/>
  <c r="A99" i="7"/>
  <c r="F98" i="7"/>
  <c r="E98" i="7"/>
  <c r="A98" i="7"/>
  <c r="F97" i="7"/>
  <c r="E97" i="7"/>
  <c r="A97" i="7"/>
  <c r="F96" i="7"/>
  <c r="E96" i="7"/>
  <c r="A96" i="7"/>
  <c r="F95" i="7"/>
  <c r="E95" i="7"/>
  <c r="A95" i="7"/>
  <c r="F94" i="7"/>
  <c r="E94" i="7"/>
  <c r="A94" i="7"/>
  <c r="F93" i="7"/>
  <c r="E93" i="7"/>
  <c r="A93" i="7"/>
  <c r="F92" i="7"/>
  <c r="E92" i="7"/>
  <c r="A92" i="7"/>
  <c r="F91" i="7"/>
  <c r="E91" i="7"/>
  <c r="A91" i="7"/>
  <c r="F90" i="7"/>
  <c r="E90" i="7"/>
  <c r="A90" i="7"/>
  <c r="F89" i="7"/>
  <c r="E89" i="7"/>
  <c r="A89" i="7"/>
  <c r="F88" i="7"/>
  <c r="E88" i="7"/>
  <c r="A88" i="7"/>
  <c r="F87" i="7"/>
  <c r="E87" i="7"/>
  <c r="A87" i="7"/>
  <c r="F86" i="7"/>
  <c r="E86" i="7"/>
  <c r="A86" i="7"/>
  <c r="F85" i="7"/>
  <c r="E85" i="7"/>
  <c r="A85" i="7"/>
  <c r="F84" i="7"/>
  <c r="E84" i="7"/>
  <c r="A84" i="7"/>
  <c r="F83" i="7"/>
  <c r="E83" i="7"/>
  <c r="A83" i="7"/>
  <c r="F82" i="7"/>
  <c r="E82" i="7"/>
  <c r="A82" i="7"/>
  <c r="F81" i="7"/>
  <c r="E81" i="7"/>
  <c r="A81" i="7"/>
  <c r="F80" i="7"/>
  <c r="E80" i="7"/>
  <c r="A80" i="7"/>
  <c r="F79" i="7"/>
  <c r="E79" i="7"/>
  <c r="A79" i="7"/>
  <c r="F78" i="7"/>
  <c r="E78" i="7"/>
  <c r="A78" i="7"/>
  <c r="F77" i="7"/>
  <c r="E77" i="7"/>
  <c r="A77" i="7"/>
  <c r="F76" i="7"/>
  <c r="E76" i="7"/>
  <c r="A76" i="7"/>
  <c r="F75" i="7"/>
  <c r="E75" i="7"/>
  <c r="A75" i="7"/>
  <c r="F74" i="7"/>
  <c r="E74" i="7"/>
  <c r="A74" i="7"/>
  <c r="F73" i="7"/>
  <c r="E73" i="7"/>
  <c r="A73" i="7"/>
  <c r="F72" i="7"/>
  <c r="E72" i="7"/>
  <c r="A72" i="7"/>
  <c r="F71" i="7"/>
  <c r="E71" i="7"/>
  <c r="A71" i="7"/>
  <c r="F70" i="7"/>
  <c r="E70" i="7"/>
  <c r="A70" i="7"/>
  <c r="F69" i="7"/>
  <c r="E69" i="7"/>
  <c r="A69" i="7"/>
  <c r="F68" i="7"/>
  <c r="E68" i="7"/>
  <c r="A68" i="7"/>
  <c r="F67" i="7"/>
  <c r="E67" i="7"/>
  <c r="A67" i="7"/>
  <c r="F66" i="7"/>
  <c r="E66" i="7"/>
  <c r="A66" i="7"/>
  <c r="F65" i="7"/>
  <c r="E65" i="7"/>
  <c r="A65" i="7"/>
  <c r="F64" i="7"/>
  <c r="E64" i="7"/>
  <c r="A64" i="7"/>
  <c r="F63" i="7"/>
  <c r="E63" i="7"/>
  <c r="A63" i="7"/>
  <c r="F62" i="7"/>
  <c r="E62" i="7"/>
  <c r="A62" i="7"/>
  <c r="F61" i="7"/>
  <c r="E61" i="7"/>
  <c r="A61" i="7"/>
  <c r="F60" i="7"/>
  <c r="E60" i="7"/>
  <c r="A60" i="7"/>
  <c r="F59" i="7"/>
  <c r="E59" i="7"/>
  <c r="A59" i="7"/>
  <c r="F58" i="7"/>
  <c r="E58" i="7"/>
  <c r="A58" i="7"/>
  <c r="F57" i="7"/>
  <c r="E57" i="7"/>
  <c r="A57" i="7"/>
  <c r="F56" i="7"/>
  <c r="E56" i="7"/>
  <c r="A56" i="7"/>
  <c r="F55" i="7"/>
  <c r="E55" i="7"/>
  <c r="A55" i="7"/>
  <c r="F54" i="7"/>
  <c r="E54" i="7"/>
  <c r="A54" i="7"/>
  <c r="F53" i="7"/>
  <c r="E53" i="7"/>
  <c r="A53" i="7"/>
  <c r="F52" i="7"/>
  <c r="E52" i="7"/>
  <c r="A52" i="7"/>
  <c r="F51" i="7"/>
  <c r="E51" i="7"/>
  <c r="A51" i="7"/>
  <c r="F50" i="7"/>
  <c r="E50" i="7"/>
  <c r="A50" i="7"/>
  <c r="F49" i="7"/>
  <c r="E49" i="7"/>
  <c r="A49" i="7"/>
  <c r="F48" i="7"/>
  <c r="E48" i="7"/>
  <c r="A48" i="7"/>
  <c r="F47" i="7"/>
  <c r="E47" i="7"/>
  <c r="A47" i="7"/>
  <c r="F46" i="7"/>
  <c r="E46" i="7"/>
  <c r="A46" i="7"/>
  <c r="F45" i="7"/>
  <c r="E45" i="7"/>
  <c r="A45" i="7"/>
  <c r="F44" i="7"/>
  <c r="E44" i="7"/>
  <c r="A44" i="7"/>
  <c r="F43" i="7"/>
  <c r="E43" i="7"/>
  <c r="A43" i="7"/>
  <c r="F42" i="7"/>
  <c r="E42" i="7"/>
  <c r="A42" i="7"/>
  <c r="F41" i="7"/>
  <c r="E41" i="7"/>
  <c r="A41" i="7"/>
  <c r="F40" i="7"/>
  <c r="E40" i="7"/>
  <c r="A40" i="7"/>
  <c r="F39" i="7"/>
  <c r="E39" i="7"/>
  <c r="A39" i="7"/>
  <c r="F38" i="7"/>
  <c r="E38" i="7"/>
  <c r="A38" i="7"/>
  <c r="F37" i="7"/>
  <c r="E37" i="7"/>
  <c r="A37" i="7"/>
  <c r="F36" i="7"/>
  <c r="E36" i="7"/>
  <c r="A36" i="7"/>
  <c r="F35" i="7"/>
  <c r="E35" i="7"/>
  <c r="A35" i="7"/>
  <c r="F34" i="7"/>
  <c r="E34" i="7"/>
  <c r="A34" i="7"/>
  <c r="F33" i="7"/>
  <c r="E33" i="7"/>
  <c r="A33" i="7"/>
  <c r="F32" i="7"/>
  <c r="E32" i="7"/>
  <c r="A32" i="7"/>
  <c r="F31" i="7"/>
  <c r="E31" i="7"/>
  <c r="A31" i="7"/>
  <c r="F30" i="7"/>
  <c r="E30" i="7"/>
  <c r="A30" i="7"/>
  <c r="F29" i="7"/>
  <c r="E29" i="7"/>
  <c r="A29" i="7"/>
  <c r="F28" i="7"/>
  <c r="E28" i="7"/>
  <c r="A28" i="7"/>
  <c r="F27" i="7"/>
  <c r="E27" i="7"/>
  <c r="A27" i="7"/>
  <c r="F26" i="7"/>
  <c r="E26" i="7"/>
  <c r="A26" i="7"/>
  <c r="F25" i="7"/>
  <c r="E25" i="7"/>
  <c r="A25" i="7"/>
  <c r="F24" i="7"/>
  <c r="E24" i="7"/>
  <c r="A24" i="7"/>
  <c r="F23" i="7"/>
  <c r="E23" i="7"/>
  <c r="A23" i="7"/>
  <c r="F22" i="7"/>
  <c r="E22" i="7"/>
  <c r="A22" i="7"/>
  <c r="F21" i="7"/>
  <c r="E21" i="7"/>
  <c r="A21" i="7"/>
  <c r="F20" i="7"/>
  <c r="E20" i="7"/>
  <c r="A20" i="7"/>
  <c r="F19" i="7"/>
  <c r="E19" i="7"/>
  <c r="A19" i="7"/>
  <c r="F18" i="7"/>
  <c r="E18" i="7"/>
  <c r="A18" i="7"/>
  <c r="F17" i="7"/>
  <c r="E17" i="7"/>
  <c r="A17" i="7"/>
  <c r="F16" i="7"/>
  <c r="E16" i="7"/>
  <c r="A16" i="7"/>
  <c r="F15" i="7"/>
  <c r="E15" i="7"/>
  <c r="A15" i="7"/>
  <c r="F14" i="7"/>
  <c r="E14" i="7"/>
  <c r="A14" i="7"/>
  <c r="F13" i="7"/>
  <c r="E13" i="7"/>
  <c r="A13" i="7"/>
  <c r="F12" i="7"/>
  <c r="E12" i="7"/>
  <c r="A12" i="7"/>
  <c r="F11" i="7"/>
  <c r="E11" i="7"/>
  <c r="A11" i="7"/>
  <c r="F10" i="7"/>
  <c r="E10" i="7"/>
  <c r="A10" i="7"/>
  <c r="F9" i="7"/>
  <c r="E9" i="7"/>
  <c r="A9" i="7"/>
  <c r="F8" i="7"/>
  <c r="E8" i="7"/>
  <c r="A8" i="7"/>
  <c r="F7" i="7"/>
  <c r="E7" i="7"/>
  <c r="A7" i="7"/>
  <c r="F6" i="7"/>
  <c r="E6" i="7"/>
  <c r="A6" i="7"/>
  <c r="F5" i="7"/>
  <c r="E5" i="7"/>
  <c r="A5" i="7"/>
  <c r="F4" i="7"/>
  <c r="E4" i="7"/>
  <c r="A4" i="7"/>
  <c r="F3" i="7"/>
  <c r="E3" i="7"/>
  <c r="A3" i="7"/>
  <c r="F2" i="7"/>
  <c r="E2" i="7"/>
  <c r="A2" i="7"/>
  <c r="F159" i="6"/>
  <c r="E159" i="6"/>
  <c r="A159" i="6"/>
  <c r="F158" i="6"/>
  <c r="E158" i="6"/>
  <c r="A158" i="6"/>
  <c r="F157" i="6"/>
  <c r="E157" i="6"/>
  <c r="A157" i="6"/>
  <c r="F156" i="6"/>
  <c r="E156" i="6"/>
  <c r="A156" i="6"/>
  <c r="F155" i="6"/>
  <c r="E155" i="6"/>
  <c r="A155" i="6"/>
  <c r="F154" i="6"/>
  <c r="E154" i="6"/>
  <c r="A154" i="6"/>
  <c r="F153" i="6"/>
  <c r="E153" i="6"/>
  <c r="A153" i="6"/>
  <c r="F152" i="6"/>
  <c r="E152" i="6"/>
  <c r="A152" i="6"/>
  <c r="F151" i="6"/>
  <c r="E151" i="6"/>
  <c r="A151" i="6"/>
  <c r="F150" i="6"/>
  <c r="E150" i="6"/>
  <c r="A150" i="6"/>
  <c r="F149" i="6"/>
  <c r="E149" i="6"/>
  <c r="A149" i="6"/>
  <c r="F148" i="6"/>
  <c r="E148" i="6"/>
  <c r="A148" i="6"/>
  <c r="F147" i="6"/>
  <c r="E147" i="6"/>
  <c r="A147" i="6"/>
  <c r="F146" i="6"/>
  <c r="E146" i="6"/>
  <c r="A146" i="6"/>
  <c r="F145" i="6"/>
  <c r="E145" i="6"/>
  <c r="A145" i="6"/>
  <c r="F144" i="6"/>
  <c r="E144" i="6"/>
  <c r="A144" i="6"/>
  <c r="F143" i="6"/>
  <c r="E143" i="6"/>
  <c r="A143" i="6"/>
  <c r="F142" i="6"/>
  <c r="E142" i="6"/>
  <c r="A142" i="6"/>
  <c r="F141" i="6"/>
  <c r="E141" i="6"/>
  <c r="A141" i="6"/>
  <c r="F140" i="6"/>
  <c r="E140" i="6"/>
  <c r="A140" i="6"/>
  <c r="F139" i="6"/>
  <c r="E139" i="6"/>
  <c r="A139" i="6"/>
  <c r="F138" i="6"/>
  <c r="E138" i="6"/>
  <c r="A138" i="6"/>
  <c r="F137" i="6"/>
  <c r="E137" i="6"/>
  <c r="A137" i="6"/>
  <c r="F136" i="6"/>
  <c r="E136" i="6"/>
  <c r="A136" i="6"/>
  <c r="F135" i="6"/>
  <c r="E135" i="6"/>
  <c r="A135" i="6"/>
  <c r="F134" i="6"/>
  <c r="E134" i="6"/>
  <c r="A134" i="6"/>
  <c r="F133" i="6"/>
  <c r="E133" i="6"/>
  <c r="A133" i="6"/>
  <c r="F132" i="6"/>
  <c r="E132" i="6"/>
  <c r="A132" i="6"/>
  <c r="F131" i="6"/>
  <c r="E131" i="6"/>
  <c r="A131" i="6"/>
  <c r="F130" i="6"/>
  <c r="E130" i="6"/>
  <c r="A130" i="6"/>
  <c r="F129" i="6"/>
  <c r="E129" i="6"/>
  <c r="A129" i="6"/>
  <c r="F128" i="6"/>
  <c r="E128" i="6"/>
  <c r="A128" i="6"/>
  <c r="F127" i="6"/>
  <c r="E127" i="6"/>
  <c r="A127" i="6"/>
  <c r="F126" i="6"/>
  <c r="E126" i="6"/>
  <c r="A126" i="6"/>
  <c r="F125" i="6"/>
  <c r="E125" i="6"/>
  <c r="A125" i="6"/>
  <c r="F124" i="6"/>
  <c r="E124" i="6"/>
  <c r="A124" i="6"/>
  <c r="F123" i="6"/>
  <c r="E123" i="6"/>
  <c r="A123" i="6"/>
  <c r="F122" i="6"/>
  <c r="E122" i="6"/>
  <c r="A122" i="6"/>
  <c r="F121" i="6"/>
  <c r="E121" i="6"/>
  <c r="A121" i="6"/>
  <c r="F120" i="6"/>
  <c r="E120" i="6"/>
  <c r="A120" i="6"/>
  <c r="F119" i="6"/>
  <c r="E119" i="6"/>
  <c r="A119" i="6"/>
  <c r="F118" i="6"/>
  <c r="E118" i="6"/>
  <c r="A118" i="6"/>
  <c r="F117" i="6"/>
  <c r="E117" i="6"/>
  <c r="A117" i="6"/>
  <c r="F116" i="6"/>
  <c r="E116" i="6"/>
  <c r="A116" i="6"/>
  <c r="F115" i="6"/>
  <c r="E115" i="6"/>
  <c r="A115" i="6"/>
  <c r="F114" i="6"/>
  <c r="E114" i="6"/>
  <c r="A114" i="6"/>
  <c r="F113" i="6"/>
  <c r="E113" i="6"/>
  <c r="A113" i="6"/>
  <c r="F112" i="6"/>
  <c r="E112" i="6"/>
  <c r="A112" i="6"/>
  <c r="F111" i="6"/>
  <c r="E111" i="6"/>
  <c r="A111" i="6"/>
  <c r="F110" i="6"/>
  <c r="E110" i="6"/>
  <c r="A110" i="6"/>
  <c r="F109" i="6"/>
  <c r="E109" i="6"/>
  <c r="A109" i="6"/>
  <c r="F108" i="6"/>
  <c r="E108" i="6"/>
  <c r="A108" i="6"/>
  <c r="F107" i="6"/>
  <c r="E107" i="6"/>
  <c r="A107" i="6"/>
  <c r="F106" i="6"/>
  <c r="E106" i="6"/>
  <c r="A106" i="6"/>
  <c r="F105" i="6"/>
  <c r="E105" i="6"/>
  <c r="A105" i="6"/>
  <c r="F104" i="6"/>
  <c r="E104" i="6"/>
  <c r="A104" i="6"/>
  <c r="F103" i="6"/>
  <c r="E103" i="6"/>
  <c r="A103" i="6"/>
  <c r="F102" i="6"/>
  <c r="E102" i="6"/>
  <c r="A102" i="6"/>
  <c r="F101" i="6"/>
  <c r="E101" i="6"/>
  <c r="A101" i="6"/>
  <c r="F100" i="6"/>
  <c r="E100" i="6"/>
  <c r="A100" i="6"/>
  <c r="F99" i="6"/>
  <c r="E99" i="6"/>
  <c r="A99" i="6"/>
  <c r="F98" i="6"/>
  <c r="E98" i="6"/>
  <c r="A98" i="6"/>
  <c r="F97" i="6"/>
  <c r="E97" i="6"/>
  <c r="A97" i="6"/>
  <c r="F96" i="6"/>
  <c r="E96" i="6"/>
  <c r="A96" i="6"/>
  <c r="F95" i="6"/>
  <c r="E95" i="6"/>
  <c r="A95" i="6"/>
  <c r="F94" i="6"/>
  <c r="E94" i="6"/>
  <c r="A94" i="6"/>
  <c r="F93" i="6"/>
  <c r="E93" i="6"/>
  <c r="A93" i="6"/>
  <c r="F92" i="6"/>
  <c r="E92" i="6"/>
  <c r="A92" i="6"/>
  <c r="F91" i="6"/>
  <c r="E91" i="6"/>
  <c r="A91" i="6"/>
  <c r="F90" i="6"/>
  <c r="E90" i="6"/>
  <c r="A90" i="6"/>
  <c r="F89" i="6"/>
  <c r="E89" i="6"/>
  <c r="A89" i="6"/>
  <c r="F88" i="6"/>
  <c r="E88" i="6"/>
  <c r="A88" i="6"/>
  <c r="F87" i="6"/>
  <c r="E87" i="6"/>
  <c r="A87" i="6"/>
  <c r="F86" i="6"/>
  <c r="E86" i="6"/>
  <c r="A86" i="6"/>
  <c r="F85" i="6"/>
  <c r="E85" i="6"/>
  <c r="A85" i="6"/>
  <c r="F84" i="6"/>
  <c r="E84" i="6"/>
  <c r="A84" i="6"/>
  <c r="F83" i="6"/>
  <c r="E83" i="6"/>
  <c r="A83" i="6"/>
  <c r="F82" i="6"/>
  <c r="E82" i="6"/>
  <c r="A82" i="6"/>
  <c r="F81" i="6"/>
  <c r="E81" i="6"/>
  <c r="A81" i="6"/>
  <c r="F80" i="6"/>
  <c r="E80" i="6"/>
  <c r="A80" i="6"/>
  <c r="F79" i="6"/>
  <c r="E79" i="6"/>
  <c r="A79" i="6"/>
  <c r="F78" i="6"/>
  <c r="E78" i="6"/>
  <c r="A78" i="6"/>
  <c r="F77" i="6"/>
  <c r="E77" i="6"/>
  <c r="A77" i="6"/>
  <c r="F76" i="6"/>
  <c r="E76" i="6"/>
  <c r="A76" i="6"/>
  <c r="F75" i="6"/>
  <c r="E75" i="6"/>
  <c r="A75" i="6"/>
  <c r="F74" i="6"/>
  <c r="E74" i="6"/>
  <c r="A74" i="6"/>
  <c r="F73" i="6"/>
  <c r="E73" i="6"/>
  <c r="A73" i="6"/>
  <c r="F72" i="6"/>
  <c r="E72" i="6"/>
  <c r="A72" i="6"/>
  <c r="F71" i="6"/>
  <c r="E71" i="6"/>
  <c r="A71" i="6"/>
  <c r="F70" i="6"/>
  <c r="E70" i="6"/>
  <c r="A70" i="6"/>
  <c r="F69" i="6"/>
  <c r="E69" i="6"/>
  <c r="A69" i="6"/>
  <c r="F68" i="6"/>
  <c r="E68" i="6"/>
  <c r="A68" i="6"/>
  <c r="F67" i="6"/>
  <c r="E67" i="6"/>
  <c r="A67" i="6"/>
  <c r="F66" i="6"/>
  <c r="E66" i="6"/>
  <c r="A66" i="6"/>
  <c r="F65" i="6"/>
  <c r="E65" i="6"/>
  <c r="A65" i="6"/>
  <c r="F64" i="6"/>
  <c r="E64" i="6"/>
  <c r="A64" i="6"/>
  <c r="F63" i="6"/>
  <c r="E63" i="6"/>
  <c r="A63" i="6"/>
  <c r="F62" i="6"/>
  <c r="E62" i="6"/>
  <c r="A62" i="6"/>
  <c r="F61" i="6"/>
  <c r="E61" i="6"/>
  <c r="A61" i="6"/>
  <c r="F60" i="6"/>
  <c r="E60" i="6"/>
  <c r="A60" i="6"/>
  <c r="F59" i="6"/>
  <c r="E59" i="6"/>
  <c r="A59" i="6"/>
  <c r="F58" i="6"/>
  <c r="E58" i="6"/>
  <c r="A58" i="6"/>
  <c r="F57" i="6"/>
  <c r="E57" i="6"/>
  <c r="A57" i="6"/>
  <c r="F56" i="6"/>
  <c r="E56" i="6"/>
  <c r="A56" i="6"/>
  <c r="F55" i="6"/>
  <c r="E55" i="6"/>
  <c r="A55" i="6"/>
  <c r="F54" i="6"/>
  <c r="E54" i="6"/>
  <c r="A54" i="6"/>
  <c r="F53" i="6"/>
  <c r="E53" i="6"/>
  <c r="A53" i="6"/>
  <c r="F52" i="6"/>
  <c r="E52" i="6"/>
  <c r="A52" i="6"/>
  <c r="F51" i="6"/>
  <c r="E51" i="6"/>
  <c r="A51" i="6"/>
  <c r="F50" i="6"/>
  <c r="E50" i="6"/>
  <c r="A50" i="6"/>
  <c r="F49" i="6"/>
  <c r="E49" i="6"/>
  <c r="A49" i="6"/>
  <c r="F48" i="6"/>
  <c r="E48" i="6"/>
  <c r="A48" i="6"/>
  <c r="F47" i="6"/>
  <c r="E47" i="6"/>
  <c r="A47" i="6"/>
  <c r="F46" i="6"/>
  <c r="E46" i="6"/>
  <c r="A46" i="6"/>
  <c r="F45" i="6"/>
  <c r="E45" i="6"/>
  <c r="A45" i="6"/>
  <c r="F44" i="6"/>
  <c r="E44" i="6"/>
  <c r="A44" i="6"/>
  <c r="F43" i="6"/>
  <c r="E43" i="6"/>
  <c r="A43" i="6"/>
  <c r="F42" i="6"/>
  <c r="E42" i="6"/>
  <c r="A42" i="6"/>
  <c r="F41" i="6"/>
  <c r="E41" i="6"/>
  <c r="A41" i="6"/>
  <c r="F40" i="6"/>
  <c r="E40" i="6"/>
  <c r="A40" i="6"/>
  <c r="F39" i="6"/>
  <c r="E39" i="6"/>
  <c r="A39" i="6"/>
  <c r="F38" i="6"/>
  <c r="E38" i="6"/>
  <c r="A38" i="6"/>
  <c r="F37" i="6"/>
  <c r="E37" i="6"/>
  <c r="A37" i="6"/>
  <c r="F36" i="6"/>
  <c r="E36" i="6"/>
  <c r="A36" i="6"/>
  <c r="F35" i="6"/>
  <c r="E35" i="6"/>
  <c r="A35" i="6"/>
  <c r="F34" i="6"/>
  <c r="E34" i="6"/>
  <c r="A34" i="6"/>
  <c r="F33" i="6"/>
  <c r="E33" i="6"/>
  <c r="A33" i="6"/>
  <c r="F32" i="6"/>
  <c r="E32" i="6"/>
  <c r="A32" i="6"/>
  <c r="F31" i="6"/>
  <c r="E31" i="6"/>
  <c r="A31" i="6"/>
  <c r="F30" i="6"/>
  <c r="E30" i="6"/>
  <c r="A30" i="6"/>
  <c r="F29" i="6"/>
  <c r="E29" i="6"/>
  <c r="A29" i="6"/>
  <c r="F28" i="6"/>
  <c r="E28" i="6"/>
  <c r="A28" i="6"/>
  <c r="F27" i="6"/>
  <c r="E27" i="6"/>
  <c r="A27" i="6"/>
  <c r="F26" i="6"/>
  <c r="E26" i="6"/>
  <c r="A26" i="6"/>
  <c r="F25" i="6"/>
  <c r="E25" i="6"/>
  <c r="A25" i="6"/>
  <c r="F24" i="6"/>
  <c r="E24" i="6"/>
  <c r="A24" i="6"/>
  <c r="F23" i="6"/>
  <c r="E23" i="6"/>
  <c r="A23" i="6"/>
  <c r="F22" i="6"/>
  <c r="E22" i="6"/>
  <c r="A22" i="6"/>
  <c r="F21" i="6"/>
  <c r="E21" i="6"/>
  <c r="A21" i="6"/>
  <c r="F20" i="6"/>
  <c r="E20" i="6"/>
  <c r="A20" i="6"/>
  <c r="F19" i="6"/>
  <c r="E19" i="6"/>
  <c r="A19" i="6"/>
  <c r="F18" i="6"/>
  <c r="E18" i="6"/>
  <c r="A18" i="6"/>
  <c r="F17" i="6"/>
  <c r="E17" i="6"/>
  <c r="A17" i="6"/>
  <c r="F16" i="6"/>
  <c r="E16" i="6"/>
  <c r="A16" i="6"/>
  <c r="F15" i="6"/>
  <c r="E15" i="6"/>
  <c r="A15" i="6"/>
  <c r="F14" i="6"/>
  <c r="E14" i="6"/>
  <c r="A14" i="6"/>
  <c r="F13" i="6"/>
  <c r="E13" i="6"/>
  <c r="A13" i="6"/>
  <c r="F12" i="6"/>
  <c r="E12" i="6"/>
  <c r="A12" i="6"/>
  <c r="F11" i="6"/>
  <c r="E11" i="6"/>
  <c r="A11" i="6"/>
  <c r="F10" i="6"/>
  <c r="E10" i="6"/>
  <c r="A10" i="6"/>
  <c r="F9" i="6"/>
  <c r="E9" i="6"/>
  <c r="A9" i="6"/>
  <c r="F8" i="6"/>
  <c r="E8" i="6"/>
  <c r="A8" i="6"/>
  <c r="F7" i="6"/>
  <c r="E7" i="6"/>
  <c r="A7" i="6"/>
  <c r="F6" i="6"/>
  <c r="E6" i="6"/>
  <c r="A6" i="6"/>
  <c r="F5" i="6"/>
  <c r="E5" i="6"/>
  <c r="A5" i="6"/>
  <c r="F4" i="6"/>
  <c r="E4" i="6"/>
  <c r="A4" i="6"/>
  <c r="F3" i="6"/>
  <c r="E3" i="6"/>
  <c r="A3" i="6"/>
  <c r="F2" i="6"/>
  <c r="E2" i="6"/>
  <c r="A2" i="6"/>
  <c r="F2" i="5"/>
  <c r="E2" i="5"/>
  <c r="A2" i="5"/>
  <c r="F34" i="4"/>
  <c r="E34" i="4"/>
  <c r="A34" i="4"/>
  <c r="F33" i="4"/>
  <c r="E33" i="4"/>
  <c r="A33" i="4"/>
  <c r="F32" i="4"/>
  <c r="E32" i="4"/>
  <c r="A32" i="4"/>
  <c r="F31" i="4"/>
  <c r="E31" i="4"/>
  <c r="A31" i="4"/>
  <c r="F30" i="4"/>
  <c r="E30" i="4"/>
  <c r="A30" i="4"/>
  <c r="F29" i="4"/>
  <c r="E29" i="4"/>
  <c r="A29" i="4"/>
  <c r="F28" i="4"/>
  <c r="E28" i="4"/>
  <c r="A28" i="4"/>
  <c r="F27" i="4"/>
  <c r="E27" i="4"/>
  <c r="A27" i="4"/>
  <c r="F26" i="4"/>
  <c r="E26" i="4"/>
  <c r="A26" i="4"/>
  <c r="F25" i="4"/>
  <c r="E25" i="4"/>
  <c r="A25" i="4"/>
  <c r="F24" i="4"/>
  <c r="E24" i="4"/>
  <c r="A24" i="4"/>
  <c r="F23" i="4"/>
  <c r="E23" i="4"/>
  <c r="A23" i="4"/>
  <c r="F22" i="4"/>
  <c r="E22" i="4"/>
  <c r="A22" i="4"/>
  <c r="F21" i="4"/>
  <c r="E21" i="4"/>
  <c r="A21" i="4"/>
  <c r="F20" i="4"/>
  <c r="E20" i="4"/>
  <c r="A20" i="4"/>
  <c r="F19" i="4"/>
  <c r="E19" i="4"/>
  <c r="A19" i="4"/>
  <c r="F18" i="4"/>
  <c r="E18" i="4"/>
  <c r="A18" i="4"/>
  <c r="F17" i="4"/>
  <c r="E17" i="4"/>
  <c r="A17" i="4"/>
  <c r="F16" i="4"/>
  <c r="E16" i="4"/>
  <c r="A16" i="4"/>
  <c r="F15" i="4"/>
  <c r="E15" i="4"/>
  <c r="A15" i="4"/>
  <c r="F14" i="4"/>
  <c r="E14" i="4"/>
  <c r="A14" i="4"/>
  <c r="F13" i="4"/>
  <c r="E13" i="4"/>
  <c r="A13" i="4"/>
  <c r="F12" i="4"/>
  <c r="E12" i="4"/>
  <c r="A12" i="4"/>
  <c r="F11" i="4"/>
  <c r="E11" i="4"/>
  <c r="A11" i="4"/>
  <c r="F10" i="4"/>
  <c r="E10" i="4"/>
  <c r="A10" i="4"/>
  <c r="F9" i="4"/>
  <c r="E9" i="4"/>
  <c r="A9" i="4"/>
  <c r="F8" i="4"/>
  <c r="E8" i="4"/>
  <c r="A8" i="4"/>
  <c r="F7" i="4"/>
  <c r="E7" i="4"/>
  <c r="A7" i="4"/>
  <c r="F6" i="4"/>
  <c r="E6" i="4"/>
  <c r="A6" i="4"/>
  <c r="F5" i="4"/>
  <c r="E5" i="4"/>
  <c r="A5" i="4"/>
  <c r="F4" i="4"/>
  <c r="E4" i="4"/>
  <c r="A4" i="4"/>
  <c r="F3" i="4"/>
  <c r="E3" i="4"/>
  <c r="A3" i="4"/>
  <c r="F2" i="4"/>
  <c r="E2" i="4"/>
  <c r="A2" i="4"/>
  <c r="F34" i="3"/>
  <c r="E34" i="3"/>
  <c r="A34" i="3"/>
  <c r="F33" i="3"/>
  <c r="E33" i="3"/>
  <c r="A33" i="3"/>
  <c r="F32" i="3"/>
  <c r="E32" i="3"/>
  <c r="A32" i="3"/>
  <c r="F31" i="3"/>
  <c r="E31" i="3"/>
  <c r="A31" i="3"/>
  <c r="F30" i="3"/>
  <c r="E30" i="3"/>
  <c r="A30" i="3"/>
  <c r="F29" i="3"/>
  <c r="E29" i="3"/>
  <c r="A29" i="3"/>
  <c r="F28" i="3"/>
  <c r="E28" i="3"/>
  <c r="A28" i="3"/>
  <c r="F27" i="3"/>
  <c r="E27" i="3"/>
  <c r="A27" i="3"/>
  <c r="F26" i="3"/>
  <c r="E26" i="3"/>
  <c r="A26" i="3"/>
  <c r="F25" i="3"/>
  <c r="E25" i="3"/>
  <c r="A25" i="3"/>
  <c r="F24" i="3"/>
  <c r="E24" i="3"/>
  <c r="A24" i="3"/>
  <c r="F23" i="3"/>
  <c r="E23" i="3"/>
  <c r="A23" i="3"/>
  <c r="F22" i="3"/>
  <c r="E22" i="3"/>
  <c r="A22" i="3"/>
  <c r="F21" i="3"/>
  <c r="E21" i="3"/>
  <c r="A21" i="3"/>
  <c r="F20" i="3"/>
  <c r="E20" i="3"/>
  <c r="A20" i="3"/>
  <c r="F19" i="3"/>
  <c r="E19" i="3"/>
  <c r="A19" i="3"/>
  <c r="F18" i="3"/>
  <c r="E18" i="3"/>
  <c r="A18" i="3"/>
  <c r="F17" i="3"/>
  <c r="E17" i="3"/>
  <c r="A17" i="3"/>
  <c r="F16" i="3"/>
  <c r="E16" i="3"/>
  <c r="A16" i="3"/>
  <c r="F15" i="3"/>
  <c r="E15" i="3"/>
  <c r="A15" i="3"/>
  <c r="F14" i="3"/>
  <c r="E14" i="3"/>
  <c r="A14" i="3"/>
  <c r="F13" i="3"/>
  <c r="E13" i="3"/>
  <c r="A13" i="3"/>
  <c r="F12" i="3"/>
  <c r="E12" i="3"/>
  <c r="A12" i="3"/>
  <c r="F11" i="3"/>
  <c r="E11" i="3"/>
  <c r="A11" i="3"/>
  <c r="F10" i="3"/>
  <c r="E10" i="3"/>
  <c r="A10" i="3"/>
  <c r="F9" i="3"/>
  <c r="E9" i="3"/>
  <c r="A9" i="3"/>
  <c r="F8" i="3"/>
  <c r="E8" i="3"/>
  <c r="A8" i="3"/>
  <c r="F7" i="3"/>
  <c r="E7" i="3"/>
  <c r="A7" i="3"/>
  <c r="F6" i="3"/>
  <c r="E6" i="3"/>
  <c r="A6" i="3"/>
  <c r="F5" i="3"/>
  <c r="E5" i="3"/>
  <c r="A5" i="3"/>
  <c r="F4" i="3"/>
  <c r="E4" i="3"/>
  <c r="A4" i="3"/>
  <c r="F3" i="3"/>
  <c r="E3" i="3"/>
  <c r="A3" i="3"/>
  <c r="F2" i="3"/>
  <c r="E2" i="3"/>
  <c r="A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3" authorId="0" shapeId="0" xr:uid="{00000000-0006-0000-0200-000001000000}">
      <text>
        <r>
          <rPr>
            <sz val="10"/>
            <color rgb="FF000000"/>
            <rFont val="Arial"/>
            <scheme val="minor"/>
          </rPr>
          <t>I am not sure a change in the result String can be considered a behavior change or not.
	-Benedito Fernando Albuquerque de Oliveira</t>
        </r>
      </text>
    </comment>
    <comment ref="D3" authorId="0" shapeId="0" xr:uid="{00000000-0006-0000-0200-000002000000}">
      <text>
        <r>
          <rPr>
            <sz val="10"/>
            <color rgb="FF000000"/>
            <rFont val="Arial"/>
            <scheme val="minor"/>
          </rPr>
          <t>I am not sure if the result is undisciplined
	-Benedito Fernando Albuquerque de Oliveira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63" authorId="0" shapeId="0" xr:uid="{00000000-0006-0000-0600-000002000000}">
      <text>
        <r>
          <rPr>
            <sz val="10"/>
            <color rgb="FF000000"/>
            <rFont val="Arial"/>
            <scheme val="minor"/>
          </rPr>
          <t>Não tenho certeza
	-Benedito Fernando Albuquerque de Oliveira
O dev disciplina um ternário, mas o bloco geral continua indisciplinado
	-Benedito Fernando Albuquerque de Oliveira</t>
        </r>
      </text>
    </comment>
    <comment ref="C79" authorId="0" shapeId="0" xr:uid="{00000000-0006-0000-0600-000001000000}">
      <text>
        <r>
          <rPr>
            <sz val="10"/>
            <color rgb="FF000000"/>
            <rFont val="Arial"/>
            <scheme val="minor"/>
          </rPr>
          <t>PR do Luiz
	-Benedito Fernando Albuquerque de Oliveira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2" authorId="0" shapeId="0" xr:uid="{00000000-0006-0000-0700-000001000000}">
      <text>
        <r>
          <rPr>
            <sz val="10"/>
            <color rgb="FF000000"/>
            <rFont val="Arial"/>
            <scheme val="minor"/>
          </rPr>
          <t>Não tenho certeza. A anotação foi movida para outro local e ficou disciplinada.
	-Benedito Fernando Albuquerque de Oliveira</t>
        </r>
      </text>
    </comment>
  </commentList>
</comments>
</file>

<file path=xl/sharedStrings.xml><?xml version="1.0" encoding="utf-8"?>
<sst xmlns="http://schemas.openxmlformats.org/spreadsheetml/2006/main" count="6832" uniqueCount="2131">
  <si>
    <t>Project</t>
  </si>
  <si>
    <t>Commits' Analysis</t>
  </si>
  <si>
    <t>Summarization</t>
  </si>
  <si>
    <t>In paper</t>
  </si>
  <si>
    <t>Notes</t>
  </si>
  <si>
    <t>BfgMiner</t>
  </si>
  <si>
    <t>Did not find any annotations.</t>
  </si>
  <si>
    <t>Busybox</t>
  </si>
  <si>
    <t>Couldn't run because is not in Github.</t>
  </si>
  <si>
    <t>Cgminer</t>
  </si>
  <si>
    <t>Contiki</t>
  </si>
  <si>
    <t>CVS</t>
  </si>
  <si>
    <t>Do not have any commits during the studied interval</t>
  </si>
  <si>
    <t>Dia</t>
  </si>
  <si>
    <t>DynamRIO</t>
  </si>
  <si>
    <t>Etlegacy</t>
  </si>
  <si>
    <t>FreeBSD</t>
  </si>
  <si>
    <t>Couldn't run because is too big.</t>
  </si>
  <si>
    <t>Fvwm</t>
  </si>
  <si>
    <t>Gawk</t>
  </si>
  <si>
    <t>Glfw</t>
  </si>
  <si>
    <t>GLibc</t>
  </si>
  <si>
    <t>GNUPlot</t>
  </si>
  <si>
    <t>H2O</t>
  </si>
  <si>
    <t>Ioq3</t>
  </si>
  <si>
    <t>Irssi</t>
  </si>
  <si>
    <t>Libevent</t>
  </si>
  <si>
    <t>LibPNG</t>
  </si>
  <si>
    <t>LibSSH</t>
  </si>
  <si>
    <t>Libxml2</t>
  </si>
  <si>
    <t>MoarVM</t>
  </si>
  <si>
    <t>MPV-Player</t>
  </si>
  <si>
    <t>Msysgit</t>
  </si>
  <si>
    <t>Mupen64</t>
  </si>
  <si>
    <t xml:space="preserve">NGinx </t>
  </si>
  <si>
    <t>Numpy</t>
  </si>
  <si>
    <t>OpenSSL</t>
  </si>
  <si>
    <t>OpenVPN</t>
  </si>
  <si>
    <t>Parrot</t>
  </si>
  <si>
    <t>Postgres</t>
  </si>
  <si>
    <t>Riot</t>
  </si>
  <si>
    <t>Rspamd</t>
  </si>
  <si>
    <t>Rsyslog</t>
  </si>
  <si>
    <t>Torque</t>
  </si>
  <si>
    <t>Toxic</t>
  </si>
  <si>
    <t>Vim</t>
  </si>
  <si>
    <t>url</t>
  </si>
  <si>
    <t>old_path</t>
  </si>
  <si>
    <t>type</t>
  </si>
  <si>
    <t>direction</t>
  </si>
  <si>
    <t>add disciplined</t>
  </si>
  <si>
    <t>add undisciplined</t>
  </si>
  <si>
    <t>obs</t>
  </si>
  <si>
    <t>new_path</t>
  </si>
  <si>
    <t>old_loc</t>
  </si>
  <si>
    <t>new_loc</t>
  </si>
  <si>
    <t>old_block</t>
  </si>
  <si>
    <t>new_block</t>
  </si>
  <si>
    <t>old_disciplined</t>
  </si>
  <si>
    <t>new_disciplined</t>
  </si>
  <si>
    <t>old_undisciplined</t>
  </si>
  <si>
    <t>new_undisciplined</t>
  </si>
  <si>
    <t>commit_hash</t>
  </si>
  <si>
    <t>author</t>
  </si>
  <si>
    <t>main.c</t>
  </si>
  <si>
    <t>No Transformation</t>
  </si>
  <si>
    <t>Add new conditionals but did not make any transformations.</t>
  </si>
  <si>
    <t>332b3ca1e6adcf2f78e7abf69c04e03715c1b3d3</t>
  </si>
  <si>
    <t>Committer [name=ckolivas; email=kernel@kolivas.org]</t>
  </si>
  <si>
    <t>Root</t>
  </si>
  <si>
    <t>D -&gt; ND</t>
  </si>
  <si>
    <t>52b6410fe728dc7dd37c1bc89dfe34186364501c</t>
  </si>
  <si>
    <t>util.c</t>
  </si>
  <si>
    <t>Just removed code.</t>
  </si>
  <si>
    <t>e0fec357514bd5927743eb70f3f670bae9b3e4c4</t>
  </si>
  <si>
    <t>Committer [name=zefir; email=zefir@kurtisi.de]</t>
  </si>
  <si>
    <t>api.c</t>
  </si>
  <si>
    <t>Floss</t>
  </si>
  <si>
    <t>cb3323b7b5b267c566c9b18626f0e8d5599c8928</t>
  </si>
  <si>
    <t>Committer [name=Kano; email=root@mutsumi.paige]</t>
  </si>
  <si>
    <t>Just added a new annotation</t>
  </si>
  <si>
    <t>8747a472f3e2634016f6d79d25c28e4cf581f662</t>
  </si>
  <si>
    <t>ztex.c</t>
  </si>
  <si>
    <t>608a520573951c50e9eb3e706def045098f3a2b4</t>
  </si>
  <si>
    <t>Committer [name=nelisky; email=nelisky.btc@gmail.com]</t>
  </si>
  <si>
    <t>driver-icarus.c</t>
  </si>
  <si>
    <t>Did not change any annotation.</t>
  </si>
  <si>
    <t>1291f5a4072e6332337c0c1c519dab0f3793ae53</t>
  </si>
  <si>
    <t>Committer [name=Luke Dashjr; email=luke-jr+git@utopios.org]</t>
  </si>
  <si>
    <t>cgminer.c</t>
  </si>
  <si>
    <t>c322d9b55e09f2d40245730d9b8cdd5648d04a05</t>
  </si>
  <si>
    <t>Committer [name=Con Kolivas; email=kernel@kolivas.org]</t>
  </si>
  <si>
    <t>ocl.c</t>
  </si>
  <si>
    <t>243d005b1baa22ba62046ba52ea8ee187385037c</t>
  </si>
  <si>
    <t>a1edc7dbcb9b0026e6b1f2f93e71aa3b1f00403f</t>
  </si>
  <si>
    <t>driver-opencl.c</t>
  </si>
  <si>
    <t>6ac14f4280ff070733fce6b5b38893d3335c1cf9</t>
  </si>
  <si>
    <t>logging.c</t>
  </si>
  <si>
    <t>d2195bd04e77d844fae39ef66645523ea25725ea</t>
  </si>
  <si>
    <t>driver-ztex.c</t>
  </si>
  <si>
    <t>ccee686aee321a4104f496ee91753105dfa3c57f</t>
  </si>
  <si>
    <t>Committer [name=Denis Ahrens; email=denis@h3q.com]</t>
  </si>
  <si>
    <t>540f3e89bcaad42856ca852598c196f75c67b117</t>
  </si>
  <si>
    <t>a7cbbc9fc3cf529025bbd64570d75783cdfd7a54</t>
  </si>
  <si>
    <t>b196d4fa0cb2174a5a0257f1dbb21569e8a5ffd1</t>
  </si>
  <si>
    <t>9b756d731654c244cc101436444a30e22e83fe51</t>
  </si>
  <si>
    <t>2b621b6bc1e5af6ea29aa736ac6f5d5f7b7c23c1</t>
  </si>
  <si>
    <t>ec9cf3ca3b4481264765710ef649725b2b2be639</t>
  </si>
  <si>
    <t>6f43e45478e17d6eb93c783df9aac2cf9e0d70d9</t>
  </si>
  <si>
    <t>driver-bab.c</t>
  </si>
  <si>
    <t>e552ee781b4bef0d5eb4f473b41f793ccdd68709</t>
  </si>
  <si>
    <t>820cd706a464899cf557056094242256617733f6</t>
  </si>
  <si>
    <t>1ca3bf7ea9f9420600dbda405bf2fa410e8ff059</t>
  </si>
  <si>
    <t>e37b84f8db3039161b0b5db6f4438feec9e14f7e</t>
  </si>
  <si>
    <t>driver-bitmain.c</t>
  </si>
  <si>
    <t>4b55ab7ee176bcbe2004b162e146ae136114bf7e</t>
  </si>
  <si>
    <t>Committer [name=kanoi; email=gitkanoi@k1k2.com]</t>
  </si>
  <si>
    <t>c964aa5f0150ec41061915baf535834c499e9e3b</t>
  </si>
  <si>
    <t>11109ceef4663f2ca667bd62fcbfefb96301220a</t>
  </si>
  <si>
    <t>3befd8b3eb417623e1095c5fd6a12de6a6a6f014</t>
  </si>
  <si>
    <t>3c1b8453f1d7b9895a118aaeb6e51ece93a30940</t>
  </si>
  <si>
    <t>10cd1ffa63eb9d2eb8d9ca11ab3e71c61bd521d6</t>
  </si>
  <si>
    <t>b8593020f64e69b089f670e36cae63f856c973cd</t>
  </si>
  <si>
    <t>299a880d6b4864e85bd5d5af8826625d4ee410a1</t>
  </si>
  <si>
    <t>e7128f35d9b5ba816113e7f959aba47c6a870a3b</t>
  </si>
  <si>
    <t>Dúvidas:</t>
  </si>
  <si>
    <t>O segundo lado tá indisciplinado?</t>
  </si>
  <si>
    <t>https://github.com/ckolivas/cgminer/commit/52b6410fe728dc7dd37c1bc89dfe34186364501c#</t>
  </si>
  <si>
    <t>Em muitos casos o código tem mais ou menos anotações disciplinas/não-disciplinas por que novas foram incluídas ou antigas foram removidas, não necessariamente houve alguma transformação.</t>
  </si>
  <si>
    <t>cpu/avr/dev/clock.c</t>
  </si>
  <si>
    <t>58298f59dbd8bed06ca1b384153f49fe5bd19b73</t>
  </si>
  <si>
    <t>Committer [name=David Kopf; email=dak664@embarqmail.com]</t>
  </si>
  <si>
    <t>cpu/avr/dev/rs232.c</t>
  </si>
  <si>
    <t>7ca141b457f1ac92e1dd958555670264892ee6d4</t>
  </si>
  <si>
    <t>apps/webserver-nano/httpd-cgi.c</t>
  </si>
  <si>
    <t>38267bfd5a932d044f683ab97bcc671ed9feeaf7</t>
  </si>
  <si>
    <t>tools/tunslip6.c</t>
  </si>
  <si>
    <t>358530e1d3b52c514dd2511e64e0976d5a9d0fb1</t>
  </si>
  <si>
    <t>709822042c51d2260fea015db7d80e12b123373b</t>
  </si>
  <si>
    <t>ca273e28e90c93f5b1a78ec63577348096db57ae</t>
  </si>
  <si>
    <t>apps/webserver-nano/httpd.c</t>
  </si>
  <si>
    <t>cpu/avr/radio/rf230bb/halbb.c</t>
  </si>
  <si>
    <t>b43dad00b0d598c7ee9f974b4a820a8fe5082d2e</t>
  </si>
  <si>
    <t>Committer [name=Ivan Delamer; email=delamer@inicotech.com]</t>
  </si>
  <si>
    <t>5dc05e79130e3eba95cd7c31ec52ba2cccdc81f8</t>
  </si>
  <si>
    <t>Committer [name=Simon Duquennoy; email=simonduq@sics.se]</t>
  </si>
  <si>
    <t>platform/avr-atmega128rfa1/apps/raven-webserver/httpd-cgi.c</t>
  </si>
  <si>
    <t>core/net/ipv6/uip-nd6.c</t>
  </si>
  <si>
    <t>1d3da44991fc6ccfc77db59aa71b8f73d10ab9e2</t>
  </si>
  <si>
    <t>Committer [name=George Oikonomou; email=antzougias@gmail.com]</t>
  </si>
  <si>
    <t>core/net/mac/frame802154.c</t>
  </si>
  <si>
    <t>8659c97fb0907981bb4e5cf7b7daeece701a6208</t>
  </si>
  <si>
    <t>Committer [name=kkrentz; email=konrad.krentz@googlemail.com]</t>
  </si>
  <si>
    <t>dev/cc2420/cc2420.c</t>
  </si>
  <si>
    <t>9e266acd9c109cdd7996f58c039b2c76de2eea7d</t>
  </si>
  <si>
    <t>core/net/ip/uip-nameserver.c</t>
  </si>
  <si>
    <t>e4c387615e9becb714bb16fe2205ed6fef2ddf04</t>
  </si>
  <si>
    <t>Committer [name=Adam Dunkels; email=adam@thingsquare.com]</t>
  </si>
  <si>
    <t>4a93f5148d0289656dc2ecaefc7aa8e57d766e5b</t>
  </si>
  <si>
    <t>core/net/mac/contikimac/contikimac.c</t>
  </si>
  <si>
    <t>tools/wpcapslip/wpcap.c</t>
  </si>
  <si>
    <t>fb64e64ae2062e348ad321ec0d686b09310ad09f</t>
  </si>
  <si>
    <t>dev/cc1200/cc1200.c</t>
  </si>
  <si>
    <t>584b6ae4ca9f208f5679f76d516bfe69b6d32fc1</t>
  </si>
  <si>
    <t>Committer [name=Ulf Knoblich; email=ulf.knoblich@weptech.de]</t>
  </si>
  <si>
    <t>core/net/llsec/ccm-star-packetbuf.c</t>
  </si>
  <si>
    <t>c656a4d1c5d267406c50c2d15c56aee3dee9a150</t>
  </si>
  <si>
    <t>Committer [name=Konrad Krentz; email=konrad.krentz@gmail.com]</t>
  </si>
  <si>
    <t>core/net/llsec/noncoresec/noncoresec.c</t>
  </si>
  <si>
    <t>platform/jn516x/contiki-jn516x-main.c</t>
  </si>
  <si>
    <t>3ff44f77b9a15181caae1ce01450c5bdc9f97781</t>
  </si>
  <si>
    <t>5cf9871d5b0b0266ef72bda1599a50b832fe1455</t>
  </si>
  <si>
    <t>core/net/ipv6/sicslowpan.c</t>
  </si>
  <si>
    <t>d0448df3b8e2f315c90aeb33379804915f877023</t>
  </si>
  <si>
    <t>Committer [name=Joakim Eriksson; email=joakime@sics.se]</t>
  </si>
  <si>
    <t>d4dc45e09697627f690e17505584dd4e87fcd816</t>
  </si>
  <si>
    <t>core/net/rpl/rpl-icmp6.c</t>
  </si>
  <si>
    <t>946be772484697897af2ec5266f5d3cd1a2473eb</t>
  </si>
  <si>
    <t>be81d1d2c60e96d42a52894cec1dba4887e3da75</t>
  </si>
  <si>
    <t>4246a8fbe63231518373325083a138b7c49e7581</t>
  </si>
  <si>
    <t>09c624dcd39653a26f0687805df4368d6956903c</t>
  </si>
  <si>
    <t>cpu/x86/mm/multi-segment.c</t>
  </si>
  <si>
    <t>e0aefd11d94415c5ffc58344201e16c85a4e2e41</t>
  </si>
  <si>
    <t>Committer [name=Michael LeMay; email=michael.lemay@intel.com]</t>
  </si>
  <si>
    <t>core/net/ipv6/uip-icmp6.c</t>
  </si>
  <si>
    <t>b3e31e14564bf8ceba886178975073e78c559fc0</t>
  </si>
  <si>
    <t>Committer [name=Simon Duquennoy; email=simon.duquennoy@inria.fr]</t>
  </si>
  <si>
    <t>core/cfs/cfs-coffee.c</t>
  </si>
  <si>
    <t>5010309005388d327e7a0087ed8d30d3e8180111</t>
  </si>
  <si>
    <t>Committer [name=Nicolas Tsiftes; email=nvt@sics.se]</t>
  </si>
  <si>
    <t>core/net/rpl/rpl-dag.c</t>
  </si>
  <si>
    <t>4c5b70e628e697df06e6e0e19a9ef7824027c895</t>
  </si>
  <si>
    <t>Committer [name=Afonso Oliveira; email=afonso.oliveira@ist.utl.pt]</t>
  </si>
  <si>
    <t>ND -&gt; D</t>
  </si>
  <si>
    <t>675d9325b9918d166236c291f30170b01da09fe7</t>
  </si>
  <si>
    <t>Committer [name=Mohamed Seliem; email=mseliem11@gmail.com]</t>
  </si>
  <si>
    <t>app/load_save.c</t>
  </si>
  <si>
    <t>No transformation</t>
  </si>
  <si>
    <t>48ce61badbbbd4c9783b6294ee055dca97832c19</t>
  </si>
  <si>
    <t>Committer [name=Hans Breuer; email=hans@breuer.org]</t>
  </si>
  <si>
    <t>core/win32/inject.c</t>
  </si>
  <si>
    <t>17c9ef99f8d6a57e398eb5de1403d67d0acaab98</t>
  </si>
  <si>
    <t>Committer [name=Derek Bruening; email=bruening@google.com]</t>
  </si>
  <si>
    <t>core/x86/instrument.c</t>
  </si>
  <si>
    <t>e9a2aee5087c4504d781449670b02b6a8d2f74e9</t>
  </si>
  <si>
    <t>core/io.c</t>
  </si>
  <si>
    <t>d1626cae0b32e1dadb92616e662397ab7bf3eb07</t>
  </si>
  <si>
    <t>Committer [name=Reid Kleckner; email=rnk@google.com]</t>
  </si>
  <si>
    <t>suite/tests/api/startstop.c</t>
  </si>
  <si>
    <t>5e052f7cb256945cbb0397b67aa97f34fd17f6f2</t>
  </si>
  <si>
    <t>core/x86/emit_utils.c</t>
  </si>
  <si>
    <t>44ca97b48a72e37bbca733fd45a0deae172551bb</t>
  </si>
  <si>
    <t>core/x86/mangle.c</t>
  </si>
  <si>
    <t>f6086e226597979743dba0c713124eb5b60a7dff</t>
  </si>
  <si>
    <t>core/x86/interp.c</t>
  </si>
  <si>
    <t>358cf9e7f956103a1b74cbfabe01fd580047c6fb</t>
  </si>
  <si>
    <t>core/x86/instr_create.h</t>
  </si>
  <si>
    <t>99370a233f255b96940c5877963409addbdf90df</t>
  </si>
  <si>
    <t>a52ec18f7663a0f9f85388427bf2f839ce22b77f</t>
  </si>
  <si>
    <t>suite/tests/client-interface/events.c</t>
  </si>
  <si>
    <t>ea8921f5c2a52112c16e965962addbfc64005977</t>
  </si>
  <si>
    <t>core/x86/arch.c</t>
  </si>
  <si>
    <t>e1878e3eaf5a9a0f6177c426facbe854ede58ac8</t>
  </si>
  <si>
    <t>Committer [name=Yang Tang; email=yangt@google.com]</t>
  </si>
  <si>
    <t>ext/drwrap/drwrap.c</t>
  </si>
  <si>
    <t>6f12183cd7e79d03da0eb558ea35388db8bc4648</t>
  </si>
  <si>
    <t>suite/tests/common/getretaddr.c</t>
  </si>
  <si>
    <t>528c44adadf0b5a649a3657b1bbf425d9a759fc3</t>
  </si>
  <si>
    <t>16e5a9a5f8070f023693e75901262592d63f03de</t>
  </si>
  <si>
    <t>core/linux/signal.c</t>
  </si>
  <si>
    <t>6f80b91f0ae8dedab8f64b953e5ad995e3a5bdd6</t>
  </si>
  <si>
    <t>core/linux/os.c</t>
  </si>
  <si>
    <t>578ede50f6cd39429e2830382ac78cbcbfa22f38</t>
  </si>
  <si>
    <t>c2b35f8e6429a6e901d010efa80ccfa4b7f4809d</t>
  </si>
  <si>
    <t>Committer [name=Qin Zhao; email=zhaoqin@google.com]</t>
  </si>
  <si>
    <t>450a032a0170c79971fd92c73e114ef8adcc5718</t>
  </si>
  <si>
    <t>libutil/dr_config.c</t>
  </si>
  <si>
    <t>9a8648ef0391ff886a3de54f0a51bc076290e266</t>
  </si>
  <si>
    <t>tools/drdeploy.c</t>
  </si>
  <si>
    <t>suite/tests/security-common/selfmod.c</t>
  </si>
  <si>
    <t>ecd937e34ed5d0d4cea1f41048bbdd87e98dedae</t>
  </si>
  <si>
    <t>85251a5d77821f86a6758cd461ea0aab71bcbe6f</t>
  </si>
  <si>
    <t>core/utils.c</t>
  </si>
  <si>
    <t>8f25d628e2031cd4fc37647bf3975286f07f4628</t>
  </si>
  <si>
    <t>8f344ce0a0ae771f2b614537978a991c3294c4c2</t>
  </si>
  <si>
    <t>api/samples/bbcov.c</t>
  </si>
  <si>
    <t>cecf25595098127852e7f6c84f141a9f265c533d</t>
  </si>
  <si>
    <t>core/win32/module_shared.c</t>
  </si>
  <si>
    <t>c82e0479f3a1c3cd0e686f07e593bfca6b99a8ba</t>
  </si>
  <si>
    <t>core/win32/pre_inject.c</t>
  </si>
  <si>
    <t>75597c3a888ea1f4314a45c57ac6c22e026aba77</t>
  </si>
  <si>
    <t>c94c46226bb589924d16f119d5e1d00675b1b925</t>
  </si>
  <si>
    <t>core/win32/os.c</t>
  </si>
  <si>
    <t>64d136437256d56fb57bf007d60de3df7a9080a3</t>
  </si>
  <si>
    <t>05ecc90445efb313167796d7fd025dee7759d2b6</t>
  </si>
  <si>
    <t>19a0170bc051e668cb2572be60f6d346e30afa72</t>
  </si>
  <si>
    <t>core/dynamo.c</t>
  </si>
  <si>
    <t>9c95ba5aadd1dcc42b1e43161ad0193ca561a071</t>
  </si>
  <si>
    <t>core/dispatch.c</t>
  </si>
  <si>
    <t>3fb5c7242de03fc068d65e4712bc3d2429059908</t>
  </si>
  <si>
    <t>core/fragment.c</t>
  </si>
  <si>
    <t>core/string.c</t>
  </si>
  <si>
    <t>121b3748c9a69d2cd16f5cfcf8b912011cc60bc5</t>
  </si>
  <si>
    <t>ec156d7cc2a2994fc0d94279098363612719f2db</t>
  </si>
  <si>
    <t>suite/tests/client-interface/count-ctis.c</t>
  </si>
  <si>
    <t>f20f1e6d1dc60b9e5460d1306854aa1931ade0ad</t>
  </si>
  <si>
    <t>libutil/detach.c</t>
  </si>
  <si>
    <t>bc59fe97db134cd122a66c5dc9ceae0a4e4e3247</t>
  </si>
  <si>
    <t>core/x86/proc.c</t>
  </si>
  <si>
    <t>4585b83e0c31843b19a9412021c62431150bfa1b</t>
  </si>
  <si>
    <t>6fbfa09f280882ff977a3ef3ede3c753d7836a2a</t>
  </si>
  <si>
    <t>e07893eb5140c2a08181290fc9bd4756b977433b</t>
  </si>
  <si>
    <t>clients/bbcov/bbcov.c</t>
  </si>
  <si>
    <t>ee766d1fb87d053aaca8bd2d54fd326142409dd8</t>
  </si>
  <si>
    <t>Committer [name=Dimitrios Tatsis; email=dtouch3d@gmail.com]</t>
  </si>
  <si>
    <t>e93b20227bd3038a6f933d9d2fc612c6e7a586ba</t>
  </si>
  <si>
    <t>11b3473d3d77d6e995a80925e53c7ce0f6fdd0fe</t>
  </si>
  <si>
    <t>911dfef7539ba092ac9a9d6ba0e5f3eb84a0dbd9</t>
  </si>
  <si>
    <t>Committer [name=Peter Goodman; email=peter.goodman@gmail.com]</t>
  </si>
  <si>
    <t>core/native_exec.c</t>
  </si>
  <si>
    <t>d7c0a6fb7021c6e7e63dbb5e8e9120aee6179b0a</t>
  </si>
  <si>
    <t>core/unix/os.c</t>
  </si>
  <si>
    <t>31edde57435d0a6a55d280ef18c477793d5f2aee</t>
  </si>
  <si>
    <t>6709a41d51a468e008e4ad6b5f24c8bc97f6b9af</t>
  </si>
  <si>
    <t>core/unix/signal.c</t>
  </si>
  <si>
    <t>cbf8d55555347b085d4fb2c248307c793f3f79e2</t>
  </si>
  <si>
    <t>2fb964c8f57eaaf314d008095034e9dbb51da9a2</t>
  </si>
  <si>
    <t>9d5e78df0ba710c9c72ff68a898e8e57aa665df9</t>
  </si>
  <si>
    <t>5b529cb272e19c8f1aa2f29caa813d2c455c2fbc</t>
  </si>
  <si>
    <t>220a8b29ee8e65d97bb4e05f333ff6491fee0009</t>
  </si>
  <si>
    <t>92a70aac3c909e9433951cf88dd84d0459c664b0</t>
  </si>
  <si>
    <t>35e4c0fbad8c7dec14667eb7a6deff7e35feac6d</t>
  </si>
  <si>
    <t>core/unix/os_exports.h</t>
  </si>
  <si>
    <t>16d33e4d4a800ff3ce2f0e8a2c58191c8c33df39</t>
  </si>
  <si>
    <t>7e925fabb01cfc7580cb3c8bcc64ce263f00307e</t>
  </si>
  <si>
    <t>5df3ac261f0c2ac5fb677ce1d915df0bc4096823</t>
  </si>
  <si>
    <t>be2a0b310764a94ca0f4ec9cd8c76f9284201c23</t>
  </si>
  <si>
    <t>dd33eb075e0993c389f2eff8178384b1da44211d</t>
  </si>
  <si>
    <t>Committer [name=Piyus Kedia; email=piyuskedia@gmail.com]</t>
  </si>
  <si>
    <t>00cc3d0f3c7972f27aedeb3641f19aae086ac18d</t>
  </si>
  <si>
    <t>Committer [name=Byron Hawkins; email=byron.c.hawkins@gmail.com]</t>
  </si>
  <si>
    <t>core/annotations.c</t>
  </si>
  <si>
    <t>afe1ff49797cb9c29d52cc6ff359b20185a60942</t>
  </si>
  <si>
    <t>api/samples/cbrtrace.c</t>
  </si>
  <si>
    <t>52cc620d63d47213b5dcee1a41e37ecaa7c5201d</t>
  </si>
  <si>
    <t>api/samples/memtrace.c</t>
  </si>
  <si>
    <t>core/arch/opnd_shared.c</t>
  </si>
  <si>
    <t>a34aa9cc4eee3d6d425d33401edc8cf6bcfe51f7</t>
  </si>
  <si>
    <t>core/translate.c</t>
  </si>
  <si>
    <t>bd7ab8ca5f013c2b9e2f0032c1995d0872164893</t>
  </si>
  <si>
    <t>core/lib/instrument.c</t>
  </si>
  <si>
    <t>7372cbf90f577cd3a2405dd00e3dd566e5aae6fe</t>
  </si>
  <si>
    <t>core/arch/arch.c</t>
  </si>
  <si>
    <t>15e3739d3c9ec1e3094c4ea820fcc1ac13d6895a</t>
  </si>
  <si>
    <t>core/arch/instr_shared.c</t>
  </si>
  <si>
    <t>64c7e03eac20805632cdf7ca96a7d0caa9392b90</t>
  </si>
  <si>
    <t>135dd56f7821ffaed233037ec7c8ef0692c32f36</t>
  </si>
  <si>
    <t>e392cd6f212648efd9a0696976988197756a5d78</t>
  </si>
  <si>
    <t>core/arch/interp.c</t>
  </si>
  <si>
    <t>8e451410596990ff8ef124ba223ae16b497e2f56</t>
  </si>
  <si>
    <t>core/arch/emit_utils_shared.c</t>
  </si>
  <si>
    <t>786627c9efece2b00bc9165dd1eb85ef3486f1da</t>
  </si>
  <si>
    <t>core/arch/x86/emit_utils.c</t>
  </si>
  <si>
    <t>core/arch/x86/mangle.c</t>
  </si>
  <si>
    <t>dc6725327f2cbae3305568cec99c431e5fd7a644</t>
  </si>
  <si>
    <t>suite/tests/tools.c</t>
  </si>
  <si>
    <t>c04d89b0eae61bf4ed04bafe1809b1aefe370a7e</t>
  </si>
  <si>
    <t>core/unix/loader.c</t>
  </si>
  <si>
    <t>f26d0ef892c1b833f4d6ec4158402d8a3d5c2584</t>
  </si>
  <si>
    <t>4c9f990ccd5f4469be02f40bd8b8d7fe33614b97</t>
  </si>
  <si>
    <t>core/unix/signal_private.h</t>
  </si>
  <si>
    <t>5d01d452fc459d0a30e53ce578bebe9ced8f87cb</t>
  </si>
  <si>
    <t>f205d417d190d728a292582418ba9bfe3815c0f6</t>
  </si>
  <si>
    <t>Committer [name=Byron Hawkins; email=byron@hawkinssoftware.net]</t>
  </si>
  <si>
    <t>ext/drutil/drutil.c</t>
  </si>
  <si>
    <t>ada494494f4f430bbf0fe11417c8ae72c6a748f1</t>
  </si>
  <si>
    <t>suite/tests/client-interface/drreg-test.c</t>
  </si>
  <si>
    <t>942fd5c0d16585e08f53e815d3fc93d7121008a0</t>
  </si>
  <si>
    <t>bf99438fe6e1cce4d222fda50139f1ac910a4c84</t>
  </si>
  <si>
    <t>ext/drsyms/libelftc/include/libdwarf.h</t>
  </si>
  <si>
    <t>8562527ceb6fc2988c49ad9001043688c49f770d</t>
  </si>
  <si>
    <t>core/win32/drmarker.c</t>
  </si>
  <si>
    <t>7361c99e2dcd1b36688f5b6932c43e7ea77a7679</t>
  </si>
  <si>
    <t>ext/drsyms/libelftc/include/libelftc.h</t>
  </si>
  <si>
    <t>aae8813608c78c5234b98099af62736e9aff6505</t>
  </si>
  <si>
    <t>1cb7fd464bae5bc9480f0672ddf742a7596655cb</t>
  </si>
  <si>
    <t>core/arch/sideline.c</t>
  </si>
  <si>
    <t>core/emit.c</t>
  </si>
  <si>
    <t>suite/tests/client-interface/nudge_ex.dll.c</t>
  </si>
  <si>
    <t>fadac17ad227e4a8ebcb1206d4d8baa34be5a661</t>
  </si>
  <si>
    <t>3dfd4ad75da3fb6b5eade07325f290a427e85179</t>
  </si>
  <si>
    <t>clients/drcov/drcov.c</t>
  </si>
  <si>
    <t>a7b251109fa7be4b2aab64f6f47e41e579338fd2</t>
  </si>
  <si>
    <t>8f651e1364b07153d4e91428379e77fbdf811ac9</t>
  </si>
  <si>
    <t>0b58677982a4b81565b6ed39479978afe2d1c299</t>
  </si>
  <si>
    <t>c4b55cb12c773f093ddcacb8b425557d28595fc6</t>
  </si>
  <si>
    <t>Committer [name=Edmund Grimley Evans; email=Edmund.Grimley-Evans@arm.com]</t>
  </si>
  <si>
    <t>core/arch/aarchxx/mangle.c</t>
  </si>
  <si>
    <t>f9dabc4172e541edde93c56882da64809f3ed5a6</t>
  </si>
  <si>
    <t>0f5898d18f903acce48bc7f2b56deabc13efc73f</t>
  </si>
  <si>
    <t>f55c242f1a8be58355d0be2644fe17b5b53dc488</t>
  </si>
  <si>
    <t>Committer [name=Kevin Zhou; email=Kevin.Zhou@arm.com]</t>
  </si>
  <si>
    <t>46cbef71027af7e3a279321560a7b0f876e25833</t>
  </si>
  <si>
    <t>core/lib/instrument.h</t>
  </si>
  <si>
    <t>e60c277290fcac53a36b36907c7ecba0c54e8703</t>
  </si>
  <si>
    <t>clients/drcachesim/tests/multiproc.c</t>
  </si>
  <si>
    <t>e510cc78242f6565225ab4f54995c6273c23391c</t>
  </si>
  <si>
    <t>5d3c25292cbaefdc473fd8a13fec106b515efc38</t>
  </si>
  <si>
    <t>53bc931a5f550d9804692bca9278917cd968ac7a</t>
  </si>
  <si>
    <t>0dcf7150ddf5fdc35ce9311c2c729856da2be559</t>
  </si>
  <si>
    <t>ext/drreg/drreg.c</t>
  </si>
  <si>
    <t>00d39c73c9d23b5ee76889c4e9157f46a88a1942</t>
  </si>
  <si>
    <t>38920e61d487910ab564928d77a8ba758294e58e</t>
  </si>
  <si>
    <t>Committer [name=shawndenbow; email=sdenbow13@gmail.com]</t>
  </si>
  <si>
    <t>734f3bb2715bd2375dc490ac3fdce01bf4d074a7</t>
  </si>
  <si>
    <t>suite/tests/client-interface/inline.dll.c</t>
  </si>
  <si>
    <t>08b4f9975dba94ae771b63ea62d7b23cda487652</t>
  </si>
  <si>
    <t>Committer [name=Florian Hahn; email=florian.hahn@arm.com]</t>
  </si>
  <si>
    <t>core/heap.c</t>
  </si>
  <si>
    <t>240b75d614feb7ef244b6190a25a33010f367126</t>
  </si>
  <si>
    <t>suite/tests/api/detach.c</t>
  </si>
  <si>
    <t>865db226921bd8e2ace38efd3064e2b5c10d9df6</t>
  </si>
  <si>
    <t>6a94e41580aaae68deca985a95f64b6432ceaccc</t>
  </si>
  <si>
    <t>Committer [name=Nilay Vaish; email=nilayvaish@gmail.com]</t>
  </si>
  <si>
    <t>809af522fed6f9f3b9d086dbc7d0417d8e25839e</t>
  </si>
  <si>
    <t>19029b1af7581f9cb75fe4681024d7927d4a9004</t>
  </si>
  <si>
    <t>998da669f4653e2fce5e9a33c01ea6d076d12d33</t>
  </si>
  <si>
    <t>core/unix/module_elf.c</t>
  </si>
  <si>
    <t>2a2115be47d0916189f534594bb626e2b31d827a</t>
  </si>
  <si>
    <t>8df3c05cc4df8dc24c8b6c09916b88ddfb70f962</t>
  </si>
  <si>
    <t>ca7190e16f4d82a5d268a9422273c36e762ff8ce</t>
  </si>
  <si>
    <t>Committer [name=Hendrik Greving; email=hgreving@google.com]</t>
  </si>
  <si>
    <t>8eab5bf14881d6635731fcd17e5807767c8aea50</t>
  </si>
  <si>
    <t>e03d75d2cdfd6c8610d3f746fc86b34ebdf3ae71</t>
  </si>
  <si>
    <t>suite/tests/client-interface/mangle_suspend.c</t>
  </si>
  <si>
    <t>d2e64390e9f1380e08b89772d3e21e6a9efa976f</t>
  </si>
  <si>
    <t>e3446b6a2ba159cf2c612457168c35d89ae86f3e</t>
  </si>
  <si>
    <t>core/unix/module_macho.c</t>
  </si>
  <si>
    <t>9ebb7574542d2c93cf5e2d9c645b22dc98cdc6e4</t>
  </si>
  <si>
    <t>core/arch/x86/optimize.c</t>
  </si>
  <si>
    <t>d666ea0b98cf9895aae39bc5e192933da3c200a5</t>
  </si>
  <si>
    <t>suite/tests/linux/sigcontext.c</t>
  </si>
  <si>
    <t>ccb7ac4d6ccd130cf5f071dde729e2d6fd0d3e2c</t>
  </si>
  <si>
    <t>cf1ec32e9b89c1d8a28e0f355b8338d4c05c0f14</t>
  </si>
  <si>
    <t>6d84b78a730d31914e49bd34254ef10f05722132</t>
  </si>
  <si>
    <t>suite/tests/client-interface/drx-scattergather.c</t>
  </si>
  <si>
    <t>8e67055bc128859d012143998700188b54233b85</t>
  </si>
  <si>
    <t>5c50f0267567c9ae00dd8605ded41bdd4130d9db</t>
  </si>
  <si>
    <t>c51bed3b2c90ee7103c85b49d6307bfffc480c6f</t>
  </si>
  <si>
    <t>core/loader_shared.c</t>
  </si>
  <si>
    <t>9293e7ae7709ee78fe520722dbe062b8680126d6</t>
  </si>
  <si>
    <t>core/options.c</t>
  </si>
  <si>
    <t>42275d03c1c5d2a341ab39e59e3d2de944b10e23</t>
  </si>
  <si>
    <t>46a598cdf2002c92e844c6627648e8f8949fa6bc</t>
  </si>
  <si>
    <t>suite/tests/client-interface/drwrap-test.appdll.c</t>
  </si>
  <si>
    <t>9bb03542b8f3fa73e60ff880c31fb9419ecdfba9</t>
  </si>
  <si>
    <t>002ec04dee1e54dc54dfa2e41f1060f6865b43b0</t>
  </si>
  <si>
    <t>536cbd0a2f895294b9efa08d5bc35129f9bc2b8b</t>
  </si>
  <si>
    <t>suite/tests/api/detach_state.c</t>
  </si>
  <si>
    <t>d3bbe18a3b09f85c9ec9642ca9be8428f86dfb89</t>
  </si>
  <si>
    <t>suite/tests/api/static_prepop.c</t>
  </si>
  <si>
    <t>9be64f004ece3fdcf3f91f7ead9c72f688b9ed1b</t>
  </si>
  <si>
    <t>1a3a647c00cc2b8080e70ffcb2d501f6b34152a8</t>
  </si>
  <si>
    <t>core/monitor.c</t>
  </si>
  <si>
    <t>ed25f28e5ca4b322860466e2fbe6c91bd3162431</t>
  </si>
  <si>
    <t>638fb106d30d84887956853f8be1ce534cfa0f25</t>
  </si>
  <si>
    <t>e8fc651f485f858127bf2394defc382d5cdff641</t>
  </si>
  <si>
    <t>Committer [name=Abhinav Anil Sharma; email=sharmaabhinav@google.com]</t>
  </si>
  <si>
    <t>f62441bc2a0ced41263e2229deb3691433d6abb9</t>
  </si>
  <si>
    <t>a3d0419e4d05113ca8c665f4ef0edb970e3bcf58</t>
  </si>
  <si>
    <t>suite/tests/client-interface/drreg-test.dll.c</t>
  </si>
  <si>
    <t>be78c124eb787601182e3c73f4be8bb859c50ef8</t>
  </si>
  <si>
    <t>648bb3a858b183f0ffb758c041dbe7d165857a92</t>
  </si>
  <si>
    <t>suite/tests/client-interface/file_io.c</t>
  </si>
  <si>
    <t>59c64066f8966bbd1a73bce1ac6141f9feebeb91</t>
  </si>
  <si>
    <t>suite/tests/client-interface/ldstex.c</t>
  </si>
  <si>
    <t>117b00d1832f4d8c75c358ea18019714613f74ba</t>
  </si>
  <si>
    <t>src/qcommon/vm.c</t>
  </si>
  <si>
    <t>0eea4f3489c4e32d1fcde721fc3a24ecc1cd5ffa</t>
  </si>
  <si>
    <t>Committer [name=Jan Simek; email=jsimek.cz@gmail.com]</t>
  </si>
  <si>
    <t>src/qcommon/cm_test.c</t>
  </si>
  <si>
    <t>bf3f0bdead9d7ba6eb91a282778c2f4cc3b1133c</t>
  </si>
  <si>
    <t>Committer [name=Radegast; email=jsimek.cz@gmail.com]</t>
  </si>
  <si>
    <t>src/server/sv_client.c</t>
  </si>
  <si>
    <t>af1cc4c87597f9ad26b56dcc6a9dfa8083547193</t>
  </si>
  <si>
    <t>Committer [name=IR4T4; email=gutzu@gmx.ch]</t>
  </si>
  <si>
    <t>src/server/sv_game.c</t>
  </si>
  <si>
    <t>3375dedb7f51c22ff5f2fe65e9bacd19a1eb28bd</t>
  </si>
  <si>
    <t>Committer [name=morsik; email=morsik@darkserver.it]</t>
  </si>
  <si>
    <t>src/game/g_save.c</t>
  </si>
  <si>
    <t>994b3f0101c9c1eba83c44412a24c02e687d555d</t>
  </si>
  <si>
    <t>src/renderer/tr_world.c</t>
  </si>
  <si>
    <t>0c2203508ed84a653d2897c1bec59d5e06d84d36</t>
  </si>
  <si>
    <t>src/game/g_main.c</t>
  </si>
  <si>
    <t>0f81f83006dcdc2a81f5c2a35a845dc1586b06ae</t>
  </si>
  <si>
    <t>src/server/sv_snapshot.c</t>
  </si>
  <si>
    <t>a129d077c4b435431a44db01bdb558564a147269</t>
  </si>
  <si>
    <t>src/qcommon/common.c</t>
  </si>
  <si>
    <t>e0cc55cde7e126995844e0f0d405e74a903e1a4d</t>
  </si>
  <si>
    <t>src/renderer/tr_cmds.c</t>
  </si>
  <si>
    <t>dde53aa411787dd0460b65546b1292e351f67a79</t>
  </si>
  <si>
    <t>src/renderer/tr_init.c</t>
  </si>
  <si>
    <t>src/cgame/cg_consolecmds.c</t>
  </si>
  <si>
    <t>af92e8e71f90bb8124358316bdc15a04e1cc4424</t>
  </si>
  <si>
    <t>src/cgame/cg_draw.c</t>
  </si>
  <si>
    <t>src/game/g_active.c</t>
  </si>
  <si>
    <t>890bd1ea3ff631a8e2e9c190b95b4599d3c4dd1e</t>
  </si>
  <si>
    <t>src/cgame/cg_info.c</t>
  </si>
  <si>
    <t>src/cgame/cg_main.c</t>
  </si>
  <si>
    <t>src/game/g_match.c</t>
  </si>
  <si>
    <t>src/cgame/cg_weapons.c</t>
  </si>
  <si>
    <t>src/game/g_session.c</t>
  </si>
  <si>
    <t>f3b840b19e64f6a3ae030a34d0146916b15bb36f</t>
  </si>
  <si>
    <t>src/qcommon/net_ip.c</t>
  </si>
  <si>
    <t>ca878c055b042da9b7da381a71add05f8e27a55e</t>
  </si>
  <si>
    <t>Committer [name=Szilárd Biró; email=col.lawrence@gmail.com]</t>
  </si>
  <si>
    <t>src/sys/sys_main.c</t>
  </si>
  <si>
    <t>c936590e7d3e47b617d3af89c72321e9a53cff77</t>
  </si>
  <si>
    <t>src/sys/sys_unix.c</t>
  </si>
  <si>
    <t>af27ae40b58127d716151996f21ae1da10c4a71b</t>
  </si>
  <si>
    <t>src/qcommon/files.c</t>
  </si>
  <si>
    <t>368669a45016ddb91db481974f4eeb360ce8764f</t>
  </si>
  <si>
    <t>0ef65a86f18a18e80be922abf64b1fa956408abe</t>
  </si>
  <si>
    <t>Committer [name=Jacker; email=shogaiam@gmail.com]</t>
  </si>
  <si>
    <t>src/server/sv_main.c</t>
  </si>
  <si>
    <t>6bf54c0d04eedf44b8cbc5f67202f1c92d292a42</t>
  </si>
  <si>
    <t>src/cgame/cg_marks.c</t>
  </si>
  <si>
    <t>c647d33113b3568fe88b7bac9317453c35e14077</t>
  </si>
  <si>
    <t>1b7c0209a8b4d3ee645c6ab3808c2d0035415e13</t>
  </si>
  <si>
    <t>97f0368d3fe31ca496252bbf67849dde9fa348c6</t>
  </si>
  <si>
    <t>9aa50c35f0d68f1dfbc3f8f044fdfcd2227e83cb</t>
  </si>
  <si>
    <t>Committer [name=Ensiform; email=ensiform@gmail.com]</t>
  </si>
  <si>
    <t>139aa524469288e38878ea56d7fb96d746fec2a4</t>
  </si>
  <si>
    <t>src/renderer2/tr_bsp.c</t>
  </si>
  <si>
    <t>f0411be0bc8c96324cba5b829cb636448653756e</t>
  </si>
  <si>
    <t>51c112c0adbb1546a99a2c328e770f079e65f716</t>
  </si>
  <si>
    <t>cc64ecf83de9ccff8fdd1c57a3a831ccd5a97973</t>
  </si>
  <si>
    <t>5fc3aba5bed4ae76267083eb6b6e187205b51609</t>
  </si>
  <si>
    <t>src/renderer2/tr_local.h</t>
  </si>
  <si>
    <t>src/renderer2/tr_shader.c</t>
  </si>
  <si>
    <t>src/botlib/l_precomp.c</t>
  </si>
  <si>
    <t>8a4a7aac743c6a42417af7d527b93f79e7257ee7</t>
  </si>
  <si>
    <t>2e3d963b5c1033149de7bdc5f801564fae2d2b0e</t>
  </si>
  <si>
    <t>src/renderer2/tr_init.c</t>
  </si>
  <si>
    <t>fc1b97ef1c59fda2ae9b095166f45293cf3d76b1</t>
  </si>
  <si>
    <t>fe302124658fa4ddf98efd7790c6ee9f8ae855f4</t>
  </si>
  <si>
    <t>src/renderer2/tr_fog.c</t>
  </si>
  <si>
    <t>src/sdl/sdl_glimp.c</t>
  </si>
  <si>
    <t>7d6d8e3cd73b49ceaed7d10e930e6da481d5644f</t>
  </si>
  <si>
    <t>src/client/cl_input.c</t>
  </si>
  <si>
    <t>f265a6a5c5f3ae5a0d8fb45e0dacb7470688fb9b</t>
  </si>
  <si>
    <t>210ec6ec3a7b7791359d7c93f8b3c34895cf0206</t>
  </si>
  <si>
    <t>624e831ded11ee58970cb0e58d8649e0e94f6e08</t>
  </si>
  <si>
    <t>94385dffb7504d8b935a1081b3c81cc458f10bf0</t>
  </si>
  <si>
    <t>48260ff41966952e8eeb85b9dba2f037bebff856</t>
  </si>
  <si>
    <t>ae67fc9558690166387a3035e60fafec06eb368b</t>
  </si>
  <si>
    <t>c87ef328aadd70377325c0e457f0ddd5bcbabd2e</t>
  </si>
  <si>
    <t>1de5212f963cd6c588cba9d680efb42e1d044206</t>
  </si>
  <si>
    <t>996fadb1fc909604f6c677b47849a75a8a7e6795</t>
  </si>
  <si>
    <t>28044c3552e49beced5b8a2ad4e71f58e070d010</t>
  </si>
  <si>
    <t>Committer [name=jackeri; email=shogaiam@gmail.com]</t>
  </si>
  <si>
    <t>src/qcommon/unzip.c</t>
  </si>
  <si>
    <t>99b58eaa372c3ad3da8ad6f33f381e28cd8642dc</t>
  </si>
  <si>
    <t>Committer [name=Remy Marquis; email=remy.marquis@gmail.com]</t>
  </si>
  <si>
    <t>src/zlib/inflate.c</t>
  </si>
  <si>
    <t>src/client/cl_main.c</t>
  </si>
  <si>
    <t>086e97dccbab72090ff30ee6182e245013fb2c47</t>
  </si>
  <si>
    <t>537558f0c9155534318a570f25f4ff27bbe47404</t>
  </si>
  <si>
    <t>50ec3e2e523995247b7ad74cabf383668cd106eb</t>
  </si>
  <si>
    <t>src/cgame/cg_predict.c</t>
  </si>
  <si>
    <t>94fc97ac476091d20bcd9bdd92b52beab1991c9a</t>
  </si>
  <si>
    <t>382f13fd1ec81c5612681dc73de72b83730a3e41</t>
  </si>
  <si>
    <t>111ad65663963d7723c6ec5fcfdf4d0ba36865ea</t>
  </si>
  <si>
    <t>src/ui/ui_shared.c</t>
  </si>
  <si>
    <t>a5bff0cdd4cb662ddd4f7f8b8896cc24e1c7882e</t>
  </si>
  <si>
    <t>5ca61222289177d320ce2faca08a71f09c2d7792</t>
  </si>
  <si>
    <t>src/qcommon/update.c</t>
  </si>
  <si>
    <t>643c68718a87585c9727e5c656c3784bd2f13848</t>
  </si>
  <si>
    <t>d098af23d187f016d8efc752e33e0cad2f752c08</t>
  </si>
  <si>
    <t>0842e5056dbfbabae9551d18da2a6777e68ff6bb</t>
  </si>
  <si>
    <t>9c10800f91d79d1547cf4cd95cbbe983ea6ff0e5</t>
  </si>
  <si>
    <t>fcdd6753c907ff8e39659f833c01dc3e999302bc</t>
  </si>
  <si>
    <t>281436106f71b66268b81abb5d0072edf05c754c</t>
  </si>
  <si>
    <t>e2f9874d7310c953ff69b741602cb2cb90f4b0b5</t>
  </si>
  <si>
    <t>src/renderercommon/tr_common.c</t>
  </si>
  <si>
    <t>5e31313e0aa2aaee7875892985996733f2ea1725</t>
  </si>
  <si>
    <t>src/renderer2/tr_backend.c</t>
  </si>
  <si>
    <t>5cc336c176b0d91de257d7cddd65455884418931</t>
  </si>
  <si>
    <t>28b142d7307ea2c37868cefd643d729e20839936</t>
  </si>
  <si>
    <t>src/game/g_script.c</t>
  </si>
  <si>
    <t>02df8e2bbf2185d60512f38a4ed9f2ee0eef8c02</t>
  </si>
  <si>
    <t>3e03d3ddc13c78b60aeadcb069d52811cd22696b</t>
  </si>
  <si>
    <t>Committer [name=lzmths; email=luizmatheus.ac@gmail.com]</t>
  </si>
  <si>
    <t>d11b073abf99baad6d0d01cf0088cdd509b9e561</t>
  </si>
  <si>
    <t>src/game/g_client.c</t>
  </si>
  <si>
    <t>f5e84f58776a726e280ebf2e7565f37eb4a967f7</t>
  </si>
  <si>
    <t>f07e062012c3274c0eccc547acf402db79cc89fe</t>
  </si>
  <si>
    <t>8b7db1cbba5291031826704dcbca70426becffc7</t>
  </si>
  <si>
    <t>Committer [name=Frederik Delaere; email=frederik.delaere@gmail.com]</t>
  </si>
  <si>
    <t>src/cgame/cg_event.c</t>
  </si>
  <si>
    <t>src/cgame/cg_newDraw.c</t>
  </si>
  <si>
    <t>src/cgame/cg_view.c</t>
  </si>
  <si>
    <t>0416a7d7df23f5b130354605db0515c992c1f7f7</t>
  </si>
  <si>
    <t>src/game/g_svcmds.c</t>
  </si>
  <si>
    <t>e248192c1d2148a934e5147bdade05ad2dc017a0</t>
  </si>
  <si>
    <t>efdfbdd1bcaedde1fc8183b10e93f17e69ba7afb</t>
  </si>
  <si>
    <t>e56cbaae28f630e7f2e409b579e301efa765b1c6</t>
  </si>
  <si>
    <t>d7fd42886cf112b12ea8d6f70b08dc54c6e16dbf</t>
  </si>
  <si>
    <t>Committer [name=Aranud; email=aranud66@live.fr]</t>
  </si>
  <si>
    <t>7542aa94dfb07884f6585fce6de63aad58b95695</t>
  </si>
  <si>
    <t>src/client/snd_main.c</t>
  </si>
  <si>
    <t>f4b3d6fd4d24ba0004d4e40a0450effd3e30796b</t>
  </si>
  <si>
    <t>457d94c63fb1c74a109f032dadbbffe536a3432f</t>
  </si>
  <si>
    <t>1a9c5280aa7695d5c5182878137ac0bcc3acc02b</t>
  </si>
  <si>
    <t>5f0fd1158d01b1ac0dfc56de4b71e84cd16622e4</t>
  </si>
  <si>
    <t>Committer [name=C..; email=core@home.nl]</t>
  </si>
  <si>
    <t>804112254b56c4041c6850366a2c018047a3c9d7</t>
  </si>
  <si>
    <t>src/client/cl_ui.c</t>
  </si>
  <si>
    <t>90e472786b3e08b7d607c91bf3c656a5de269f24</t>
  </si>
  <si>
    <t>15214acecbf76a4521230c36a63727b7cc97f770</t>
  </si>
  <si>
    <t>src/cgame/cg_servercmds.c</t>
  </si>
  <si>
    <t>c8a14009a337b64c974dedc01ba3a4a73d948323</t>
  </si>
  <si>
    <t>8afa598bf8b5ad39fdd06597bba30516f0e6197b</t>
  </si>
  <si>
    <t>src/qcommon/q_math.c</t>
  </si>
  <si>
    <t>636773c6d669fb0e5927a2f31319be6229257b7d</t>
  </si>
  <si>
    <t>Committer [name=rafal1137; email=rafal1137@yahoo.pl]</t>
  </si>
  <si>
    <t>164876b4f42a6cf61ab992eaf6344c6e28ed919c</t>
  </si>
  <si>
    <t>src/game/g_vote.c</t>
  </si>
  <si>
    <t>f67a9c2d02b7dcedf07d084bae528a0a52ae3fdd</t>
  </si>
  <si>
    <t>src/cgame/cg_players.c</t>
  </si>
  <si>
    <t>a681337d0b86b15654777cf25f5cda8ba61872ad</t>
  </si>
  <si>
    <t>src/cgame/cg_scoreboard.c</t>
  </si>
  <si>
    <t>b1e84286c25eda84164a973743604e31b94f0e6a</t>
  </si>
  <si>
    <t>588e294f80d131a6dbcff5ea15fecfff326a0001</t>
  </si>
  <si>
    <t>Committer [name=isRyven; email=ryven.mt@gmail.com]</t>
  </si>
  <si>
    <t>e6b47f5d0776fa9da6f9833cd09d3b2e5b9a3945</t>
  </si>
  <si>
    <t>3c4794c15f4b93adc477cd4421c7006761da2207</t>
  </si>
  <si>
    <t>0df88a2c7db5b270bd3404dd0e8653a20a9affdb</t>
  </si>
  <si>
    <t>src/qcommon/cvar.c</t>
  </si>
  <si>
    <t>74bf6f8fa7b7d849d6397b2f7f86648f9f0bd1c2</t>
  </si>
  <si>
    <t>Committer [name=Aciz; email=arto.karkulahti@gmail.com]</t>
  </si>
  <si>
    <t>adbc8b954f56fc72a70a17cf4244f90450147dab</t>
  </si>
  <si>
    <t>fvwm/builtins.c</t>
  </si>
  <si>
    <t>f86592755bb9ca510095dcb47d627671de982bc3</t>
  </si>
  <si>
    <t>Committer [name=Thomas Adam; email=thomas@fvwm.org]</t>
  </si>
  <si>
    <t>fvwm/functions.c</t>
  </si>
  <si>
    <t>code/qcommon/vm_x86.c</t>
  </si>
  <si>
    <t>ffac0e67574891072f74db3769b5ca7e252853b1</t>
  </si>
  <si>
    <t>Committer [name=Thilo Schulz; email=arny@ats.s.bawue.de]</t>
  </si>
  <si>
    <t>code/renderergl1/tr_mesh.c</t>
  </si>
  <si>
    <t>ecd50f01c209d4507aee826436d09a1ccd894a4c</t>
  </si>
  <si>
    <t>Committer [name=Tim Angus; email=tim@ngus.net]</t>
  </si>
  <si>
    <t>code/renderergl1/tr_model.c</t>
  </si>
  <si>
    <t>code/renderergl2/tr_mesh.c</t>
  </si>
  <si>
    <t>code/renderergl2/tr_model.c</t>
  </si>
  <si>
    <t>code/tools/lcc/lburg/gram.c</t>
  </si>
  <si>
    <t>68dbb8a1bbf2df1b5b8e49a1703adebb2c678c84</t>
  </si>
  <si>
    <t>code/qcommon/vm_armv7l.c</t>
  </si>
  <si>
    <t>7c252066a3bb3b33e0a9f514a1085333c1fca9f5</t>
  </si>
  <si>
    <t>Committer [name=Zack Middleton; email=zack@cloemail.com]</t>
  </si>
  <si>
    <t>code/opusfile-0.8/src/http.c</t>
  </si>
  <si>
    <t>58a315fe3f39f0442666202f1222b73d9d8aae5f</t>
  </si>
  <si>
    <t>code/sdl/sdl_snd.c</t>
  </si>
  <si>
    <t>92935df37b10f7b7f8ba828085e0cff6e6d95a69</t>
  </si>
  <si>
    <t>src/context.c</t>
  </si>
  <si>
    <t>0517a824675d55e8126b2de2fd46e1dea59c80c1</t>
  </si>
  <si>
    <t>Committer [name=Camilla Berglund; email=elmindreda@elmindreda.org]</t>
  </si>
  <si>
    <t>src/mir_init.c</t>
  </si>
  <si>
    <t>9bd0fae684ac506348b267dd7a4bbc44b580a6c5</t>
  </si>
  <si>
    <t>Committer [name=BrandonSchaefer; email=brandontschaefer@gmail.com]</t>
  </si>
  <si>
    <t>src/egl_context.c</t>
  </si>
  <si>
    <t>da3a77b4e3bda3496fbc2d8d35ed6894bf6106b5</t>
  </si>
  <si>
    <t>bf7cce25dc01192d94e6b193c5ea3ebfc193e970</t>
  </si>
  <si>
    <t>deps/glad.c</t>
  </si>
  <si>
    <t>d4c5d4d1040d58fb7c42989859943c46c176d7cd</t>
  </si>
  <si>
    <t>src/internal.h</t>
  </si>
  <si>
    <t>678cc54c4429bf7216ce6bf50ead438bf84bf9a8</t>
  </si>
  <si>
    <t>src/win32_window.c</t>
  </si>
  <si>
    <t>c11796507261391f37d38ca72f23aef5ac30bf00</t>
  </si>
  <si>
    <t>src/vulkan.c</t>
  </si>
  <si>
    <t>54930ddd33b83c18bbdde634fc6e443d7ca1b20f</t>
  </si>
  <si>
    <t>Committer [name=Camilla Berglund; email=elmindreda@glfw.org]</t>
  </si>
  <si>
    <t>deps/nuklear.h</t>
  </si>
  <si>
    <t>5f8431d7cadaa9ac16e22b0d05c39d90340de7ac</t>
  </si>
  <si>
    <t>Committer [name=Camilla Löwy; email=elmindreda@glfw.org]</t>
  </si>
  <si>
    <t>deps/vulkan/vulkan.h</t>
  </si>
  <si>
    <t>30f5f97370d0692c9db68b07fc852b4c0666ab27</t>
  </si>
  <si>
    <t>src/wl_window.c</t>
  </si>
  <si>
    <t>36ce73bbfdb1f80a010d64333a115e096f7233b8</t>
  </si>
  <si>
    <t>Committer [name=Greg V; email=greg@unrelenting.technology]</t>
  </si>
  <si>
    <t>src/posix_time.c</t>
  </si>
  <si>
    <t>111c02d74e0792d946d054924dba793bb3593333</t>
  </si>
  <si>
    <t>Committer [name=Camilla Löwy; email=elmindreda@elmindreda.org]</t>
  </si>
  <si>
    <t>src/main.c</t>
  </si>
  <si>
    <t>9c53b0b165f459b27a6c70beffaa0a7a6f45c31b</t>
  </si>
  <si>
    <t>Committer [name=Kazuho Oku; email=kazuhooku@gmail.com]</t>
  </si>
  <si>
    <t>lib/http2/hpack.c</t>
  </si>
  <si>
    <t>c6f153923c465fa505069f87a148ec93d05051d1</t>
  </si>
  <si>
    <t>ab9a72539de8bb5065b774ba1a1f78f6c3def8ad</t>
  </si>
  <si>
    <t>Committer [name=Kazuho Oku; email=kazuho@users.noreply.github.com]</t>
  </si>
  <si>
    <t>lib/socket/evloop.c.h</t>
  </si>
  <si>
    <t>68e375bc04f4324b450eb9a6396b6f8fbf837150</t>
  </si>
  <si>
    <t>lib/common/socket.c</t>
  </si>
  <si>
    <t>0013d80ba44b9c54976d8c65c2fc44dbb6c9422c</t>
  </si>
  <si>
    <t>c0248976dfea4d2991901a477d97f872f050cc58</t>
  </si>
  <si>
    <t>lib/common/socket/evloop.c.h</t>
  </si>
  <si>
    <t>1bb6bd8f801cf88417421be2aff6034d0836c752</t>
  </si>
  <si>
    <t>src/ssl.c</t>
  </si>
  <si>
    <t>bb7cbba21ae7fb65cf12e068907c6c467a61bb19</t>
  </si>
  <si>
    <t>273359a5e532cfea5c8624d5f893aafaa3d70cd2</t>
  </si>
  <si>
    <t>693d4d9759676bfdb7ce11ace3bb8e613ca0302a</t>
  </si>
  <si>
    <t>Dividiu uma anotação em várias menores e depois usou um if pegar o resultado das anotações menores.</t>
  </si>
  <si>
    <t>6a3dc960f947bd0eac4e1d0e353594dcc5e24f21</t>
  </si>
  <si>
    <t>lib/common/socket/evloop/kqueue.c.h</t>
  </si>
  <si>
    <t>91f790ad552831a4d020fbb2c75d79a893f58304</t>
  </si>
  <si>
    <t>deps/neverbleed/neverbleed.c</t>
  </si>
  <si>
    <t>0d75422dd3e4e05a23ec9f10ac70e2c113464182</t>
  </si>
  <si>
    <t>858655d437f8966719102355844efe933034ec30</t>
  </si>
  <si>
    <t>2e24122972c266c18720d6fa8a75b55f594f1d30</t>
  </si>
  <si>
    <t>include/h2o/timer.h</t>
  </si>
  <si>
    <t>04c5712ce57e4eff13c08fa5261fb15431db03c8</t>
  </si>
  <si>
    <t>Committer [name=Frederik Deweerdt; email=fdeweerdt@fastly.com]</t>
  </si>
  <si>
    <t>lib/common/multithread.c</t>
  </si>
  <si>
    <t>8036cd1693e5b55db231bfa1307db42f8ec6a9c7</t>
  </si>
  <si>
    <t>Committer [name=Baodong Chen; email=chenbdchenbd@gmail.com]</t>
  </si>
  <si>
    <t>examples/libh2o/latency-optimization.c</t>
  </si>
  <si>
    <t>9bfc1074876d1f1658cb86908717b24049b55aa9</t>
  </si>
  <si>
    <t>examples/libh2o/simple.c</t>
  </si>
  <si>
    <t>deps/mruby-dir/test/dirtest.c</t>
  </si>
  <si>
    <t>dbdec1f8472f4e724210128549d7727b2f21b777</t>
  </si>
  <si>
    <t>cd9dc09c30d7aaed8a2910e663be1c35e4d21d24</t>
  </si>
  <si>
    <t>a42769ce4dceee6c57e9453e59af5e67ab9d267f</t>
  </si>
  <si>
    <t>lib/http3/common.c</t>
  </si>
  <si>
    <t>ff4f5e4f0292ce9b966784894b018899989916b9</t>
  </si>
  <si>
    <t>63b681a5edec1d3452fd54f050fd71ca4279659c</t>
  </si>
  <si>
    <t>b53bdd335e7e9d6d054c7d4d68211a407efe30e4</t>
  </si>
  <si>
    <t>Committer [name=David Carlier; email=devnexen@gmail.com]</t>
  </si>
  <si>
    <t>25b9a9b00ce5a9cdc2c0c8ab3bd8a78455036468</t>
  </si>
  <si>
    <t>Committer [name=Jozef Hatala; email=jozef@fastly.com]</t>
  </si>
  <si>
    <t>src/core/network.c</t>
  </si>
  <si>
    <t>87c0827471763ad5c086d1377ed91980e4b6c8d1</t>
  </si>
  <si>
    <t>Committer [name=LemonBoy; email=thatlemon@gmail.com]</t>
  </si>
  <si>
    <t>src/core/servers.c</t>
  </si>
  <si>
    <t>6300dfec71d376c96351708f76a6c4ee4a187eb5</t>
  </si>
  <si>
    <t>Committer [name=Alexander Færøy; email=ahf@0x90.dk]</t>
  </si>
  <si>
    <t>src/core/network-openssl.c</t>
  </si>
  <si>
    <t>f533baa191428b3cbdbba151d575b69e3a783f68</t>
  </si>
  <si>
    <t>src/fe-text/textbuffer.c</t>
  </si>
  <si>
    <t>8e5db471e4d8b052f072ce8a351222c6edb42d19</t>
  </si>
  <si>
    <t>src/fe-common/core/fe-ignore.c</t>
  </si>
  <si>
    <t>f5cbbebc2ee858e8792ab40eea6abc9fd7865a28</t>
  </si>
  <si>
    <t>Committer [name=Ailin Nemui; email=ailin@z30a.localdomain]</t>
  </si>
  <si>
    <t>79bbca4644cad7f2dee89c7ac6b8f9acc2c8b427</t>
  </si>
  <si>
    <t>Committer [name=ailin-nemui; email=ailin-nemui@users.noreply.github.com]</t>
  </si>
  <si>
    <t>f5aa829bd084d279f9ae7eb27a52ea674adfed5d</t>
  </si>
  <si>
    <t>f95fc811302eac53d020ef438cd914c564657be5</t>
  </si>
  <si>
    <t>src/interp/api.c</t>
  </si>
  <si>
    <t>24f8548cb33cb3bf91ef3f4af3ee71ccc1d6ba42</t>
  </si>
  <si>
    <t>Committer [name=Reini Urban; email=rurban@cpanel.net]</t>
  </si>
  <si>
    <t>src/sub.c</t>
  </si>
  <si>
    <t>4872085f321b2770c46daade07d933172192f8cc</t>
  </si>
  <si>
    <t>src/plot.c</t>
  </si>
  <si>
    <t>de95c916e1e8bf17842dea250f3139a6002c5756</t>
  </si>
  <si>
    <t>Committer [name=Ethan A Merritt; email=merritt@u.washington.edu]</t>
  </si>
  <si>
    <t>src/plot3d.c</t>
  </si>
  <si>
    <t>9ef9a577e4cac20d9665422ff155248214092da5</t>
  </si>
  <si>
    <t>src/set.c</t>
  </si>
  <si>
    <t>src/gplt_x11.c</t>
  </si>
  <si>
    <t>af202e0a66b540966076b9d5759fc8532f6588e1</t>
  </si>
  <si>
    <t>1cf2fef8ca796d820b4c21e9af8349791dfa0209</t>
  </si>
  <si>
    <t>Committer [name=Bastian Maerkisch; email=bmaerkisch@web.de]</t>
  </si>
  <si>
    <t>src/datafile.c</t>
  </si>
  <si>
    <t>eb06a0b57500c802878bed3ad8a3ca6f16936212</t>
  </si>
  <si>
    <t>Committer [name=W. Trevor King; email=wking@tremily.us]</t>
  </si>
  <si>
    <t>src/eval.c</t>
  </si>
  <si>
    <t>39ad7f64563d826d504ed84e93a2c30baebdc93a</t>
  </si>
  <si>
    <t>src/win/wgraph.c</t>
  </si>
  <si>
    <t>f51b9bdadddf5bd6c15b5ab8ef20d75bd5675e0f</t>
  </si>
  <si>
    <t>src/show.c</t>
  </si>
  <si>
    <t>965ca4bebb939730c4725705be1cf71220068670</t>
  </si>
  <si>
    <t>fb76524d046f042f108cf3e6e6e518d1f7b8c9f9</t>
  </si>
  <si>
    <t>Committer [name=Allin Cottrell; email=cottrell@wfu.edu]</t>
  </si>
  <si>
    <t>src/command.c</t>
  </si>
  <si>
    <t>1bbce93693134aafe7f942e0b28579917a01e065</t>
  </si>
  <si>
    <t>f2fe8bb7a8c089ebb7ff05a7dc7c07c135481e2e</t>
  </si>
  <si>
    <t>07d9a5967823079f1519f95cd65422256f8d2469</t>
  </si>
  <si>
    <t>src/readline.c</t>
  </si>
  <si>
    <t>97083d929b9b7f41ad7ebf8358b4f7235c840ab0</t>
  </si>
  <si>
    <t>src/win/wpause.c</t>
  </si>
  <si>
    <t>cfcc90b0a0b07b11a77da8ea8a54afb6bc75f390</t>
  </si>
  <si>
    <t>src/alloc.c</t>
  </si>
  <si>
    <t>1a4334e9b707c7744aba92eba835249f9fcb1143</t>
  </si>
  <si>
    <t>src/graph3d.c</t>
  </si>
  <si>
    <t>c1e43a03b40cdbe264503376e94575a2847ec6ca</t>
  </si>
  <si>
    <t>src/graphics.c</t>
  </si>
  <si>
    <t>ba37616dea018845a91a47dd2e568d7e519e22a5</t>
  </si>
  <si>
    <t>a6618661d23081163ca7869abca43e3ce0f5e4cc</t>
  </si>
  <si>
    <t>4e99bb50334d4e36b2c5e661ab83f302bbb8db36</t>
  </si>
  <si>
    <t>f89155ba10215b10a382817a2e72809406699d56</t>
  </si>
  <si>
    <t>e1d96aed6cd700d3a2d38c1e17e7242a641c6646</t>
  </si>
  <si>
    <t>Committer [name=Shigeharu Takeno; email=shige@iee.niit.ac.jp]</t>
  </si>
  <si>
    <t>e3f7c63b9d146b7c611ed29878850c418ded9113</t>
  </si>
  <si>
    <t>267e7eff617204b8f10bf88295acdcd50c7c3e81</t>
  </si>
  <si>
    <t>src/util.c</t>
  </si>
  <si>
    <t>03e2b6a7a824435871b338fc4e57cfbf5828c94b</t>
  </si>
  <si>
    <t>src/win/wmenu.c</t>
  </si>
  <si>
    <t>561482efef648149d689829a737051a37ea1d4a1</t>
  </si>
  <si>
    <t>src/axis.c</t>
  </si>
  <si>
    <t>03f9cdff0d54f5db2848614d0cd72364f4553379</t>
  </si>
  <si>
    <t>a99a77c6ced3f58e2fbbc5155bb1983e3a9626f9</t>
  </si>
  <si>
    <t>src/plot2d.c</t>
  </si>
  <si>
    <t>647d0a7b79a1c22d0a6cb4ab3e6a6ab8dcde660d</t>
  </si>
  <si>
    <t>437e83f443202bec5386a94cebf31fdacdd2ce1f</t>
  </si>
  <si>
    <t>23c4b26284eab2e029310a2a3ad7c345e7e9f01c</t>
  </si>
  <si>
    <t>68455edaee885486c77acc78574b19e5704f4b83</t>
  </si>
  <si>
    <t>499b99eea5a3edf6cd3488d263ffcc84f45645c8</t>
  </si>
  <si>
    <t>src/history.c</t>
  </si>
  <si>
    <t>469bccf70e1606ae06be0127119f281a5169b54a</t>
  </si>
  <si>
    <t>4b349d16892f99c4d5e3c937d24f152d0f69d18f</t>
  </si>
  <si>
    <t>4cb85d563d0e70e34eaee3a548744444ed3bf504</t>
  </si>
  <si>
    <t>037d68ded4fd186fd34d6b29f057545fadaac3dd</t>
  </si>
  <si>
    <t>b20f34bac5e07ff1a7b01176d49882337f7d1ae6</t>
  </si>
  <si>
    <t>18cfdd64c435e05f99bc65ac0fd36c95141634f2</t>
  </si>
  <si>
    <t>da8894c6d0d278918c2c05790df46f0d2ee6834e</t>
  </si>
  <si>
    <t>src/term.c</t>
  </si>
  <si>
    <t>3b091dd65f3129f1248347ec6fbc243938e8ec7c</t>
  </si>
  <si>
    <t>880a24357584f15984cbfd282cba47a23604ea3b</t>
  </si>
  <si>
    <t>ba7f86f53a54e683a479297ea9062f63109a9488</t>
  </si>
  <si>
    <t>eaf38e8b30931704e6b67b0e8a87c541bba2a335</t>
  </si>
  <si>
    <t>f6321017f87aaeabd4efe9ca4fc078c8ffe2bd5e</t>
  </si>
  <si>
    <t>c2dc452b9d740a903cb6d03eca13c735ddd1b89e</t>
  </si>
  <si>
    <t>79604d84745f33e93f36f3d18a4b0f757e6314f3</t>
  </si>
  <si>
    <t>d7060797d21e467d1647f085394ffe47fdc0ec7e</t>
  </si>
  <si>
    <t>64eef9b256d822cf1efe2e088f2fa19e4bb43432</t>
  </si>
  <si>
    <t>2bd4f673da5905ec03b752b330b3bf1b71fc2e01</t>
  </si>
  <si>
    <t>6010877cdd25258ba9605ffa4cd9b2c0e45f29f3</t>
  </si>
  <si>
    <t>82e0d25020928b371f38c02828c58bfda37e7081</t>
  </si>
  <si>
    <t>src/color.c</t>
  </si>
  <si>
    <t>da537b80f0cc797bbf3de4811634e54ba4f87258</t>
  </si>
  <si>
    <t>src/pm3d.c</t>
  </si>
  <si>
    <t>eb714eb51913053899d72924b5baac9b21772701</t>
  </si>
  <si>
    <t>src/variable.c</t>
  </si>
  <si>
    <t>41b4721a1a929ad6889880443e66147ebe8044d1</t>
  </si>
  <si>
    <t>src/hidden3d.c</t>
  </si>
  <si>
    <t>3ea797a7cda894300ca6ff3c2e20bb00e55b9e5d</t>
  </si>
  <si>
    <t>9653b2dff29f700f986e54cd27994e0ce5333048</t>
  </si>
  <si>
    <t>5213cb98bba7626396117eaef07959bb0da8b1ba</t>
  </si>
  <si>
    <t>560a7d324df87f0cdc397b6c0c40f546e8add11f</t>
  </si>
  <si>
    <t>03fb782890c69441f87dbb8c4b15fde5e1fb63cd</t>
  </si>
  <si>
    <t>8ed1f576d0672b01a18110eb33c54b4b6a24ac71</t>
  </si>
  <si>
    <t>src/win/winmain.c</t>
  </si>
  <si>
    <t>35ec45d552305cd0ccaa33f9e942381c5a23973f</t>
  </si>
  <si>
    <t>evmap.c</t>
  </si>
  <si>
    <t>c89b4e63f6b69fa84979ff2aef44c2fdc3e1d8c9</t>
  </si>
  <si>
    <t>Committer [name=Nick Mathewson; email=nickm@torproject.org]</t>
  </si>
  <si>
    <t>evutil_rand.c</t>
  </si>
  <si>
    <t>f98c1588c22464b8a04d558f4b731c42912c860d</t>
  </si>
  <si>
    <t>event.c</t>
  </si>
  <si>
    <t>2449e0c508a25bb31fdfe68d55fec1881af1f2c4</t>
  </si>
  <si>
    <t>sample/dns-example.c</t>
  </si>
  <si>
    <t>6610fa5a270472c4b79cfc219343ab63b1db0c4e</t>
  </si>
  <si>
    <t>test/tinytest.c</t>
  </si>
  <si>
    <t>7a80476768fa764c1ed79de911d17b32c8334553</t>
  </si>
  <si>
    <t>test/regress_http.c</t>
  </si>
  <si>
    <t>d49a65879f16362c2d37815a89942ff1ba218c6c</t>
  </si>
  <si>
    <t>Committer [name=Azat Khuzhin; email=a3at.mail@gmail.com]</t>
  </si>
  <si>
    <t>cmake/CheckFunctionExistsEx.c</t>
  </si>
  <si>
    <t>accf383e044257ecdef002ea255056a5d15a4811</t>
  </si>
  <si>
    <t>test/regress_util.c</t>
  </si>
  <si>
    <t>55d60c925898929740166ccc9e8afe468d92b465</t>
  </si>
  <si>
    <t>Committer [name=yuangongji; email=82787816@qq.com]</t>
  </si>
  <si>
    <t>sample/https-client.c</t>
  </si>
  <si>
    <t>b45a02efab20581e4ddbd3108b110f21a636aa4d</t>
  </si>
  <si>
    <t>Committer [name=okhowang(王沛文); email=okhowang@tencent.com]</t>
  </si>
  <si>
    <t>http.c</t>
  </si>
  <si>
    <t>f446229b2206691eae7ec892e68b2a0d6ef61306</t>
  </si>
  <si>
    <t>Committer [name=Sean Young; email=sean@mess.org]</t>
  </si>
  <si>
    <t>encoding.c</t>
  </si>
  <si>
    <t>18d0db25037978a6a274f55a2c058ad82331965a</t>
  </si>
  <si>
    <t>Committer [name=Daniel Veillard; email=veillard@redhat.com]</t>
  </si>
  <si>
    <t>python/libxml.c</t>
  </si>
  <si>
    <t>3798c4adbb91f80bef1e9f1b4b61dae72577a244</t>
  </si>
  <si>
    <t>python/types.c</t>
  </si>
  <si>
    <t>bf4a8f0ea8579f05eea2e6f43df73b2a239d41b3</t>
  </si>
  <si>
    <t>c9ccbd6a6dc7b8dbed3f401698290b9513cd9d98</t>
  </si>
  <si>
    <t>Committer [name=Nick Wellnhofer; email=wellnhofer@aevum.de]</t>
  </si>
  <si>
    <t>threads.c</t>
  </si>
  <si>
    <t>f05af837bb21ec2244d42c1e6ffb8ea174292f03</t>
  </si>
  <si>
    <t>Committer [name=J. Peter Mugaas; email=jpmugaas@suddenlink.net]</t>
  </si>
  <si>
    <t>xmlmodule.c</t>
  </si>
  <si>
    <t>13acadbb1ca1f42a65c6466dca025d4020be192a</t>
  </si>
  <si>
    <t>src/io/dirops.c</t>
  </si>
  <si>
    <t>fba9489c8c70a16ee5871553603dc8821c87cb6d</t>
  </si>
  <si>
    <t>Committer [name=Jimmy Zhuo; email=zhuomingliang01@qq.com]</t>
  </si>
  <si>
    <t>5bb825e292e264740ca07cd5ccf2b8209a486d7a</t>
  </si>
  <si>
    <t>Committer [name=diakopter; email=diakopter@gmail.com]</t>
  </si>
  <si>
    <t>9298332b053b41d7dc9ddf6f4bd6d78421fd384e</t>
  </si>
  <si>
    <t>Committer [name=Gerhard R; email=gerd.r.devel@googlemail.com]</t>
  </si>
  <si>
    <t>src/io/fileops.c</t>
  </si>
  <si>
    <t>47654bad602b410fd22927c1110cd9c739d06f91</t>
  </si>
  <si>
    <t>src/6model/reprs/MVMOSHandle.c</t>
  </si>
  <si>
    <t>e92e012085dca32b91b93328e98c7447b3d62628</t>
  </si>
  <si>
    <t>Committer [name=Tobias Leich; email=email@froggs.de]</t>
  </si>
  <si>
    <t>0f70c62af87cd5504ac032890bf9e2d8bc563987</t>
  </si>
  <si>
    <t>Committer [name=jnthn; email=jnthn@jnthn.net]</t>
  </si>
  <si>
    <t>src/6model/sc.h</t>
  </si>
  <si>
    <t>4ddb6771a2c97071d64fc18f0e7e4722e41da91d</t>
  </si>
  <si>
    <t>Committer [name=Nicholas Clark; email=nick@ccl4.org]</t>
  </si>
  <si>
    <t>src/gc/collect.c</t>
  </si>
  <si>
    <t>src/io/syncpipe.c</t>
  </si>
  <si>
    <t>5f9e2d0ec64548b9a8d05a88de346434432901bb</t>
  </si>
  <si>
    <t>Committer [name=Jonathan Worthington; email=jnthn@jnthn.net]</t>
  </si>
  <si>
    <t>3rdparty/libatomic_ops/src/atomic_ops/sysdeps/armcc/arm_v6.h</t>
  </si>
  <si>
    <t>51ff12923f7ceb1aba33a043e48e9bafe4b5b49f</t>
  </si>
  <si>
    <t>ecca0980b62f5d5e38f8229e61fb7effa0f139a9</t>
  </si>
  <si>
    <t>Committer [name=A. Sinan Unur; email=nanis@cpan.org]</t>
  </si>
  <si>
    <t>src/io/procops.c</t>
  </si>
  <si>
    <t>8e1ae47a6ec6f8130012956c14cd483aa504193b</t>
  </si>
  <si>
    <t>src/core/interp.c</t>
  </si>
  <si>
    <t>ddf5b56b3e6bd670d534726baa11ca714a049710</t>
  </si>
  <si>
    <t>Committer [name=Daniel Green; email=ddgreen@gmail.com]</t>
  </si>
  <si>
    <t>fa2e4f2184a29dfeb2bb90079bbbe91b8647b60b</t>
  </si>
  <si>
    <t>src/strings/uthash.h</t>
  </si>
  <si>
    <t>d359a605b8eb6473230c24be532871c947acfc02</t>
  </si>
  <si>
    <t>src/disp/program.c</t>
  </si>
  <si>
    <t>52b19ec14ca6886a328506ef86198f49555adddf</t>
  </si>
  <si>
    <t>src/r4300/r4300.c</t>
  </si>
  <si>
    <t>ed094a93573e46fcfaf8b7925227eedd07e102af</t>
  </si>
  <si>
    <t>Committer [name=Sven Eckelmann; email=sven@narfation.org]</t>
  </si>
  <si>
    <t>5c247de4b12cd1e64711e95df90591c12b58759d</t>
  </si>
  <si>
    <t>Committer [name=Bobby Smiles; email=bobby.smiles32@gmail.com]</t>
  </si>
  <si>
    <t>src/memory/memory.c</t>
  </si>
  <si>
    <t>d200325013e9e85116f63f076a22da00017086d0</t>
  </si>
  <si>
    <t>src/r4300/new_dynarec/new_dynarec.c</t>
  </si>
  <si>
    <t>42287c3aaa87e8ced236d5a7f57703dc76a77a4f</t>
  </si>
  <si>
    <t>Committer [name=Gillou68310; email=gilles_siberlin@hotmail.fr]</t>
  </si>
  <si>
    <t>src/main/savestates.c</t>
  </si>
  <si>
    <t>36a1c4fff70fde8cbbc81bbaf44e2fe417b3e620</t>
  </si>
  <si>
    <t>src/device/r4300/new_dynarec/new_dynarec.c</t>
  </si>
  <si>
    <t>a96b6a640e8c112460a224748d15dc31f0f8f5ac</t>
  </si>
  <si>
    <t>src/device/r4300/new_dynarec/new_dynarec.h</t>
  </si>
  <si>
    <t>src/device/r4300/new_dynarec/x86/assem_x86.h</t>
  </si>
  <si>
    <t>src/device/r4300/r4300_core.c</t>
  </si>
  <si>
    <t>347dd648d100f76222fe29edcad59fcf7c801466</t>
  </si>
  <si>
    <t>5a2bdd24215f963e203495a3f28b592d101c54cc</t>
  </si>
  <si>
    <t>src/device/r4300/interrupt.c</t>
  </si>
  <si>
    <t>8029d1a58f89079d4e2e4df06a7ddf5992660a2d</t>
  </si>
  <si>
    <t>src/device/memory/memory.c</t>
  </si>
  <si>
    <t>c7b3695b2b16deddb95ea5671791702ea4a57019</t>
  </si>
  <si>
    <t>src/device/r4300/cp0.c</t>
  </si>
  <si>
    <t>26371fe09654b07431a43b3fe2196f8a053189e3</t>
  </si>
  <si>
    <t>9d2efb493e6da75f8c021a2d3d342bc530369987</t>
  </si>
  <si>
    <t>8df3b4380d749221cfe825324fd45d2646c5b74b</t>
  </si>
  <si>
    <t>5892351b132ae6ccf660ab9f5fdf3ad48a95d954</t>
  </si>
  <si>
    <t>04b1b4ac3fff5ea519ae40bbe1a36a25a7ed5938</t>
  </si>
  <si>
    <t>src/device/r4300/new_dynarec/arm/assem_arm.c</t>
  </si>
  <si>
    <t>434a0cacf6445d3c271c65a46565f04db8589e15</t>
  </si>
  <si>
    <t>src/device/r4300/new_dynarec/x86/assem_x86.c</t>
  </si>
  <si>
    <t>da131e562d646c164c2b8376f618d3ad3030693d</t>
  </si>
  <si>
    <t>4a667edb484ad3d1e7051cb40c15265e32ad5968</t>
  </si>
  <si>
    <t>subprojects/xxhash/xxh3.h</t>
  </si>
  <si>
    <t>09f8ea6deaf170cfc6588dbf8ac39f217990d86e</t>
  </si>
  <si>
    <t>Committer [name=Logan McNaughton; email=logan@bacoosta.com]</t>
  </si>
  <si>
    <t>subprojects/xxhash/xxhash.h</t>
  </si>
  <si>
    <t>00fc2a19a54a3f22e2efe5a9e809b4bcd98e86b5</t>
  </si>
  <si>
    <t>20edfb17e5fdc3fda41f48b927af3097f6c34b89</t>
  </si>
  <si>
    <t>Committer [name=Gillou68310; email=gilles.siberlin@outlook.com]</t>
  </si>
  <si>
    <t>c6aade5ba0c3c7c68d134c040058471cd88460e1</t>
  </si>
  <si>
    <t>src/device/r4300/new_dynarec/arm64/assem_arm64.c</t>
  </si>
  <si>
    <t>src/device/r4300/new_dynarec/x64/assem_x64.c</t>
  </si>
  <si>
    <t>mp_msg.h</t>
  </si>
  <si>
    <t>25417a626d0b9077bfbb940952f3858d7b8b549b</t>
  </si>
  <si>
    <t>Committer [name=wm4; email=wm4@mplayer2.org]</t>
  </si>
  <si>
    <t>stream/stream_cdda.c</t>
  </si>
  <si>
    <t>0a4beb49f68b3bf4a42408828ce5056d9cf53d27</t>
  </si>
  <si>
    <t>35d932edf2b8008672430351f70bf5b4e40af4b7</t>
  </si>
  <si>
    <t>libmpcodecs/ad_mpg123.c</t>
  </si>
  <si>
    <t>9bf03e8b65dbebb66d5e5b31efa4bae4324b05b2</t>
  </si>
  <si>
    <t>Committer [name=Thomas Orgis; email=thomas@orgis.org]</t>
  </si>
  <si>
    <t>mplayer.c</t>
  </si>
  <si>
    <t>74e7a1e937c10d9f4d8ce9b0ba4edee52044a757</t>
  </si>
  <si>
    <t>897d1c01bca01bf874d4cd45a9bb4fc9b2b2806f</t>
  </si>
  <si>
    <t>Committer [name=wm4; email=wm4@nowhere]</t>
  </si>
  <si>
    <t>614f847516b7ed98784b8d491a417e037ff2f391</t>
  </si>
  <si>
    <t>mp_msg.c</t>
  </si>
  <si>
    <t>6e020e66e0e454e8c7f1eeb17e85b90262e95386</t>
  </si>
  <si>
    <t>command.c</t>
  </si>
  <si>
    <t>804bf91570a24b949a6c68530daaf9162df9a234</t>
  </si>
  <si>
    <t>Committer [name=mplayer-svn; email=svn@mplayerhq.hu]</t>
  </si>
  <si>
    <t>41fbcee1f557c3ddbfefc79b2b1b4719c6442265</t>
  </si>
  <si>
    <t>osdep/timer-linux.c</t>
  </si>
  <si>
    <t>c5e2120e15d3b6e6e896a48670376de985fcc712</t>
  </si>
  <si>
    <t>0f155921b046c9e6cfed3fe601aa891c2d2a8b16</t>
  </si>
  <si>
    <t>89a57148934ec7f150a6170ac1313f6f5c636596</t>
  </si>
  <si>
    <t>Committer [name=Uoti Urpala; email=uau@mplayer2.org]</t>
  </si>
  <si>
    <t>9bb03b7db40408b9dc4a0e1405a5bac754893e2b</t>
  </si>
  <si>
    <t>f5b8b6ac126d8cef3860db16d3db8e72507a2258</t>
  </si>
  <si>
    <t>Committer [name=Rudolf Polzer; email=divverent@xonotic.org]</t>
  </si>
  <si>
    <t>stream/tv.c</t>
  </si>
  <si>
    <t>a04ad728c59410a13e43c5003da2ccc57fbd1218</t>
  </si>
  <si>
    <t>stream/cache.c</t>
  </si>
  <si>
    <t>7c4202b863752e5903c76231420d9b391a0961e1</t>
  </si>
  <si>
    <t>osdep/getch2.c</t>
  </si>
  <si>
    <t>057467f6b33b9f7c942bd2327561b74e738285b7</t>
  </si>
  <si>
    <t>Committer [name=Diogo Franco (Kovensky); email=diogomfranco@gmail.com]</t>
  </si>
  <si>
    <t>mpvcore/path.c</t>
  </si>
  <si>
    <t>1cb55cebf981af3983efbddccfeedc2b776ee5fd</t>
  </si>
  <si>
    <t>audio/decode/ad_mpg123.c</t>
  </si>
  <si>
    <t>5388a0cd4062ba24f5382f025552422fb6430906</t>
  </si>
  <si>
    <t>player/command.c</t>
  </si>
  <si>
    <t>e033f3c8bcf66de44b0cc25e543a85f19fc9f964</t>
  </si>
  <si>
    <t>options/path.c</t>
  </si>
  <si>
    <t>69cc002c9294a2982dc3753a9602c10d34c1020b</t>
  </si>
  <si>
    <t>input/input.c</t>
  </si>
  <si>
    <t>7558d1ed7b86dbd23504f743d27973556ed68dff</t>
  </si>
  <si>
    <t>Committer [name=James Ross-Gowan; email=rossymiles@gmail.com]</t>
  </si>
  <si>
    <t>video/out/vo_sdl.c</t>
  </si>
  <si>
    <t>3a015b9ec7186a41c91f6d0a565aea237806c8f4</t>
  </si>
  <si>
    <t>common/encode_lavc.c</t>
  </si>
  <si>
    <t>160497b8ff316f5ddd4deb6198302e5abbe7a56b</t>
  </si>
  <si>
    <t>Committer [name=Rudolf Polzer; email=rpolzer@google.com]</t>
  </si>
  <si>
    <t>player/main.c</t>
  </si>
  <si>
    <t>849480d0c9d5ef76bd3296034b2ad5019fb9c21d</t>
  </si>
  <si>
    <t>2b0c620b22a85d73f2b39049ed92d9300ff194d9</t>
  </si>
  <si>
    <t>3eceac2eab0b42ee082a0b615ebf40a21f0fb915</t>
  </si>
  <si>
    <t>video/out/vo_x11.c</t>
  </si>
  <si>
    <t>d7a02bcb3b25a9e3e80e9b80e46a494f97e684a9</t>
  </si>
  <si>
    <t>video/out/vo_xv.c</t>
  </si>
  <si>
    <t>video/out/opengl/hwdec_cuda.c</t>
  </si>
  <si>
    <t>da1073c247523d07d0485348447fcc02000afee8</t>
  </si>
  <si>
    <t>Committer [name=Philip Langdale; email=philipl@overt.org]</t>
  </si>
  <si>
    <t>7006d6752d7da21870dfdb2b0d7640a3734f748c</t>
  </si>
  <si>
    <t>Committer [name=Niklas Haas; email=git@haasn.xyz]</t>
  </si>
  <si>
    <t>4005cda614c439db560ee171c223b62bcd2b4936</t>
  </si>
  <si>
    <t>video/out/placebo/ra_pl.c</t>
  </si>
  <si>
    <t>7c4465cefb27d4e0d07535d368febdf77b579566</t>
  </si>
  <si>
    <t>275c00974e51e87db76f975234ae1c9b2c413292</t>
  </si>
  <si>
    <t>Committer [name=Niklas Haas; email=git@haasn.dev]</t>
  </si>
  <si>
    <t>video/out/vulkan/context.c</t>
  </si>
  <si>
    <t>src/core/ngx_open_file_cache.c</t>
  </si>
  <si>
    <t>bd1e719bf9c4bc58076e7b52e87be645c9b803f5</t>
  </si>
  <si>
    <t>Committer [name=Andrey Belov; email=defan@nginx.com]</t>
  </si>
  <si>
    <t>src/http/modules/ngx_http_realip_module.c</t>
  </si>
  <si>
    <t>7627530b50adb81252f7924d3751e00f65601874</t>
  </si>
  <si>
    <t>Committer [name=Ruslan Ermilov; email=ru@nginx.com]</t>
  </si>
  <si>
    <t>src/http/ngx_http_core_module.c</t>
  </si>
  <si>
    <t>8e5dc474e5d848924c407c091199a97832bcd0ed</t>
  </si>
  <si>
    <t>11a8e26d29d6f6837f4c365766ebb2ec94efc428</t>
  </si>
  <si>
    <t>src/event/ngx_event_openssl_stapling.c</t>
  </si>
  <si>
    <t>74ad4494a66d7ea5201c37f6628707404df723fe</t>
  </si>
  <si>
    <t>Committer [name=Maxim Dounin; email=mdounin@mdounin.ru]</t>
  </si>
  <si>
    <t>src/http/modules/ngx_http_geo_module.c</t>
  </si>
  <si>
    <t>3d87688bc60228ca4ce311805d99d0a7908d16ce</t>
  </si>
  <si>
    <t>src/http/ngx_http_request.c</t>
  </si>
  <si>
    <t>4815b3b2ee53687e60a6bf148aaf000a17a9a9b9</t>
  </si>
  <si>
    <t>Committer [name=Valentin Bartenev; email=vbart@nginx.com]</t>
  </si>
  <si>
    <t>src/http/modules/ngx_http_access_module.c</t>
  </si>
  <si>
    <t>de381f72665f5d7f890f66ecdce7818daa9da960</t>
  </si>
  <si>
    <t>src/core/ngx_resolver.c</t>
  </si>
  <si>
    <t>769eded73267274e018f460dd76b417538aa5934</t>
  </si>
  <si>
    <t>c94c24b1773e39e610ad81e46872fc2a58c7a88d</t>
  </si>
  <si>
    <t>src/http/modules/ngx_http_ssl_module.c</t>
  </si>
  <si>
    <t>4ae889c9f2c6c79402630aa2197bfbdd8cc42fd5</t>
  </si>
  <si>
    <t>Committer [name=Piotr Sikora; email=piotr@cloudflare.com]</t>
  </si>
  <si>
    <t>ffba0eeefbdbc36d8bb826523355fd31d8929a27</t>
  </si>
  <si>
    <t>src/event/ngx_event_openssl.c</t>
  </si>
  <si>
    <t>0dcfca0301d05b3d5d973c5bdcd24acd14bd2a35</t>
  </si>
  <si>
    <t>src/http/modules/ngx_http_fastcgi_module.c</t>
  </si>
  <si>
    <t>8898c97dbd493d1e8adcfaacdd6d19e8b471c2d3</t>
  </si>
  <si>
    <t>Committer [name=Roman Arutyunyan; email=arut@nginx.com]</t>
  </si>
  <si>
    <t>src/http/modules/ngx_http_proxy_module.c</t>
  </si>
  <si>
    <t>62dfdf1814f9e73db526f30db26d0e04b79ba97b</t>
  </si>
  <si>
    <t>src/http/modules/ngx_http_scgi_module.c</t>
  </si>
  <si>
    <t>src/http/modules/ngx_http_uwsgi_module.c</t>
  </si>
  <si>
    <t>src/os/unix/ngx_linux_sendfile_chain.c</t>
  </si>
  <si>
    <t>7ed1a9681bfca76e3cc08b51511d36c8c11fe449</t>
  </si>
  <si>
    <t>src/core/ngx_output_chain.c</t>
  </si>
  <si>
    <t>a7ad493aa67c5f5204afbe50a42108d9e5b07c31</t>
  </si>
  <si>
    <t>src/core/ngx_log.c</t>
  </si>
  <si>
    <t>cc569b92528373694ae3ebc3649b35c9fb6ba540</t>
  </si>
  <si>
    <t>src/core/nginx.c</t>
  </si>
  <si>
    <t>fd4da8922851cf5b7ada71ac18d54c9fe5be520a</t>
  </si>
  <si>
    <t>Committer [name=Vladimir Homutov; email=vl@nginx.com]</t>
  </si>
  <si>
    <t>src/http/ngx_http_upstream_round_robin.c</t>
  </si>
  <si>
    <t>cf31347ee84fdaa02f768e641d1a2f1352b6a56a</t>
  </si>
  <si>
    <t>aa8fa81e4234de0e6f9ced5b1fd220993357f989</t>
  </si>
  <si>
    <t>src/core/ngx_inet.c</t>
  </si>
  <si>
    <t>06176bce918ea25bce8e4cc3adcc0e692bf1eac6</t>
  </si>
  <si>
    <t>Committer [name=Dmitry Volyntsev; email=xeioex@nginx.com]</t>
  </si>
  <si>
    <t>src/core/ngx_crypt.c</t>
  </si>
  <si>
    <t>ab8504b937cdbae734fb2d971fba4eea0b157f43</t>
  </si>
  <si>
    <t>src/event/ngx_event.c</t>
  </si>
  <si>
    <t>5c2dd3913aad5c4bf7d9056e1336025c2703586b</t>
  </si>
  <si>
    <t>a613df5b3f470369e7ce7ebe34e82056b6fc0919</t>
  </si>
  <si>
    <t>53092ad782c4647c212ff3b23870f7927da9e293</t>
  </si>
  <si>
    <t>ff33d9fa55afa10674b60d4b36af1410c6870015</t>
  </si>
  <si>
    <t>b313bc4bd3a61fe8bf9fccbf14ef75ddbd25160b</t>
  </si>
  <si>
    <t>src/stream/ngx_stream_access_module.c</t>
  </si>
  <si>
    <t>9ff7ba3d00b5c4bf951551e173baddb59f2bbcff</t>
  </si>
  <si>
    <t>c17bc31d41a0372002115899a2c64e89aeca7e7d</t>
  </si>
  <si>
    <t>Committer [name=Sergey Kandaurov; email=pluknet@nginx.com]</t>
  </si>
  <si>
    <t>numpy/core/src/multiarray/numpyos.c</t>
  </si>
  <si>
    <t>0858831eaab3ce46bab4b3a3cc35b6cc6ee19f08</t>
  </si>
  <si>
    <t>Committer [name=Alok Singhal; email=gandalf013@gmail.com]</t>
  </si>
  <si>
    <t>numpy/core/src/multiarray/common.c</t>
  </si>
  <si>
    <t>91f87e1f613630ff0ad9864017f059afcd6e57f1</t>
  </si>
  <si>
    <t>Committer [name=Bryan Van de Ven; email=bryan@Laptop-3.local]</t>
  </si>
  <si>
    <t>numpy/core/src/multiarray/ctors.c</t>
  </si>
  <si>
    <t>7af1c6701673187b7d895b7646204d774bffc557</t>
  </si>
  <si>
    <t>Committer [name=Sebastian Berg; email=sebastian@sipsolutions.net]</t>
  </si>
  <si>
    <t>numpy/core/src/umath/lapack_lite/f2c_lite.c</t>
  </si>
  <si>
    <t>c85e83390e57de517deabf033f1e69d9102b5dd1</t>
  </si>
  <si>
    <t>Committer [name=ovillellas; email=oscar.villellas@continuum.io]</t>
  </si>
  <si>
    <t>numpy/random/mtrand/mtrand.c</t>
  </si>
  <si>
    <t>cec1d415840c5d028677ba705a2e0375dae75fc4</t>
  </si>
  <si>
    <t>Committer [name=Christoph Gohlke; email=cgohlke@uci.edu]</t>
  </si>
  <si>
    <t>numpy/linalg/lapack_lite/f2c.c</t>
  </si>
  <si>
    <t>febacb2eb2ae691829d83b52023f8312a29a1c68</t>
  </si>
  <si>
    <t>Committer [name=Eric Wieser; email=wieser.eric@gmail.com]</t>
  </si>
  <si>
    <t>numpy/core/src/private/get_attr_string.h</t>
  </si>
  <si>
    <t>69a423b23492ecf8471efc4e59ab8a93b03d8454</t>
  </si>
  <si>
    <t>numpy/core/src/umath/ufunc_object.c</t>
  </si>
  <si>
    <t>32436eaa195db9930f1d5e46381afa4594881019</t>
  </si>
  <si>
    <t>numpy/core/src/multiarray/getset.c</t>
  </si>
  <si>
    <t>7d2f3a63577ab9c40999175f96c6571c39f60ad9</t>
  </si>
  <si>
    <t>Committer [name=Charles Harris; email=charlesr.harris@gmail.com]</t>
  </si>
  <si>
    <t>numpy/core/src/umath/umathmodule.c</t>
  </si>
  <si>
    <t>31df302656b88df2937c5ac338c96b1a0ec6d687</t>
  </si>
  <si>
    <t>Committer [name=mattip; email=matti.picus@gmail.com]</t>
  </si>
  <si>
    <t>numpy/core/src/multiarray/common.h</t>
  </si>
  <si>
    <t>de8a10dc543f69e2111d250c79f1414b70a08686</t>
  </si>
  <si>
    <t>Committer [name=Pauli Virtanen; email=pav@iki.fi]</t>
  </si>
  <si>
    <t>numpy/core/src/multiarray/descriptor.c</t>
  </si>
  <si>
    <t>16d70e8d22dbed01c3952c0dbbc9be4ae784fbea</t>
  </si>
  <si>
    <t>numpy/core/src/multiarray/multiarraymodule.c</t>
  </si>
  <si>
    <t>e1aecb08f99321b72959cc50eb7b47454b613f52</t>
  </si>
  <si>
    <t>Committer [name=Seth Troisi; email=sethtroisi@google.com]</t>
  </si>
  <si>
    <t>numpy/f2py/tests/src/array_from_pyobj/wrapmodule.c</t>
  </si>
  <si>
    <t>numpy/fft/_pocketfft.c</t>
  </si>
  <si>
    <t>numpy/linalg/lapack_litemodule.c</t>
  </si>
  <si>
    <t>numpy/core/src/multiarray/conversion_utils.c</t>
  </si>
  <si>
    <t>7d159b48a1c98159ff1623b33abbd408a11df1f6</t>
  </si>
  <si>
    <t>numpy/core/src/multiarray/scalarapi.c</t>
  </si>
  <si>
    <t>2d1e8f38e973f88aeb29dc51caa0f57ab86efc67</t>
  </si>
  <si>
    <t>numpy/core/src/multiarray/buffer.c</t>
  </si>
  <si>
    <t>028a61af17b2b3d960323fc0a9595bdfd91b9a7e</t>
  </si>
  <si>
    <t>crypto/modes/gcm128.c</t>
  </si>
  <si>
    <t>98909c1d5b4f8fac7b0b8a259a6ba5631aab1cb4</t>
  </si>
  <si>
    <t>Committer [name=Andy Polyakov; email=appro@openssl.org]</t>
  </si>
  <si>
    <t>crypto/bio/bss_dgram.c</t>
  </si>
  <si>
    <t>62b6948a2710c2a095b87b0b9c4b89f7b23246a9</t>
  </si>
  <si>
    <t>Committer [name=Dr. Stephen Henson; email=steve@openssl.org]</t>
  </si>
  <si>
    <t>ssl/s23_clnt.c</t>
  </si>
  <si>
    <t>f2ad35821cadeaf71df0e6050059ca64d24c6ebc</t>
  </si>
  <si>
    <t>crypto/ppccap.c</t>
  </si>
  <si>
    <t>fd05495748e1875ba4e9b94c477553a3a7edfa92</t>
  </si>
  <si>
    <t>e77ec2ba6f385e4b9d63a6dc5eadc1dbb336a174</t>
  </si>
  <si>
    <t>ssl/s3_clnt.c</t>
  </si>
  <si>
    <t>a9e1c50bb09a110d4774e6710f9322344684fa2d</t>
  </si>
  <si>
    <t>Committer [name=Ben Laurie; email=ben@openssl.org]</t>
  </si>
  <si>
    <t>ssl/s3_srvr.c</t>
  </si>
  <si>
    <t>apps/s_client.c</t>
  </si>
  <si>
    <t>93ab9e421e4517b81d11ca741d55e6bb6f696c40</t>
  </si>
  <si>
    <t>apps/s_server.c</t>
  </si>
  <si>
    <t>ae432028d1353d94546c2f5004927b42baed71bd</t>
  </si>
  <si>
    <t>crypto/o_init.c</t>
  </si>
  <si>
    <t>df538201700ad666742c71eca757dbd0e7612405</t>
  </si>
  <si>
    <t>ssl/t1_lib.c</t>
  </si>
  <si>
    <t>b7bfe69b665e0215daf7715adddd7fc7a4b2b63e</t>
  </si>
  <si>
    <t>ssl/ssl_lib.c</t>
  </si>
  <si>
    <t>ed83ba53212f81e590b3cf9adb49c04069430659</t>
  </si>
  <si>
    <t>ssl/s3_lib.c</t>
  </si>
  <si>
    <t>33a8de69dc092285fce9a3db4aae2b0df8852427</t>
  </si>
  <si>
    <t>4f3df8bea2981b1547eaae8704f0207c7766c2fa</t>
  </si>
  <si>
    <t>f717abd7c195b413849cb9e303ee7d7ba9057b74</t>
  </si>
  <si>
    <t>crypto/bn/bn_exp.c</t>
  </si>
  <si>
    <t>68c06bf6b2627021cb7f26d0ab0baee1cd2fad65</t>
  </si>
  <si>
    <t>ssl/d1_clnt.c</t>
  </si>
  <si>
    <t>173e72e64c6a07ae97660c322396b66215009f33</t>
  </si>
  <si>
    <t>ssl/d1_srvr.c</t>
  </si>
  <si>
    <t>crypto/evp/e_aes.c</t>
  </si>
  <si>
    <t>9575d1a91ad9dd6eb5c964365dfbb72dbd3d1333</t>
  </si>
  <si>
    <t>4ddacd9921f48013b5cd011e4b93b294c14db1c2</t>
  </si>
  <si>
    <t>cbce8c4644fa8dfa72e62a2aa921a74eee6d62c9</t>
  </si>
  <si>
    <t>36086186a9b90cdad0d2cd0a598a10f03f8f4bcc</t>
  </si>
  <si>
    <t>Committer [name=Scott Deboy; email=sdeboy@secondstryke.com]</t>
  </si>
  <si>
    <t>5e3ff62c345c976cd1ffbcc5e6042f55264977f5</t>
  </si>
  <si>
    <t>45473632c54947859a731dfe2db087c002ef7aa7</t>
  </si>
  <si>
    <t>crypto/evp/e_aes_cbc_hmac_sha1.c</t>
  </si>
  <si>
    <t>2f3af3dc36b6341990e4159b6e630878adad57e4</t>
  </si>
  <si>
    <t>ssl/s3_pkt.c</t>
  </si>
  <si>
    <t>a9c6edcde7f8e874f177e55ea5f62b89646ea42c</t>
  </si>
  <si>
    <t>b362ccab5c1d52086f19d29a32f4acc11073b86b</t>
  </si>
  <si>
    <t>997d1aac7cfb957decb62d8f0034a7eca6177fec</t>
  </si>
  <si>
    <t>crypto/pkcs12/p12_crt.c</t>
  </si>
  <si>
    <t>558c94efc00ce15a9fcc9370598d8841392ff0f3</t>
  </si>
  <si>
    <t>ddacb8f27ba4c8a8d51c306c150e1a8703b008f2</t>
  </si>
  <si>
    <t>030a3f95275cc96c9ef40ec0897ce7cbe3a82dac</t>
  </si>
  <si>
    <t>9cd86abb51c2cc76fcb33080620f319bd5fcb47d</t>
  </si>
  <si>
    <t>b948ee27b0206a392bfd7340779b29ed9375e197</t>
  </si>
  <si>
    <t>4b6dee2b1482a2c2c6092d3563788d9cdad9829f</t>
  </si>
  <si>
    <t>62f45cc27d07187b59551e4fad3db4e52ea73f2c</t>
  </si>
  <si>
    <t>Committer [name=Geoff Thorpe; email=geoff@openssl.org]</t>
  </si>
  <si>
    <t>ssl/ssltest.c</t>
  </si>
  <si>
    <t>fd28a41ec899eb8749e21d11441fd4df35ed9a07</t>
  </si>
  <si>
    <t>Committer [name=Emilia Kasper; email=emilia@openssl.org]</t>
  </si>
  <si>
    <t>980bc1ec6114f5511b20c2e6ca741e61a39b99d6</t>
  </si>
  <si>
    <t>0d3ae34df573f477b6b1aaf614d52dcdfcff5fce</t>
  </si>
  <si>
    <t>Committer [name=Matt Caswell; email=matt@openssl.org]</t>
  </si>
  <si>
    <t>ssl/ssl_ciph.c</t>
  </si>
  <si>
    <t>00b4ee7664051a0dc589b1d81ba56582576a6ca4</t>
  </si>
  <si>
    <t>b317819b2e74f1f84925695596aa3c7487a2264d</t>
  </si>
  <si>
    <t>Committer [name=Rich Salz; email=rsalz@openssl.org]</t>
  </si>
  <si>
    <t>crypto/des/read_pwd.c</t>
  </si>
  <si>
    <t>5ad4fdce41bb1ce7762b70fb50f732f70e3772cf</t>
  </si>
  <si>
    <t>crypto/bn/bntest.c</t>
  </si>
  <si>
    <t>a5a412350daa8f49b90323ec2a99fee499fc5b6d</t>
  </si>
  <si>
    <t>985a9af8133e0b0e9af60c66098c0f7eddea0a33</t>
  </si>
  <si>
    <t>daa48704cc04c61cf8f3e74759a7a3139b6aff01</t>
  </si>
  <si>
    <t>ssl/ssl_cert.c</t>
  </si>
  <si>
    <t>8dd94afb18b27edd987b471914a616f9800a5e58</t>
  </si>
  <si>
    <t>crypto/asn1/a_strnid.c</t>
  </si>
  <si>
    <t>5b18d3025c1c1d36be8f81f137265b46da58f881</t>
  </si>
  <si>
    <t>crypto/bio/bf_nbio.c</t>
  </si>
  <si>
    <t>6f91b017bbb7140f816721141ac156d1b828a6b3</t>
  </si>
  <si>
    <t>2c3823491d8812560922a58677e3ad2db4b2ec8d</t>
  </si>
  <si>
    <t>Committer [name=Kurt Roeckx; email=kurt@roeckx.be]</t>
  </si>
  <si>
    <t>98b8cdd32277cea829c31034a53f2487f750615d</t>
  </si>
  <si>
    <t>Committer [name=David Woodhouse; email=dwmw2@infradead.org]</t>
  </si>
  <si>
    <t>ssl/d1_pkt.c</t>
  </si>
  <si>
    <t>fe589e6175f350a3e83b39ea07a08b0c824ea6fb</t>
  </si>
  <si>
    <t>ssl/record/ssl3_record.c</t>
  </si>
  <si>
    <t>c103c7e266145dc922115a2c3079776bb8216939</t>
  </si>
  <si>
    <t>ssl/ssl_locl.h</t>
  </si>
  <si>
    <t>02a36fdae8cb503e2f88eac52eb3053431089397</t>
  </si>
  <si>
    <t>6e3d015363ed09c4eff5c02ad41153387ffdf5af</t>
  </si>
  <si>
    <t>apps/opt.c</t>
  </si>
  <si>
    <t>a3ed492f58d1febb9e048fb6ab5b96983569bf3b</t>
  </si>
  <si>
    <t>13c9bb3ecec5f847b4c5295249e039d386e2d10e</t>
  </si>
  <si>
    <t>test/ssltest.c</t>
  </si>
  <si>
    <t>de57d2372985d2640ae82f7954bf9dc07caf2f09</t>
  </si>
  <si>
    <t>e481f9b90b164fd1053015d1c4e0a0d92076d7a8</t>
  </si>
  <si>
    <t>crypto/comp/c_zlib.c</t>
  </si>
  <si>
    <t>121ee399c91789b34898e25eed67802e7a888277</t>
  </si>
  <si>
    <t>Committer [name=Rich Salz; email=rsalz@akamai.com]</t>
  </si>
  <si>
    <t>8df53b7a7cf00908747e5730b19fe8fed8937b38</t>
  </si>
  <si>
    <t>crypto/asn1/n_pkey.c</t>
  </si>
  <si>
    <t>0bc2f365558ed5980ce87d6b2704ca8649ca2a4a</t>
  </si>
  <si>
    <t>7689082b7199b91aa2df5d3e481abcca480e9d7e</t>
  </si>
  <si>
    <t>apps/pkcs8.c</t>
  </si>
  <si>
    <t>b0809bc8ffb34bf89de9e68d8caeb4d8c2aa08f9</t>
  </si>
  <si>
    <t>test/evp_test.c</t>
  </si>
  <si>
    <t>fd4e98ec8423cbcfc09aef62de2b9b0108c875c6</t>
  </si>
  <si>
    <t>b9908bf9b8d6d609736b537f4ecda720ff5dc078</t>
  </si>
  <si>
    <t>473483d42db5d176946323ac390fcd3c80ea40e6</t>
  </si>
  <si>
    <t>94836de2aeab65869caf2aa9a260114a309aaf0a</t>
  </si>
  <si>
    <t>ssl/statem.c</t>
  </si>
  <si>
    <t>c130dd8ea4d09cb708aac9e41bd25c2f5fa7ea38</t>
  </si>
  <si>
    <t>ssl/statem/statem.c</t>
  </si>
  <si>
    <t>61ae935a9831d2b132e50508ccc37f879c17a5c4</t>
  </si>
  <si>
    <t>ssl/statem/statem_clnt.c</t>
  </si>
  <si>
    <t>ssl/statem/statem_srvr.c</t>
  </si>
  <si>
    <t>192e4bbbf93d258c94075ad329404212f62337f3</t>
  </si>
  <si>
    <t>2a9b96548afc0d540ab873a31dc1a72c66cba434</t>
  </si>
  <si>
    <t>361a1191279d5a801fa6cfe22d51ef17d6ab38ea</t>
  </si>
  <si>
    <t>bbf431cb5e4188645d602f0ad42bca145a099466</t>
  </si>
  <si>
    <t>bc71f91064a3eec10310fa4cc14fe2a3fd9bc7bb</t>
  </si>
  <si>
    <t>ssl/statem/statem_lib.c</t>
  </si>
  <si>
    <t>fb79abe3787a40998e305e2b8447df669afedd39</t>
  </si>
  <si>
    <t>1e0784ff95cd69090e26e2205bfec6305038db56</t>
  </si>
  <si>
    <t>Committer [name=Ben Laurie; email=ben@links.org]</t>
  </si>
  <si>
    <t>4fa52141b08fca89250805afcf2f112a2e0d3500</t>
  </si>
  <si>
    <t>Committer [name=Viktor Dukhovni; email=openssl-users@dukhovni.org]</t>
  </si>
  <si>
    <t>apps/app_rand.c</t>
  </si>
  <si>
    <t>0423f812dc61f70c6ae6643191259ca9e5692c7f</t>
  </si>
  <si>
    <t>Committer [name=Benjamin Kaduk; email=bkaduk@akamai.com]</t>
  </si>
  <si>
    <t>6b01bed206156dbcb1ab150f618c8b24c01fb0d0</t>
  </si>
  <si>
    <t>apps/apps.c</t>
  </si>
  <si>
    <t>0c20802c6a6008b28bfb0eac67d69f536edc60a7</t>
  </si>
  <si>
    <t>crypto/bio/b_sock.c</t>
  </si>
  <si>
    <t>5bca70ca49d3368a9cbd35c3ae9c06d9fec5ed27</t>
  </si>
  <si>
    <t>Committer [name=Richard Levitte; email=levitte@openssl.org]</t>
  </si>
  <si>
    <t>crypto/bio/bss_acpt.c</t>
  </si>
  <si>
    <t>417be660e1cd21a2ee085569ff98b0c4249b5416</t>
  </si>
  <si>
    <t>ab69ac00f3c7a04151662813794ac82bc591a89b</t>
  </si>
  <si>
    <t>d858c87653257185ead1c5baf3d84cd7276dd912</t>
  </si>
  <si>
    <t>apps/s_socket.c</t>
  </si>
  <si>
    <t>82049c543cb71619bc23b4e2313f3f3eb405660a</t>
  </si>
  <si>
    <t>dba317774555fbd5bccdfc5270fc486e0d02d9db</t>
  </si>
  <si>
    <t>apps/req.c</t>
  </si>
  <si>
    <t>b5292f7b40fd5da1feff4d5394f84c629c97eda4</t>
  </si>
  <si>
    <t>Committer [name=Flavio Medeiros; email=flaviomotamedeiros@gmail.com]</t>
  </si>
  <si>
    <t>crypto/asn1/f_string.c</t>
  </si>
  <si>
    <t>crypto/x509v3/v3_utl.c</t>
  </si>
  <si>
    <t>test/ecdhtest.c</t>
  </si>
  <si>
    <t>a67788c17eb906e442db65dfd292cb56cd55867c</t>
  </si>
  <si>
    <t>Committer [name=Billy Brumley; email=bbrumley@gmail.com]</t>
  </si>
  <si>
    <t>e_os.h</t>
  </si>
  <si>
    <t>963bb62195109fb863dc4d88c7470ce7f9af25ac</t>
  </si>
  <si>
    <t>Committer [name=David Woodhouse; email=David.Woodhouse@intel.com]</t>
  </si>
  <si>
    <t>37b1f8bd6260ab7d07dcc5c16f2ed88941278e82</t>
  </si>
  <si>
    <t>0d5301aff900970b09d2fe0c70d1038157d7638b</t>
  </si>
  <si>
    <t>40a8e9c2effc655413e8283fb31e7cffeeb6154a</t>
  </si>
  <si>
    <t>apps/pkcs12.c</t>
  </si>
  <si>
    <t>96bea0002b44f1f490a798d6122d6b15d1fe6b09</t>
  </si>
  <si>
    <t>83bd31da23c668388ff20722ed1fa062590c9860</t>
  </si>
  <si>
    <t>crypto/evp/e_seed.c</t>
  </si>
  <si>
    <t>8d9fb8c8dbdaad8c7e6009c96618b17aac9662b9</t>
  </si>
  <si>
    <t>apps/ts.c</t>
  </si>
  <si>
    <t>7188f1f650e1130dbf0574c8276c0eb8cdbf0617</t>
  </si>
  <si>
    <t>ms/applink.c</t>
  </si>
  <si>
    <t>9c1215a3c160a8f1d22582a0673398c5fb09ee74</t>
  </si>
  <si>
    <t>c3ddb263315c7196b488f384b3bc82cd474c8698</t>
  </si>
  <si>
    <t>ssl/methods.c</t>
  </si>
  <si>
    <t>ccae4a1582efcad311d095a8e6832b2b67d5ed05</t>
  </si>
  <si>
    <t>Committer [name=Fedor Indutny; email=fedor@indutny.com]</t>
  </si>
  <si>
    <t>apps/passwd.c</t>
  </si>
  <si>
    <t>923b1857decf4440b13b82f2aa7cf1189327d1a3</t>
  </si>
  <si>
    <t>apps/ocsp.c</t>
  </si>
  <si>
    <t>3e41ac35281827b59e55d51058cf6bb086c1f2b5</t>
  </si>
  <si>
    <t>engines/e_padlock.c</t>
  </si>
  <si>
    <t>5158c763f5af973b26dd1927956ac27b6171de5c</t>
  </si>
  <si>
    <t>engines/e_capi.c</t>
  </si>
  <si>
    <t>f0483bf7d2ffdf1b92c71318678a61603a9fa56d</t>
  </si>
  <si>
    <t>75dd6c1a39c4e73de7d8d782adb7008645248f50</t>
  </si>
  <si>
    <t>fe08bd76e2b2ffcba0d24b60feec839fcd985ff7</t>
  </si>
  <si>
    <t>0907d7105cbf8d72b267f4453f96dd636fa59621</t>
  </si>
  <si>
    <t>642360f9a370219f53f89260078fc0ce046a322d</t>
  </si>
  <si>
    <t>19ed1ec12eba7e9d57b8e7f7cb5c57aeeecac49d</t>
  </si>
  <si>
    <t>c437eef60a45509be03c41fa9c2ea343caf2090c</t>
  </si>
  <si>
    <t>13c0ec4ad441cee62c5671caa9fe1168cb7f951b</t>
  </si>
  <si>
    <t>7dc1c64774d712629388f89373a494f992f441dd</t>
  </si>
  <si>
    <t>ff74aeb1fa43d616c06cc519df7baae5916f1cba</t>
  </si>
  <si>
    <t>crypto/ui/ui_openssl.c</t>
  </si>
  <si>
    <t>087d3e89932e00eede95353fbd988e2752bc2468</t>
  </si>
  <si>
    <t>fb5d9f1db5552facbc5269bc2856b58f5e4e2d13</t>
  </si>
  <si>
    <t>2c7b4dbc1af9cfae4e4afd7c4a07db95a1133a6a</t>
  </si>
  <si>
    <t>ssl/record/rec_layer_s3.c</t>
  </si>
  <si>
    <t>77a6be4dfc2ecf406c2559a99bea51317ce0f533</t>
  </si>
  <si>
    <t>0d3b65832c6fa94c1d1cfa2f99335f323e3227c1</t>
  </si>
  <si>
    <t>c7bdb6a31ff0fcae66b451d3f80a684ad77f4966</t>
  </si>
  <si>
    <t>3c0c68ae460e947aaae5702bda6258fb812e1029</t>
  </si>
  <si>
    <t>51e5133d551b4c132f72fc2ff5bbe076f5a3e052</t>
  </si>
  <si>
    <t>c13d2a5be720a8ab8f0cb67fc2750ed27eee3d9e</t>
  </si>
  <si>
    <t>f2ae2348cef7cdc9bc7bcff8f5cf19384bad45fd</t>
  </si>
  <si>
    <t>ssl/statem/extensions.c</t>
  </si>
  <si>
    <t>25670f3e87d3a9e7ea8ffb2b717a288e2b3024f5</t>
  </si>
  <si>
    <t>6b473acabdfc72c99677a15f03295c12e4ff32fb</t>
  </si>
  <si>
    <t>ssl/statem/extensions_srvr.c</t>
  </si>
  <si>
    <t>ab83e31414286ccdc35fbacf976f64a910a6c718</t>
  </si>
  <si>
    <t>crypto/rand/randfile.c</t>
  </si>
  <si>
    <t>8bd62abe00b893573920a7a12769fb00bd8da234</t>
  </si>
  <si>
    <t>Committer [name=Paul Hovey; email=paulh@us.megatrends.com]</t>
  </si>
  <si>
    <t>crypto/engine/eng_cryptodev.c</t>
  </si>
  <si>
    <t>f53e067451f8b28343b531cc62ace5c39016c62f</t>
  </si>
  <si>
    <t>Committer [name=Iaroslav Gridin; email=voker57@gmail.com]</t>
  </si>
  <si>
    <t>60cd1196a20f97a62bce8c7e54b618dd6f9629e0</t>
  </si>
  <si>
    <t>d8bc139978ee86efe1039a1f783a30b63b89f665</t>
  </si>
  <si>
    <t>apps/dsaparam.c</t>
  </si>
  <si>
    <t>a2b22cd6a857f249cae5d4eacb099d92e2ca3bea</t>
  </si>
  <si>
    <t>crypto/hmac/hm_ameth.c</t>
  </si>
  <si>
    <t>c26f655fdd18ac19016c1c0496105f5256a1e84d</t>
  </si>
  <si>
    <t>ssl/d1_msg.c</t>
  </si>
  <si>
    <t>2f0ca54c32299638e5a1d7577112a7fc07774f00</t>
  </si>
  <si>
    <t>5c64c1bfdedf96c60bc384dedc98ee824654f6a6</t>
  </si>
  <si>
    <t>Committer [name=Nicola Tuveri; email=nic.tuv@gmail.com]</t>
  </si>
  <si>
    <t>fuzz/client.c</t>
  </si>
  <si>
    <t>14a6570f318562faf850f842ef3ce56f54ddc890</t>
  </si>
  <si>
    <t>fuzz/server.c</t>
  </si>
  <si>
    <t>72d0bc84de394e93f7d756a997c0d42a4ae35058</t>
  </si>
  <si>
    <t>8ccc237720d59cdf249c2c901d19f1fec739e66e</t>
  </si>
  <si>
    <t>bd79bcb42bab120575fc398692b7b61b1c5e6ed2</t>
  </si>
  <si>
    <t>test/ectest.c</t>
  </si>
  <si>
    <t>2db85ac97a5dda90249f5e630e7b29c4196fc397</t>
  </si>
  <si>
    <t>Committer [name=Pauli; email=paul.dale@oracle.com]</t>
  </si>
  <si>
    <t>1fe3549428ea5b976eb2f0e352edd676fe0b1fab</t>
  </si>
  <si>
    <t>crypto/engine/eng_devcrypto.c</t>
  </si>
  <si>
    <t>4f79affb05717243d3d041f3448156c35cabf0a2</t>
  </si>
  <si>
    <t>c8feba723a33e15201009d716d9ead02e653dfe6</t>
  </si>
  <si>
    <t>dd24857b7852d577aecacebff840ef11ff771d63</t>
  </si>
  <si>
    <t>7f6b466b2cca843dd9d12fd547489100327beb3e</t>
  </si>
  <si>
    <t>crypto/rand/rand_lib.c</t>
  </si>
  <si>
    <t>da8fc25a989cf4f4d26d626a85477e8a9282da12</t>
  </si>
  <si>
    <t>crypto/rand/rand_unix.c</t>
  </si>
  <si>
    <t>8389ec4b4950b9474e72a959eb0b0a6ce77ac1e8</t>
  </si>
  <si>
    <t>1b3011abb36ff743c05afce1c9f2450d83d09d59</t>
  </si>
  <si>
    <t>crypto/bn/bn_lib.c</t>
  </si>
  <si>
    <t>972c87dfc7e765bd28a4964519c362f0d3a58ca4</t>
  </si>
  <si>
    <t>Committer [name=David Benjamin; email=davidben@google.com]</t>
  </si>
  <si>
    <t>crypto/cryptlib.c</t>
  </si>
  <si>
    <t>b2b4dfcca6cf2230107a711f7af1cd8ee3f74229</t>
  </si>
  <si>
    <t>Committer [name=Pecio; email=szczepan.pecio@intel.com]</t>
  </si>
  <si>
    <t>crypto/include/internal/sm2err.h</t>
  </si>
  <si>
    <t>2398404e007a3d94a1be9db1574007b4242f4f9a</t>
  </si>
  <si>
    <t>Committer [name=Jack Lloyd; email=jack.lloyd@ribose.com]</t>
  </si>
  <si>
    <t>crypto/evp/e_chacha20_poly1305.c</t>
  </si>
  <si>
    <t>0edb109f97c1bbbd5961326f93b2ccf385b26674</t>
  </si>
  <si>
    <t>crypto/ec/ec_key.c</t>
  </si>
  <si>
    <t>9cc570d4c419e2ca97e2173dc14c484195502dd4</t>
  </si>
  <si>
    <t>crypto/bio/bss_sock.c</t>
  </si>
  <si>
    <t>6ba76c4f23e4b4ddc27b9e7234c8b9c3bcff5eff</t>
  </si>
  <si>
    <t>Committer [name=Boris Pismenny; email=borisp@mellanox.com]</t>
  </si>
  <si>
    <t>crypto/engine/eng_table.c</t>
  </si>
  <si>
    <t>f272be676b5462db641897057a4feaa9e8f35c1d</t>
  </si>
  <si>
    <t>crypto/provider_core.c</t>
  </si>
  <si>
    <t>085bef9f7cee8506cc9d438d4fbc3663f46c5fe2</t>
  </si>
  <si>
    <t>crypto/trace.c</t>
  </si>
  <si>
    <t>0fda9f7c291de7b3a1e576ce43801dfa91b42f0e</t>
  </si>
  <si>
    <t>Committer [name=Dr. Matthias St. Pierre; email=Matthias.St.Pierre@ncp-e.com]</t>
  </si>
  <si>
    <t>02bd2d7f5ce30928baf11226fa31125337251e49</t>
  </si>
  <si>
    <t>crypto/bio/b_addr.c</t>
  </si>
  <si>
    <t>b8472b4e67ec7ad49254821f2da578ce588df4e6</t>
  </si>
  <si>
    <t>Committer [name=Tomas Mraz; email=tmraz@fedoraproject.org]</t>
  </si>
  <si>
    <t>7c3a7561b536264b282f604efc959edad18807d7</t>
  </si>
  <si>
    <t>crypto/evp/digest.c</t>
  </si>
  <si>
    <t>319e518a5ae17fb8def2bd9209675acbaa6c22c2</t>
  </si>
  <si>
    <t>crypto/evp/evp_enc.c</t>
  </si>
  <si>
    <t>crypto/x509/x_req.c</t>
  </si>
  <si>
    <t>bc42bd6298702a1abf70aa6383d36886dd5af4b3</t>
  </si>
  <si>
    <t>Committer [name=Paul Yang; email=yang.yang@baishancloud.com]</t>
  </si>
  <si>
    <t>test/errtest.c</t>
  </si>
  <si>
    <t>b9a758060dfe8f1bd11265b1c1550a27cd2c0783</t>
  </si>
  <si>
    <t>providers/default/ciphers/cipher_aes_ocb_hw.c</t>
  </si>
  <si>
    <t>0dceb3f5d8f70a763a9c94203079e0f806bc73ba</t>
  </si>
  <si>
    <t>Committer [name=Fangming.Fang; email=fangming.fang@arm.com]</t>
  </si>
  <si>
    <t>712c0942939c9aba2f2afadb9e4276b1a3df1345</t>
  </si>
  <si>
    <t>Committer [name=John Baldwin; email=jhb@FreeBSD.org]</t>
  </si>
  <si>
    <t>providers/fips/selftest.c</t>
  </si>
  <si>
    <t>14a684bfb091b12aa3094a6097932f76f799990a</t>
  </si>
  <si>
    <t>providers/implementations/ciphers/cipher_aes_hw.c</t>
  </si>
  <si>
    <t>2ff16afc17af7ee8dbff1fb34b71a51ecd55811e</t>
  </si>
  <si>
    <t>Committer [name=XiaokangQian; email=xiaokang.qian@arm.com]</t>
  </si>
  <si>
    <t>providers/implementations/kdfs/krb5kdf.c</t>
  </si>
  <si>
    <t>74a5808b3bde30df65c00939e8283deb0fe6ddfc</t>
  </si>
  <si>
    <t>Committer [name=Bernd Edlinger; email=bernd.edlinger@hotmail.de]</t>
  </si>
  <si>
    <t>390b18a7a2b795b085c39b380e64d0f86b3801e5</t>
  </si>
  <si>
    <t>Committer [name=Shane Lontis; email=shane.lontis@oracle.com]</t>
  </si>
  <si>
    <t>crypto/evp/pmeth_lib.c</t>
  </si>
  <si>
    <t>e683582bf37de45a9512aea7ff33b9a3ebdf07f4</t>
  </si>
  <si>
    <t>include/openssl/whrlpool.h</t>
  </si>
  <si>
    <t>7c3aa39fe38a70450b5bf3665ca48be80c5ff287</t>
  </si>
  <si>
    <t>a76ce2862bc6ae2cf8a749c8747d371041fc42d1</t>
  </si>
  <si>
    <t>test/sslapitest.c</t>
  </si>
  <si>
    <t>972fa31895b38cbe91a87a04875f7dadee387dea</t>
  </si>
  <si>
    <t>crypto/dh/dh_key.c</t>
  </si>
  <si>
    <t>f11f86f6ec7fb31bde1da2810ac975c032205321</t>
  </si>
  <si>
    <t>crypto/dh/dh_pmeth.c</t>
  </si>
  <si>
    <t>crypto/dsa/dsa_gen.c</t>
  </si>
  <si>
    <t>crypto/http/http_client.c</t>
  </si>
  <si>
    <t>e8d0819d52b2741fcb4ddb79ced4d824c3056918</t>
  </si>
  <si>
    <t>Committer [name=Dr. David von Oheimb; email=David.von.Oheimb@siemens.com]</t>
  </si>
  <si>
    <t>crypto/mem_sec.c</t>
  </si>
  <si>
    <t>d27fd991107d668b3f5b96be48f5b4ccd5a6760e</t>
  </si>
  <si>
    <t>Committer [name=Davide Galassi; email=davxy@datawok.net]</t>
  </si>
  <si>
    <t>crypto/rsa/rsa_sign.c</t>
  </si>
  <si>
    <t>d16d0b71a9a31bf61289518a8ae523131f293faf</t>
  </si>
  <si>
    <t>crypto/bio/bss_conn.c</t>
  </si>
  <si>
    <t>b1f79e7ce54afc28bfb5dfcfdd379782ed501b0a</t>
  </si>
  <si>
    <t>cd81ac7be309881b282ce517f902d211a26d8b42</t>
  </si>
  <si>
    <t>Committer [name=Tianjia Zhang; email=tianjia.zhang@linux.alibaba.com]</t>
  </si>
  <si>
    <t>d882e4ce56eff950ae27cecaafe164751779c12a</t>
  </si>
  <si>
    <t>4b1fe471ac99b9f8692be85dcbcbf6977eb35c78</t>
  </si>
  <si>
    <t>1ae56f2f43d36618e54cbb8dd47a7107b74505b6</t>
  </si>
  <si>
    <t>crypto/dh/dh_gen.c</t>
  </si>
  <si>
    <t>7165593ce5a07a6860d4d408ad640ee707172936</t>
  </si>
  <si>
    <t>crypto/evp/e_old.c</t>
  </si>
  <si>
    <t>705536e2b5c4167dbda2e0046d83f9e0f4a65514</t>
  </si>
  <si>
    <t>crypto/rand/rand_egd.c</t>
  </si>
  <si>
    <t>c0bfc473d80ef2e053032510149d9e5b9d81dd72</t>
  </si>
  <si>
    <t>apps/lib/apps.c</t>
  </si>
  <si>
    <t>51c833ac2d46653c8124a25def4df0b3d1a832b5</t>
  </si>
  <si>
    <t>Committer [name=David von Oheimb; email=David.von.Oheimb@siemens.com]</t>
  </si>
  <si>
    <t>include/openssl/x509v3.h</t>
  </si>
  <si>
    <t>01659135a1d8e042c6777886a74b682b32b28161</t>
  </si>
  <si>
    <t>582311d7b469b4f57a29e9c3965c4d1eb4b477d4</t>
  </si>
  <si>
    <t>f32af93c924dca25728d8e7b85b8e4b660154e12</t>
  </si>
  <si>
    <t>crypto/aes/aes_ige.c</t>
  </si>
  <si>
    <t>77286fe3ec6b9777934e67e35f3b7007143b0734</t>
  </si>
  <si>
    <t>crypto/ec/ecp_nistz256.c</t>
  </si>
  <si>
    <t>00da0f69890874feaa555fafb99b967b861e9118</t>
  </si>
  <si>
    <t>23ccae80bd58adfe89e3e345414684eb82bdb531</t>
  </si>
  <si>
    <t>9d2d857f135abd281591ee0c2b58e01a710c3cea</t>
  </si>
  <si>
    <t>crypto/evp/rand_meth.c</t>
  </si>
  <si>
    <t>714a1bb380ddb2bf7538f6a61f47ac87200e3e06</t>
  </si>
  <si>
    <t>17b7f8968481aa99c622080ac73879f42fb8c4ae</t>
  </si>
  <si>
    <t>f5384f064ec2ef9f1975877da46e6f64c776427c</t>
  </si>
  <si>
    <t>ac2d58c72b4dc4a8c74eef893000306bf78a30fd</t>
  </si>
  <si>
    <t>194de849ccb269272b71994edf988dc1cdbafc0d</t>
  </si>
  <si>
    <t>c0f39ded68ba0929698a8773e63e9806ec9e5c74</t>
  </si>
  <si>
    <t>test/endecode_test.c</t>
  </si>
  <si>
    <t>crypto/ffc/ffc_params_generate.c</t>
  </si>
  <si>
    <t>b8237707d483719e527313cc007c09e96ef7d778</t>
  </si>
  <si>
    <t>49ed5ba8f62875074f04417189147fd3dda072ab</t>
  </si>
  <si>
    <t>991a6bb58182d4d2077a68eb813c897b7de73462</t>
  </si>
  <si>
    <t>crypto/x509/by_dir.c</t>
  </si>
  <si>
    <t>19431e5e44144b57ab936ddb93fe75fe34279290</t>
  </si>
  <si>
    <t>9912be1b33bf2a65672d70ad75e07e0d63d33df3</t>
  </si>
  <si>
    <t>163f6dc1f70f30de46a68137c36e70cae4d95cd8</t>
  </si>
  <si>
    <t>33c39a0659de257dde8ce28496f0ce6c16954430</t>
  </si>
  <si>
    <t>13c453728c076d5c1a65a5fd9424e15a9964d755</t>
  </si>
  <si>
    <t>apps/dhparam.c</t>
  </si>
  <si>
    <t>88d1389c783a88242f9dd60d23cb3b597ec13291</t>
  </si>
  <si>
    <t>apps/lib/s_socket.c</t>
  </si>
  <si>
    <t>403ef8cea73e9b4924dce39e3706778618507cd6</t>
  </si>
  <si>
    <t>apps/lib/http_server.c</t>
  </si>
  <si>
    <t>e109aaa9797c16b0902f8f3302243283828fcfc1</t>
  </si>
  <si>
    <t>test/ssltest_old.c</t>
  </si>
  <si>
    <t>5658470ce7b4fabfd1fa2cdc69bee8d3a5e826f9</t>
  </si>
  <si>
    <t>9ab9b16bb795f1081e86f11e16a1606790231400</t>
  </si>
  <si>
    <t>d8975dec0c3f41a491345f8a3c02612eaf8b30f7</t>
  </si>
  <si>
    <t>crypto/pem/pvkfmt.c</t>
  </si>
  <si>
    <t>a158f8cfb9588634831615128a9b9d4b92204cff</t>
  </si>
  <si>
    <t>c2403f362efc519e473269d183adc7cceddb8c54</t>
  </si>
  <si>
    <t>apps/dsa.c</t>
  </si>
  <si>
    <t>47422549da431cf9546a148d916d162e196fcd44</t>
  </si>
  <si>
    <t>apps/x509.c</t>
  </si>
  <si>
    <t>b24cfd6bf4d68ffe2b8526b5375861e89c5b9414</t>
  </si>
  <si>
    <t>test/ssl_old_test.c</t>
  </si>
  <si>
    <t>59b64259b8392fea1c88dc992eaed9ba8b29fa80</t>
  </si>
  <si>
    <t>Committer [name=Tomas Mraz; email=tomas@openssl.org]</t>
  </si>
  <si>
    <t>5b64ce89b0859956387cda1d56718d2a5f09d928</t>
  </si>
  <si>
    <t>462f4f4bc0eeb6505a8914bd751b3f20b43ea778</t>
  </si>
  <si>
    <t>apps/enc.c</t>
  </si>
  <si>
    <t>50ca7e18954d901ee9215a1a4bb3ecf00b95642a</t>
  </si>
  <si>
    <t>crypto/evp/p_lib.c</t>
  </si>
  <si>
    <t>6fcd92d3d72540bddb738e2b037dda9a157cfc5c</t>
  </si>
  <si>
    <t>apps/speed.c</t>
  </si>
  <si>
    <t>861f265a407d5de81c79b6917139e66cdfb0f367</t>
  </si>
  <si>
    <t>crypto/rsa/rsa_sp800_56b_check.c</t>
  </si>
  <si>
    <t>f21afe636067f9aa27cef94c31d8e32128da0ecb</t>
  </si>
  <si>
    <t>762970bd686c4aa8ea7169e7f76d5a4ce665da93</t>
  </si>
  <si>
    <t>providers/implementations/storemgmt/file_store.c</t>
  </si>
  <si>
    <t>7a45d51ce3268d16409405b9d54d7b4bb77a7fc3</t>
  </si>
  <si>
    <t>a3a54179b6754fbed6d88e434baac710a83aaf80</t>
  </si>
  <si>
    <t>test/evp_extra_test.c</t>
  </si>
  <si>
    <t>5af6e154d0a4cd5b1d3a46bcfab444e714364d67</t>
  </si>
  <si>
    <t>test/provider_test.c</t>
  </si>
  <si>
    <t>5442611dffed2c345ef83d494f2ef7ffb9cf3883</t>
  </si>
  <si>
    <t>8c627075656cf2709680eeb5aa1826f00db2e483</t>
  </si>
  <si>
    <t>c1fb5e072fdeffc5b686e265283f0b31b1c37c3b</t>
  </si>
  <si>
    <t>crypto/asn1/asn_mime.c</t>
  </si>
  <si>
    <t>7c701c590d4b368fedf5dad222b4f3b8103b2381</t>
  </si>
  <si>
    <t>crypto/bio/bio_lib.c</t>
  </si>
  <si>
    <t>0800318a0c1f80ed838838951b0478cb977d40a6</t>
  </si>
  <si>
    <t>crypto/evp/bio_enc.c</t>
  </si>
  <si>
    <t>e1fdd5262e4a45ce3aaa631768e877ee7b6da21b</t>
  </si>
  <si>
    <t>2f0a53816b2956f585903a52ab6ab681cf6f9ae1</t>
  </si>
  <si>
    <t>Committer [name=Pauli; email=pauli@openssl.org]</t>
  </si>
  <si>
    <t>apps/rsa.c</t>
  </si>
  <si>
    <t>94736c3a10ae7d109243abffb0200931fb3db5a8</t>
  </si>
  <si>
    <t>ssl/ktls.c</t>
  </si>
  <si>
    <t>ff3e4508bde0d7f7ab211ca9f027bef820ba1d70</t>
  </si>
  <si>
    <t>c59fc87b338880893286934f02c446854f5baabf</t>
  </si>
  <si>
    <t>apps/cmp.c</t>
  </si>
  <si>
    <t>83b424c3f60a4401fa3e6e41ff7f08e85ee9df94</t>
  </si>
  <si>
    <t>crypto/evp/e_sm4.c</t>
  </si>
  <si>
    <t>15b7175f558bf9eb057ec3266685486f727dd70f</t>
  </si>
  <si>
    <t>Committer [name=Daniel Hu; email=Daniel.Hu@arm.com]</t>
  </si>
  <si>
    <t>providers/implementations/ciphers/cipher_sm4_gcm_hw.c</t>
  </si>
  <si>
    <t>providers/implementations/ciphers/cipher_sm4_hw.c</t>
  </si>
  <si>
    <t>crypto/armcap.c</t>
  </si>
  <si>
    <t>954f45ba4c504570206ff5bed811e512cf92dc8e</t>
  </si>
  <si>
    <t>options.c</t>
  </si>
  <si>
    <t>ecede953d6366e9fbfecea62cc1f61fd2347dab7</t>
  </si>
  <si>
    <t>Committer [name=David Sommerseth; email=davids@redhat.com]</t>
  </si>
  <si>
    <t>ssl_openssl.c</t>
  </si>
  <si>
    <t>71bbbd76c62630c88441237d72fe5b61f0b45b2a</t>
  </si>
  <si>
    <t>Committer [name=Heiko Hund; email=heiko.hund@sophos.com]</t>
  </si>
  <si>
    <t>src/openvpn/otime.c</t>
  </si>
  <si>
    <t>3d163bc544ab9dfc62d9a2c865f8abb865bf6eb3</t>
  </si>
  <si>
    <t>Committer [name=Alon Bar-Lev; email=alon.barlev@gmail.com]</t>
  </si>
  <si>
    <t>src/openvpn/tun.c</t>
  </si>
  <si>
    <t>bff413d5c47645b525988a66c138abf7d198e228</t>
  </si>
  <si>
    <t>src/openvpn/init.c</t>
  </si>
  <si>
    <t>8acdb7291c4cc62134624c3a61049f2ec12e3ad9</t>
  </si>
  <si>
    <t>Committer [name=Arne Schwabe; email=arne@rfc2549.org]</t>
  </si>
  <si>
    <t>src/openvpn/misc.c</t>
  </si>
  <si>
    <t>e0ce897db928340539b58e0fbda6db9080815598</t>
  </si>
  <si>
    <t>src/openvpn/options.c</t>
  </si>
  <si>
    <t>cf93f0e0a65d66ed57f24efb7fbd96dc455b3732</t>
  </si>
  <si>
    <t>src/openvpn/ssl_openssl.c</t>
  </si>
  <si>
    <t>src/openvpn/ssl_polarssl.c</t>
  </si>
  <si>
    <t>6dad4f8e924086333d32122432f316a17ae67987</t>
  </si>
  <si>
    <t>src/openvpn/manage.c</t>
  </si>
  <si>
    <t>ad2df7b983eadbdc81fe0cf92543cad27b8f8882</t>
  </si>
  <si>
    <t>bd14d55d87248d18088fc9897e9ffd46a59e147b</t>
  </si>
  <si>
    <t>src/openvpn/lzo.c</t>
  </si>
  <si>
    <t>38d96bd7975e626d490b3d9f9514d81e070a5495</t>
  </si>
  <si>
    <t>Committer [name=James Yonan; email=james@openvpn.net]</t>
  </si>
  <si>
    <t>fbc04bedbcce02fc625357b7475ddbc7164cabbf</t>
  </si>
  <si>
    <t>38ace48c6820c611e689bc69b0cf5380bf7a8891</t>
  </si>
  <si>
    <t>Committer [name=Joachim Schipper; email=joachim.schipper@fox-it.com]</t>
  </si>
  <si>
    <t>bb9026a60a8ebdf20fdf9a99e16c0d8afc658747</t>
  </si>
  <si>
    <t>src/openvpn/crypto.c</t>
  </si>
  <si>
    <t>d344820faeae987f52e574e15812c86aa5c59ae6</t>
  </si>
  <si>
    <t>Committer [name=Steffan Karger; email=steffan@karger.me]</t>
  </si>
  <si>
    <t>a4b8f653ee5be9c2292cf92dac09d7aadcc9a487</t>
  </si>
  <si>
    <t>src/openvpn/socket.c</t>
  </si>
  <si>
    <t>src/openvpn/multi.c</t>
  </si>
  <si>
    <t>1b9541922ad6ff6ee46c84f43cd23b7064f7919d</t>
  </si>
  <si>
    <t>Committer [name=Lev Stipakov; email=lstipakov@gmail.com]</t>
  </si>
  <si>
    <t>3d6a4cded2b20fb816b17d70eb65cd6c14a95eff</t>
  </si>
  <si>
    <t>Committer [name=Jonathan K. Bullard; email=jkbullard@gmail.com]</t>
  </si>
  <si>
    <t>src/openvpn/forward.c</t>
  </si>
  <si>
    <t>8db23a57c878abd5b01c784c7db570176de555ef</t>
  </si>
  <si>
    <t>src/openvpn/route.c</t>
  </si>
  <si>
    <t>2ff366f78a2bf8d0a2744db9b59f7274b671a042</t>
  </si>
  <si>
    <t>Committer [name=Gert Doering; email=gert@greenie.muc.de]</t>
  </si>
  <si>
    <t>src/openvpn/mtcp.c</t>
  </si>
  <si>
    <t>0d1a75bfe241466230c41a52c6013494135c5935</t>
  </si>
  <si>
    <t>src/openvpn/mudp.c</t>
  </si>
  <si>
    <t>b8cdb213d4fa5a56074115faceb2e0da373bab8f</t>
  </si>
  <si>
    <t>Committer [name=Jan Just Keijser; email=janjust@nikhef.nl]</t>
  </si>
  <si>
    <t>9dff2c1f106865a72a1d505076751dde170e88dc</t>
  </si>
  <si>
    <t>src/openvpn/crypto_openssl.c</t>
  </si>
  <si>
    <t>66407e11c4746e564bd4285e9c1a1805ecfd82bd</t>
  </si>
  <si>
    <t>src/openvpn/crypto_polarssl.c</t>
  </si>
  <si>
    <t>src/openvpn/push.c</t>
  </si>
  <si>
    <t>I am not sure about it. It makes it disciplined, but the reason is change the behavior and not discipline the anottation.</t>
  </si>
  <si>
    <t>9b0f1df2560441ab5ea80f053acd0161de8b6c7a</t>
  </si>
  <si>
    <t>Committer [name=Selva Nair; email=selva.nair@gmail.com]</t>
  </si>
  <si>
    <t>src/openvpn/ssl_verify.c</t>
  </si>
  <si>
    <t>fab49d17d36053189cf504d57e53a8b0cb907f6f</t>
  </si>
  <si>
    <t>7b02cc2aa8318dc8f2677064dadcbec295b2f937</t>
  </si>
  <si>
    <t>Committer [name=David Sommerseth; email=davids@openvpn.net]</t>
  </si>
  <si>
    <t>src/openvpn/plugin.c</t>
  </si>
  <si>
    <t>4590c3831d0400096fab08aa1ed7f909da870ced</t>
  </si>
  <si>
    <t>Committer [name=Christian Hesse; email=mail@eworm.de]</t>
  </si>
  <si>
    <t>8ca9eda119638a88863118affd69dfaf8b867c92</t>
  </si>
  <si>
    <t>7eca140c70ff76177371dc94c19aeb8644c2c3b5</t>
  </si>
  <si>
    <t>b7bea782f3356dbd82613dc8f38fd4ef0bc714ca</t>
  </si>
  <si>
    <t>Committer [name=Steffan Karger; email=steffan.karger@fox-it.com]</t>
  </si>
  <si>
    <t>src/openvpn/platform.c</t>
  </si>
  <si>
    <t>66b9409bb25402c1bfcd66359332792cf57d0825</t>
  </si>
  <si>
    <t>7aeabadd69fca0071152c42d58fee0b565f01eb3</t>
  </si>
  <si>
    <t>src/openvpnmsica/openvpnmsica.c</t>
  </si>
  <si>
    <t>e2faae87b49379ce8bcffb2f0ae67b0671996f64</t>
  </si>
  <si>
    <t>Committer [name=Simon Rozman; email=simon@rozman.si]</t>
  </si>
  <si>
    <t>6328aef94a748bd9859ae5cd264b7e50fbb8a325</t>
  </si>
  <si>
    <t>src/openvpn/forward.h</t>
  </si>
  <si>
    <t>d5fc4bd41616ee01816df873cb6b6567872a29e2</t>
  </si>
  <si>
    <t>Committer [name=Lev Stipakov; email=lev@openvpn.net]</t>
  </si>
  <si>
    <t>94edc7c5dd3cf8988df15fe4d7bd6cba9486b2a6</t>
  </si>
  <si>
    <t>ba66faad5608233f792c3679ebade09ff324a4b3</t>
  </si>
  <si>
    <t>src/compat/compat-lz4.c</t>
  </si>
  <si>
    <t>0f44a9080530df70410106c244e9efc7f2d8a802</t>
  </si>
  <si>
    <t>99d217b20064e7fef90dfa49bdcbab23ea7fbcb3</t>
  </si>
  <si>
    <t>ca57070630a1b2935ee606cc1309005b56eb925f</t>
  </si>
  <si>
    <t>343b61195b76796632b8948674fd1068889bb6c7</t>
  </si>
  <si>
    <t>src/openvpn/ssl.c</t>
  </si>
  <si>
    <t>8fa8a17528c001abc7d5f45e9c2ffa3ed2f6af43</t>
  </si>
  <si>
    <t>725dda00f809e5d9768a1aa33c8e73f2e38d9a7e</t>
  </si>
  <si>
    <t>src/openvpn/error.h</t>
  </si>
  <si>
    <t>ad2140e0337f99c183e732b61df03ae29bdec766</t>
  </si>
  <si>
    <t>84e14209232441fd6601d3efb7c7aa93bee4ce88</t>
  </si>
  <si>
    <t>1308ccec9f85418b088723bb870855c0a933311b</t>
  </si>
  <si>
    <t>Committer [name=Antonio Quartulli; email=a@unstable.cc]</t>
  </si>
  <si>
    <t>src/bin/initdb/initdb.c</t>
  </si>
  <si>
    <t>8a02339e9ba3f2f962c5967be8c5d053a1fa39d2</t>
  </si>
  <si>
    <t>Committer [name=Peter Eisentraut; email=peter_e@gmx.net]</t>
  </si>
  <si>
    <t>src/bin/pg_dump/pg_backup_archiver.c</t>
  </si>
  <si>
    <t>9d23a70d513aa1312135d6cedd444e7e3e933edb</t>
  </si>
  <si>
    <t>Committer [name=Alvaro Herrera; email=alvherre@alvh.no-ip.org]</t>
  </si>
  <si>
    <t>Not sure</t>
  </si>
  <si>
    <t>c7cea267de3ca05b29a57b9d113b95ef3793c8d8</t>
  </si>
  <si>
    <t>Committer [name=Tom Lane; email=tgl@sss.pgh.pa.us]</t>
  </si>
  <si>
    <t>src/backend/access/transam/xlog.c</t>
  </si>
  <si>
    <t>dfda6ebaec6763090fb78b458a979b558c50b39b</t>
  </si>
  <si>
    <t>Committer [name=Heikki Linnakangas; email=heikki.linnakangas@iki.fi]</t>
  </si>
  <si>
    <t>a218e23a08519d525d09565bbeddbf682f76d4dd</t>
  </si>
  <si>
    <t>src/backend/postmaster/postmaster.c</t>
  </si>
  <si>
    <t>da07a1e856511dca59cbb1357616e26baa64428e</t>
  </si>
  <si>
    <t>9e257a181cc1dc5e19eb5d770ce09cc98f470f5f</t>
  </si>
  <si>
    <t>Committer [name=Andrew Dunstan; email=andrew@dunslane.net]</t>
  </si>
  <si>
    <t>contrib/pg_trgm/trgm_op.c</t>
  </si>
  <si>
    <t>7844608e54a3a2e3dee461b00fd6ef028a845d7c</t>
  </si>
  <si>
    <t>src/backend/libpq/hba.c</t>
  </si>
  <si>
    <t>98de86e4221a418d670db86bf28ff15e880beadc</t>
  </si>
  <si>
    <t>Committer [name=Magnus Hagander; email=magnus@hagander.net]</t>
  </si>
  <si>
    <t>src/backend/utils/adt/varlena.c</t>
  </si>
  <si>
    <t>b34e37bfefbed1bf9396dde18f308d8b96fd176c</t>
  </si>
  <si>
    <t>Committer [name=Robert Haas; email=rhaas@postgresql.org]</t>
  </si>
  <si>
    <t>src/interfaces/libpq/fe-secure.c</t>
  </si>
  <si>
    <t>680513ab79c7e12e402a2aad7921b95a25a4bcc8</t>
  </si>
  <si>
    <t>src/bin/psql/input.c</t>
  </si>
  <si>
    <t>750c5ee6ce4410faaa4bf2b8d861100f30d97c73</t>
  </si>
  <si>
    <t>src/include/storage/s_lock.h</t>
  </si>
  <si>
    <t>50881036b17dc07cc61535d5bf27c56abaa4fbbb</t>
  </si>
  <si>
    <t>Committer [name=Andres Freund; email=andres@anarazel.de]</t>
  </si>
  <si>
    <t>4ea51cdfe85ceef8afabceb03c446574daa0ac23</t>
  </si>
  <si>
    <t>src/common/pg_crc.c</t>
  </si>
  <si>
    <t>025c02420de990c15a90e9e3f86fcfbc5b59ee88</t>
  </si>
  <si>
    <t>src/backend/storage/file/fd.c</t>
  </si>
  <si>
    <t>2ce439f3379aed857517c8ce207485655000fc8e</t>
  </si>
  <si>
    <t>d8179b001ae574da00c8f4549577095bf90f3337</t>
  </si>
  <si>
    <t>src/bin/pg_ctl/pg_ctl.c</t>
  </si>
  <si>
    <t>6bcce25801c3fcb219e0d92198889ec88c74e2ff</t>
  </si>
  <si>
    <t>34c33a1f00259ce5e3e1d1b4a784037adfca6057</t>
  </si>
  <si>
    <t>src/bin/pg_dump/pg_dump.c</t>
  </si>
  <si>
    <t>cae2bb1986bc8fd409424562638434d588d0201f</t>
  </si>
  <si>
    <t>src/backend/utils/adt/datetime.c</t>
  </si>
  <si>
    <t>b9d092c962ea3262930e3c31a8c3d79b66ce9d43</t>
  </si>
  <si>
    <t>src/backend/utils/adt/formatting.c</t>
  </si>
  <si>
    <t>src/interfaces/ecpg/pgtypeslib/dt_common.c</t>
  </si>
  <si>
    <t>src/backend/tsearch/ts_locale.c</t>
  </si>
  <si>
    <t>85feb77aa09cda9ff3e12cf95c757c499dc25343</t>
  </si>
  <si>
    <t>src/bin/psql/mainloop.c</t>
  </si>
  <si>
    <t>df9f599bc6f14307252ac75ea1dc997310da5ba6</t>
  </si>
  <si>
    <t>Committer [name=Bruce Momjian; email=bruce@momjian.us]</t>
  </si>
  <si>
    <t>91389228a1007fa3845e29e17568e52ab1726d5d</t>
  </si>
  <si>
    <t>src/backend/tcop/postgres.c</t>
  </si>
  <si>
    <t>d0cfc3d6a44af1756ca5be8cb2414da7b8bf20d5</t>
  </si>
  <si>
    <t>src/interfaces/libpq/fe-connect.c</t>
  </si>
  <si>
    <t>249d64999615802752940e017ee5166e726bc7cd</t>
  </si>
  <si>
    <t>Committer [name=Michael Paquier; email=michael@paquier.xyz]</t>
  </si>
  <si>
    <t>src/backend/utils/adt/network.c</t>
  </si>
  <si>
    <t>71dcd7438664d81235c72337cbbbfa780f7a0630</t>
  </si>
  <si>
    <t>Committer [name=Peter Geoghegan; email=pg@bowt.ie]</t>
  </si>
  <si>
    <t>a9cff89f7e638c060621a62ca35da97a12adde42</t>
  </si>
  <si>
    <t>Committer [name=Peter Eisentraut; email=peter@eisentraut.org]</t>
  </si>
  <si>
    <t>src/backend/utils/init/postinit.c</t>
  </si>
  <si>
    <t>dc11f31a1a891f8aa8890644e837556bcc5a75e7</t>
  </si>
  <si>
    <t>Committer [name=Stephen Frost; email=sfrost@snowman.net]</t>
  </si>
  <si>
    <t>src/backend/libpq/auth.c</t>
  </si>
  <si>
    <t>3995c424984e991b1069a2869af972dc07574c0b</t>
  </si>
  <si>
    <t>src/backend/postmaster/startup.c</t>
  </si>
  <si>
    <t>57dcc2ef3320de3e1aef6f668601e6ad2bdf88c4</t>
  </si>
  <si>
    <t>Committer [name=Thomas Munro; email=tmunro@postgresql.org]</t>
  </si>
  <si>
    <t>src/backend/postmaster/pgarch.c</t>
  </si>
  <si>
    <t>d75288fb27b8fe0a926aaab7d75816f091ecdc27</t>
  </si>
  <si>
    <t>Committer [name=Fujii Masao; email=fujii@postgresql.org]</t>
  </si>
  <si>
    <t>sys/net/destiny/socket.c</t>
  </si>
  <si>
    <t>ee34ac43758461d98f5413d2318a76eeff6cbc05</t>
  </si>
  <si>
    <t>Committer [name=Oliver; email=Oliver@Oliver-PC]</t>
  </si>
  <si>
    <t>sys/transceiver/transceiver.c</t>
  </si>
  <si>
    <t>db1fc96ffe977e071c7f8d3f9e2e45a41491a1ac</t>
  </si>
  <si>
    <t>Committer [name=Milan Babel; email=babel@inf.fu-berlin.de]</t>
  </si>
  <si>
    <t>sys/syslog/syslog-api.c</t>
  </si>
  <si>
    <t>d01fd9a508727212b00d946f240805f9bc39aa34</t>
  </si>
  <si>
    <t>Committer [name=Oliver Hahm; email=oleg@hobbykeller.org]</t>
  </si>
  <si>
    <t>11bb09b7f81c58ca50b3a7cef52fa64a31fa0307</t>
  </si>
  <si>
    <t>Committer [name=Alaeddine WESLATI; email=alaeddine.weslati@inria.fr]</t>
  </si>
  <si>
    <t>701b8177fbe420950b326d7a2f899732b4cf9caa</t>
  </si>
  <si>
    <t>Committer [name=Oleg Hahm; email=oleg@hobbykeller.org]</t>
  </si>
  <si>
    <t>38e87aaa1c97a5eb0a2e829b127f2f8c3b9fe7d4</t>
  </si>
  <si>
    <t>sys/net/ccn_lite/ccnl-core.c</t>
  </si>
  <si>
    <t>51daa16018e7cd8c2b142847a28672a117582bbf</t>
  </si>
  <si>
    <t>Committer [name=Christian Mehlis; email=mehlis@inf.fu-berlin.de]</t>
  </si>
  <si>
    <t>sys/ps/ps.c</t>
  </si>
  <si>
    <t>9e3830a72b613f979ce6d343a1c779dda88abb49</t>
  </si>
  <si>
    <t>Committer [name=René Kijewski; email=rene.kijewski@fu-berlin.de]</t>
  </si>
  <si>
    <t>cpu/stm32f1/periph/gpio.c</t>
  </si>
  <si>
    <t>19db6ded8538a6a32717f75ce9ec7192b773cc9b</t>
  </si>
  <si>
    <t>Committer [name=Thomas Eichinger; email=thomas.eichinger1@gmail.com]</t>
  </si>
  <si>
    <t>cpu/stm32f1/periph/i2c.c</t>
  </si>
  <si>
    <t>fe643f707710776b45b1745621ce3d4a603893e0</t>
  </si>
  <si>
    <t>cpu/samd21/periph/i2c.c</t>
  </si>
  <si>
    <t>30040fa311707351594057a55a147b3bc556af87</t>
  </si>
  <si>
    <t>cpu/stm32f4/periph/i2c.c</t>
  </si>
  <si>
    <t>8821e0edcf5ec1b82d97ed14cde8977ebf495dd9</t>
  </si>
  <si>
    <t>cpu/cortex-m4_common/include/core_cm4.h</t>
  </si>
  <si>
    <t>fe43bb2b7a88e27b25264b6a78d036b52efbd39f</t>
  </si>
  <si>
    <t>Committer [name=Joakim Gebart; email=joakim.gebart@eistec.se]</t>
  </si>
  <si>
    <t>cpu/cortex-m3_common/include/core_cm3.h</t>
  </si>
  <si>
    <t>463d4a1cf42f44d24a820778d5b9553e25cc3fbf</t>
  </si>
  <si>
    <t>cpu/cortex-m4_common/include/core_cmInstr.h</t>
  </si>
  <si>
    <t>cpu/cortex-m3_common/include/core_cmInstr.h</t>
  </si>
  <si>
    <t>cpu/cortex-m0_common/include/core_cm0.h</t>
  </si>
  <si>
    <t>8c00ee0d7ba01e2ba9d71eb1ed14bf61840203dc</t>
  </si>
  <si>
    <t>cpu/cortex-m0_common/include/core_cm0plus.h</t>
  </si>
  <si>
    <t>cpu/cortex-m0_common/include/core_cmInstr.h</t>
  </si>
  <si>
    <t>cpu/cortexm_common/include/core_cmInstr.h</t>
  </si>
  <si>
    <t>5bfed6c3f7c4df6f0fdfb2f22e9d53dccc2bbf37</t>
  </si>
  <si>
    <t>a477d6f81ddb60adb90c7b86de2b1c1a6be9b9f2</t>
  </si>
  <si>
    <t>Committer [name=Victor Arino; email=victor.arino@triagnosys.com]</t>
  </si>
  <si>
    <t>cpu/kinetis_common/periph/adc.c</t>
  </si>
  <si>
    <t>3990bd84e74a0c0e1353fe843830df3f7f7c1fb6</t>
  </si>
  <si>
    <t>Committer [name=Hauke Petersen; email=hauke.petersen@fu-berlin.de]</t>
  </si>
  <si>
    <t>cpu/cortexm_common/include/core_cmFunc.h</t>
  </si>
  <si>
    <t>26f43786b8158ebe8f146818d6457c038c08df9f</t>
  </si>
  <si>
    <t>Committer [name=Joakim Nohlgård; email=joakim.nohlgard@eistec.se]</t>
  </si>
  <si>
    <t>sys/net/gnrc/routing/rpl/gnrc_rpl_dodag.c</t>
  </si>
  <si>
    <t>b5c09bfc41ad046263638f606fb51b0d4aba402c</t>
  </si>
  <si>
    <t>Committer [name=Cenk Gündoğan; email=cnkgndgn@gmail.com]</t>
  </si>
  <si>
    <t>cpu/stm32f2/periph/i2c.c</t>
  </si>
  <si>
    <t>71dce7584fea0e9f1ed542652aeced44474c07cb</t>
  </si>
  <si>
    <t>Committer [name=Toon Stegen; email=toon.stegen@altran.com]</t>
  </si>
  <si>
    <t>cpu/cc2538/periph/gpio.c</t>
  </si>
  <si>
    <t>8feeea9a12f5d927fa24284e272b1ef8fdbd1803</t>
  </si>
  <si>
    <t>boards/nucleo32-l031/include/board.h</t>
  </si>
  <si>
    <t>607efecba1e0bac71e6828e1c1070e509259a32a</t>
  </si>
  <si>
    <t>Committer [name=Alexandre Abadie; email=alexandre.abadie@inria.fr]</t>
  </si>
  <si>
    <t>cpu/mips32r2_common/periph/timer.c</t>
  </si>
  <si>
    <t>1838ca575a9b19c18b6ace24f534eed11db454c1</t>
  </si>
  <si>
    <t>Committer [name=Neil Jones; email=neil.jones@imgtec.com]</t>
  </si>
  <si>
    <t>cpu/k64f/include/vendor/MK64F12.h</t>
  </si>
  <si>
    <t>9205edfb7bd6496085de856218d6d1bc11d3dbc3</t>
  </si>
  <si>
    <t>cpu/stm32f0/vectors.c</t>
  </si>
  <si>
    <t>16253b650f9b74fc30fc22f74411cc19488da134</t>
  </si>
  <si>
    <t>cpu/stm32f3/vectors.c</t>
  </si>
  <si>
    <t>3e342e844dc17a8477f4173a54f7f1ee0dc811ba</t>
  </si>
  <si>
    <t>cpu/stm32f4/vectors.c</t>
  </si>
  <si>
    <t>47e9bfb8e0329582b611e54b5a5398249a244ad3</t>
  </si>
  <si>
    <t>cpu/stm32_common/periph/rtc.c</t>
  </si>
  <si>
    <t>8b150624ed003e2f5fb8e5b21d798a6e7b962f87</t>
  </si>
  <si>
    <t>cpu/atmega_common/periph/gpio.c</t>
  </si>
  <si>
    <t>650cf81e8a10aecf6fd8f9b07514525efeccc3f9</t>
  </si>
  <si>
    <t>Committer [name=Victor Arino; email=victor@lebrush.org]</t>
  </si>
  <si>
    <t>sys/net/gnrc/network_layer/ipv6/nib/_nib-internal.c</t>
  </si>
  <si>
    <t>0b2bc25ee038bdb24e930bab6d25e6e825a16c27</t>
  </si>
  <si>
    <t>Committer [name=Martine Lenders; email=m.lenders@fu-berlin.de]</t>
  </si>
  <si>
    <t>tests/unittests/tests-gnrc_ipv6_nib/tests-gnrc_ipv6_nib-internal.c</t>
  </si>
  <si>
    <t>22a41ea99caba1490a04faf35a401fd340ee40fc</t>
  </si>
  <si>
    <t>sys/net/gnrc/netif2/gnrc_netif2.c</t>
  </si>
  <si>
    <t>319c0f9d219dee96f1b0aee9e1ea5bf32ace22ad</t>
  </si>
  <si>
    <t>sys/net/gnrc/network_layer/ipv6/nib/_nib-6ln.c</t>
  </si>
  <si>
    <t>sys/net/gnrc/network_layer/ipv6/nib/nib.c</t>
  </si>
  <si>
    <t>sys/net/gnrc/netif/gnrc_netif.c</t>
  </si>
  <si>
    <t>7b72f623d2a81476d226b5091cdc3ee80e52e388</t>
  </si>
  <si>
    <t>Committer [name=Kaspar Schleiser; email=kaspar@schleiser.de]</t>
  </si>
  <si>
    <t>core/include/bitarithm.h</t>
  </si>
  <si>
    <t>499c1812b2ad5ba092af4bb5e0acff29bc12293d</t>
  </si>
  <si>
    <t>cpu/native/startup.c</t>
  </si>
  <si>
    <t>81ef15287a96bfe2db0c528e9b0aae148e8440f8</t>
  </si>
  <si>
    <t>Committer [name=Martine Lenders; email=mail@martine-lenders.eu]</t>
  </si>
  <si>
    <t>8c8b6f9494750184fc9de3025ca9d1817f3c2d4d</t>
  </si>
  <si>
    <t>e11550042c07e436b20133f2d2795f09b276ccd8</t>
  </si>
  <si>
    <t>d3dc49e2ab2630e0bf9eea06e45b885a5851e939</t>
  </si>
  <si>
    <t>Committer [name=Matthew Blue; email=matthew.blue.neuro@gmail.com]</t>
  </si>
  <si>
    <t>cpu/stm32_common/periph/spi.c</t>
  </si>
  <si>
    <t>6551d896bec0bcf2960d70bee687c8f534ac6742</t>
  </si>
  <si>
    <t>Committer [name=Vincent Dupont; email=vincent@otakeys.com]</t>
  </si>
  <si>
    <t>sys/timex/tm.c</t>
  </si>
  <si>
    <t>dfa8fb919d257a5c1b1006d2f32483242579f02a</t>
  </si>
  <si>
    <t>533388d3ae64aff45213945a9d1f00204c71767f</t>
  </si>
  <si>
    <t>sys/net/gnrc/sock/udp/gnrc_sock_udp.c</t>
  </si>
  <si>
    <t>f8524cb4c0d70836d7f3ecc0fcfb706561e9fa96</t>
  </si>
  <si>
    <t>cpu/sam0_common/periph/i2c.c</t>
  </si>
  <si>
    <t>e6bd6bfe3b4856948deb84f300f2a12490f8ed09</t>
  </si>
  <si>
    <t>Committer [name=dylad; email=dylan.laduranty@mesotic.com]</t>
  </si>
  <si>
    <t>cpu/kinetis/periph/i2c.c</t>
  </si>
  <si>
    <t>175f398b58f7739ad3550e28c40bf90a86c7c312</t>
  </si>
  <si>
    <t>pkg/semtech-loramac/contrib/semtech_loramac.c</t>
  </si>
  <si>
    <t>2f2512601faa885d75b0a02e7a6e2a8ae6dc3c09</t>
  </si>
  <si>
    <t>boards/airfy-beacon/include/board.h</t>
  </si>
  <si>
    <t>0842eb56ceca29015759b36254148904a6ce9513</t>
  </si>
  <si>
    <t>boards/yunjia-nrf51822/include/board.h</t>
  </si>
  <si>
    <t>a1d65583cbaae5ab5ddcdd5ffc9dad3962692286</t>
  </si>
  <si>
    <t>cpu/esp_common/esp-now/esp_now_netdev.c</t>
  </si>
  <si>
    <t>6be81fbd939ee5cd509c59a039cd4d04eca20433</t>
  </si>
  <si>
    <t>Committer [name=Timo Rothenpieler; email=timo.rothenpieler@uni-bremen.de]</t>
  </si>
  <si>
    <t>cpu/stm32_common/periph/dma.c</t>
  </si>
  <si>
    <t>021697ae94cac4c93d68e93512b2f8029b5523a7</t>
  </si>
  <si>
    <t>cpu/cortexm_common/include/vendor/cmsis_armcc.h</t>
  </si>
  <si>
    <t>fdcac731ebef49316d2563c354c886c4c98318f4</t>
  </si>
  <si>
    <t>Committer [name=Dylan Laduranty; email=dylan.laduranty@mesotic.com]</t>
  </si>
  <si>
    <t>cpu/cortexm_common/include/vendor/cmsis_gcc.h</t>
  </si>
  <si>
    <t>cpu/kinetis/periph/timer.c</t>
  </si>
  <si>
    <t>40bcfc9211398e537ef2693206fffad01f3f255a</t>
  </si>
  <si>
    <t>Committer [name=Anton Gerasimov; email=anton.gerasimov@here.com]</t>
  </si>
  <si>
    <t>1f0b2c390e6f0b6ca6ab8b859e8137f211219101</t>
  </si>
  <si>
    <t>6d0384f068284e34502a2c2debdb7d79f07f1b6e</t>
  </si>
  <si>
    <t>Committer [name=smlng; email=s@mlng.net]</t>
  </si>
  <si>
    <t>84c23a16950d948c0358485e88d8d9cd86ffaf3d</t>
  </si>
  <si>
    <t>Committer [name=Gunar Schorcht; email=gunar@schorcht.net]</t>
  </si>
  <si>
    <t>sys/shell/commands/sc_gnrc_icmpv6_echo.c</t>
  </si>
  <si>
    <t>6ad3c8d223d37e2d4692b4f9c596c4ac00a1b3a0</t>
  </si>
  <si>
    <t>Committer [name=Martine S. Lenders; email=m.lenders@fu-berlin.de]</t>
  </si>
  <si>
    <t>cpu/esp32/syscalls.c</t>
  </si>
  <si>
    <t>e9e6b7f31ae16533601324bb3392fb2b4070a3d5</t>
  </si>
  <si>
    <t>sys/net/gnrc/network_layer/sixlowpan/frag/rb/gnrc_sixlowpan_frag_rb.c</t>
  </si>
  <si>
    <t>ec495528fea9d8366b3656c82e149f4ea11a116d</t>
  </si>
  <si>
    <t>cpu/efm32/periph/uart.c</t>
  </si>
  <si>
    <t>4e6b46ca20326a409481f7878bcb4daaa84a445b</t>
  </si>
  <si>
    <t>Committer [name=Bas Stottelaar; email=basstottelaar@gmail.com]</t>
  </si>
  <si>
    <t>3c47cc571f642a5908b7a95fbf82738de5ecc80b</t>
  </si>
  <si>
    <t>drivers/at86rf2xx/at86rf2xx_netdev.c</t>
  </si>
  <si>
    <t>8f1eaae353a7c617547476edaed60ca15f4a4625</t>
  </si>
  <si>
    <t>Committer [name=Benjamin Valentin; email=benpicco@googlemail.com]</t>
  </si>
  <si>
    <t>dca6d59b6063b1f287b730a5e66242e2556bd1d7</t>
  </si>
  <si>
    <t>cpu/samd21/cpu.c</t>
  </si>
  <si>
    <t>d92c079a90bb61a0e6bcf6d0cf4d732d50a01366</t>
  </si>
  <si>
    <t>Committer [name=Benjamin Valentin; email=benjamin.valentin@ml-pa.com]</t>
  </si>
  <si>
    <t>cpu/sam0_common/periph/uart.c</t>
  </si>
  <si>
    <t>0d977b3b3c415b0abced414c90a14903c813b82c</t>
  </si>
  <si>
    <t>boards/common/esp32/include/board_common.h</t>
  </si>
  <si>
    <t>624c6f24cac0cd8ae9770e8dd4649e3c721ca82d</t>
  </si>
  <si>
    <t>cpu/esp_common/esp-wifi/esp_wifi_netdev.c</t>
  </si>
  <si>
    <t>920d54b2267b25849e44ec5314c5027e5cdea4f4</t>
  </si>
  <si>
    <t>cpu/cc2538/cpu.c</t>
  </si>
  <si>
    <t>8c353356683b9719d1a6d730f56bfdbe90dc3ee2</t>
  </si>
  <si>
    <t>Committer [name=Francisco Molina; email=femolina@uc.cl]</t>
  </si>
  <si>
    <t>cpu/cc26xx_cc13xx/periph/uart.c</t>
  </si>
  <si>
    <t>d4084d6df9d50d1969ff24df3b26791e28529242</t>
  </si>
  <si>
    <t>Committer [name=Jean Pierre Dudey; email=jeandudey@hotmail.com]</t>
  </si>
  <si>
    <t>boards/samd21-xpro/include/periph_conf.h</t>
  </si>
  <si>
    <t>ed3f951825753f2cbb959c78df82ed5c27914558</t>
  </si>
  <si>
    <t>Committer [name=Benjamin Valentin; email=benpicco@beuth-hochschule.de]</t>
  </si>
  <si>
    <t>a72d0ef3e84e211ce06da9504151e92385ef657a</t>
  </si>
  <si>
    <t>7c7f6671085491b5e0d34d133eed3d6698d93362</t>
  </si>
  <si>
    <t>cpu/sam0_common/periph/pwm.c</t>
  </si>
  <si>
    <t>0437461812f7617b43265975597f05ff0a653341</t>
  </si>
  <si>
    <t>cpu/stm32/periph/rtt_all.c</t>
  </si>
  <si>
    <t>84f1a70b7fc6b5803573b5f43a3324afb191197f</t>
  </si>
  <si>
    <t>1cd1716280667168bf273345f57e2e5e15623771</t>
  </si>
  <si>
    <t>sys/net/gnrc/network_layer/sixlowpan/gnrc_sixlowpan.c</t>
  </si>
  <si>
    <t>93d27bb9a0e12c0cb0025e82aa97733cbdea9cd0</t>
  </si>
  <si>
    <t>5b11da01c1e0de96f597718bfe61c8fe8e0ea17b</t>
  </si>
  <si>
    <t>02269ef8698af3290786f59c431a9d67675140ef</t>
  </si>
  <si>
    <t>core/sched.c</t>
  </si>
  <si>
    <t>3d7d797a574b4294a6f36e630ab881ed782ec7a2</t>
  </si>
  <si>
    <t>src/plugins/spf.c</t>
  </si>
  <si>
    <t>4d4668a0d4022583208d20bac9b8a0bede6f073d</t>
  </si>
  <si>
    <t>Committer [name=Vsevolod Stakhov; email=vsevolod@rambler-co.ru]</t>
  </si>
  <si>
    <t>src/spf.c</t>
  </si>
  <si>
    <t>src/worker.c</t>
  </si>
  <si>
    <t>f4024a730becbae150ffd2214a4185c770762779</t>
  </si>
  <si>
    <t>Committer [name=Vsevolod Stakhov; email=vsevolod@highsecure.ru]</t>
  </si>
  <si>
    <t>src/cfg_utils.c</t>
  </si>
  <si>
    <t>1a5edd59f8c6a2c17b966737469dbf06e8b37804</t>
  </si>
  <si>
    <t>src/fuzzy_storage.c</t>
  </si>
  <si>
    <t>667ffddf018da1b770dc709fcc051f6f483fd466</t>
  </si>
  <si>
    <t>53e8a8b05b7f0696ce72ccfd347a35bb80f19570</t>
  </si>
  <si>
    <t>src/controller.c</t>
  </si>
  <si>
    <t>6120d294026b01790b633ead0908ca4a8c7aeb65</t>
  </si>
  <si>
    <t>src/libmime/worker_util.c</t>
  </si>
  <si>
    <t>src/lua_worker.c</t>
  </si>
  <si>
    <t>src/smtp.c</t>
  </si>
  <si>
    <t>src/smtp_proxy.c</t>
  </si>
  <si>
    <t>src/webui.c</t>
  </si>
  <si>
    <t>src/libserver/spf.c</t>
  </si>
  <si>
    <t>b8566c7685333af8277d1cb919ae0e5f1d2ed3cf</t>
  </si>
  <si>
    <t>src/libmime/message.c</t>
  </si>
  <si>
    <t>003073c44cf5e0db3d895d5ac2f15f8e5c45f276</t>
  </si>
  <si>
    <t>src/libserver/worker_util.c</t>
  </si>
  <si>
    <t>f230a889c1781037953edef0bba63e1804366850</t>
  </si>
  <si>
    <t>src/libstat/backends/mmaped_file.c</t>
  </si>
  <si>
    <t>91a390f1334893eadcea1cf575840764cf8c372d</t>
  </si>
  <si>
    <t>cd603ad1e87f01b8872b5b44b48ce3de51da9120</t>
  </si>
  <si>
    <t>src/lua/lua_task.c</t>
  </si>
  <si>
    <t>5fdbfd201f46670dd7f1957b54b217f4af9eb300</t>
  </si>
  <si>
    <t>src/libutil/util.c</t>
  </si>
  <si>
    <t>f4232b3a9fb8dcaad06807ff49749e41bdb9d6a2</t>
  </si>
  <si>
    <t>src/libcryptobox/cryptobox.c</t>
  </si>
  <si>
    <t>537492c40116a8f38c209f7b36dacd0562504b44</t>
  </si>
  <si>
    <t>src/rspamd.c</t>
  </si>
  <si>
    <t>ce6035a9ecaf26c8db6ca51e118c3bf2a9947810</t>
  </si>
  <si>
    <t>src/libserver/fuzzy_backend.c</t>
  </si>
  <si>
    <t>7218923bbb1c9136a1b6445a5e815a12f8ed408a</t>
  </si>
  <si>
    <t>11c28ca5ff727f4d9544190d7ca15d47ce0d74de</t>
  </si>
  <si>
    <t>e4d67ae0a12044d8b2598520d9b9c9e696f950d1</t>
  </si>
  <si>
    <t>63f8b66c21b2731408f34d7ab4a2d09d2e41cc2f</t>
  </si>
  <si>
    <t>src/libserver/url.c</t>
  </si>
  <si>
    <t>60e638cb10934999db3626974a0b5b664277cffd</t>
  </si>
  <si>
    <t>src/libmime/mime_expressions.c</t>
  </si>
  <si>
    <t>74b6dadc119b54322a926ad68a6ab445016da243</t>
  </si>
  <si>
    <t>src/client/rspamc.c</t>
  </si>
  <si>
    <t>39c042ebd020639cc3a00434bbad97697d900e95</t>
  </si>
  <si>
    <t>src/libutil/util.h</t>
  </si>
  <si>
    <t>aa4e6f0e09a45d0e82be4d495e97a7c9eb7342a8</t>
  </si>
  <si>
    <t>99a740ed5d4bbdeee3ede37d6ca77d148d300c13</t>
  </si>
  <si>
    <t>contrib/t1ha/t1ha.h</t>
  </si>
  <si>
    <t>12da94dc1d36900e16d336c766bfde1cbbcf90ff</t>
  </si>
  <si>
    <t>src/lua/lua_util.c</t>
  </si>
  <si>
    <t>4f419994e31feeb67e4949f08e0cf8a20062acd4</t>
  </si>
  <si>
    <t>src/lua/lua_cryptobox.c</t>
  </si>
  <si>
    <t>e80023401e460cdb2404eaa5e02c81a3bf566512</t>
  </si>
  <si>
    <t>9de28291a58ff002ef2e9301ec7f558f1679effc</t>
  </si>
  <si>
    <t>contrib/lua-torch/torch7/lib/TH/generic/simd/simd.h</t>
  </si>
  <si>
    <t>364641b4bdbf141d33813d2e4a0660b82a8dd387</t>
  </si>
  <si>
    <t>3edd0268e39ab1c05ac14c59b67993bd5ad0b84f</t>
  </si>
  <si>
    <t>8f2ad1d853940a3d601f20d4aaa66bc9e9cb1103</t>
  </si>
  <si>
    <t>contrib/fmt/include/fmt/chrono.h</t>
  </si>
  <si>
    <t>da4034ce506fd5bb93687791c5a4af3c9218bba3</t>
  </si>
  <si>
    <t>contrib/fmt/include/fmt/compile.h</t>
  </si>
  <si>
    <t>contrib/fmt/include/fmt/core.h</t>
  </si>
  <si>
    <t>contrib/fmt/include/fmt/format-inl.h</t>
  </si>
  <si>
    <t>contrib/fmt/include/fmt/format.h</t>
  </si>
  <si>
    <t>contrib/fmt/include/fmt/ranges.h</t>
  </si>
  <si>
    <t>plugins/ommysql/ommysql.c</t>
  </si>
  <si>
    <t>bec43b53804ab420ba3f3652849114e42f40e16a</t>
  </si>
  <si>
    <t>Committer [name=Rainer Gerhards; email=rgerhards@adiscon.com]</t>
  </si>
  <si>
    <t>runtime/msg.c</t>
  </si>
  <si>
    <t>8b5f57a2c6b99944d2de885a1f7a303bdee0af48</t>
  </si>
  <si>
    <t>plugins/omlibdbi/omlibdbi.c</t>
  </si>
  <si>
    <t>e2ff3d0e857334cde09eb5ffd2c2a6cc9fef7bd5</t>
  </si>
  <si>
    <t>runtime/queue.c</t>
  </si>
  <si>
    <t>a45ea8a1445e97a733629b7b3b0efffef1690a96</t>
  </si>
  <si>
    <t>plugins/mmjsonparse/mmjsonparse.c</t>
  </si>
  <si>
    <t>a9c6a6ec4a1e8a3a08b27318a3f53a897ffc173f</t>
  </si>
  <si>
    <t>0886354ac5c751f763eef79429339a145a2cffcf</t>
  </si>
  <si>
    <t>6b47dd542d07ed557f02af9970d1004eb262e1c1</t>
  </si>
  <si>
    <t>runtime/nsd_gtls.c</t>
  </si>
  <si>
    <t>23c5b3e1e62ee2daf5cce61c7e80f5e20898c03b</t>
  </si>
  <si>
    <t>tools/rsgtutil.c</t>
  </si>
  <si>
    <t>4e53e06159728a97fad89d742a9f378e418e8ffe</t>
  </si>
  <si>
    <t>Committer [name=Andre Lorbach; email=alorbach@adiscon.com]</t>
  </si>
  <si>
    <t>e0d8e87637ce087506e3e59a823219a6fa877837</t>
  </si>
  <si>
    <t>b100c01720d049811307d9b5c1be7132b6c803a5</t>
  </si>
  <si>
    <t>fe19895f69f301568573986eceda0fc1a7b89a22</t>
  </si>
  <si>
    <t>cc339de2173fd89fe03bbf406a53ce7a38217848</t>
  </si>
  <si>
    <t>af12b7f7ed96bf8e3464ca29f9e0b4b2198d9311</t>
  </si>
  <si>
    <t>tests/syslog_caller.c</t>
  </si>
  <si>
    <t>35058a315f7fe6e6255591934867e5516c9e887c</t>
  </si>
  <si>
    <t>Committer [name=Louis Bouchard; email=louis.bouchard@canonical.com]</t>
  </si>
  <si>
    <t>1d113d6042f5a8dc9b237f7315e830f55d589b52</t>
  </si>
  <si>
    <t>accfa81e5dd6b927afcd105ed0d269649e7a8178</t>
  </si>
  <si>
    <t>contrib/imczmq/imczmq.c</t>
  </si>
  <si>
    <t>299f5a637f97d2ec064ad3df20fa845ef4b7c7e5</t>
  </si>
  <si>
    <t>Committer [name=Brian Knox; email=taotetek@gmail.com]</t>
  </si>
  <si>
    <t>contrib/omczmq/omczmq.c</t>
  </si>
  <si>
    <t>tools/rsyslogd.c</t>
  </si>
  <si>
    <t>cac30551bf2e6918032bac327c7d0f22c4eb7982</t>
  </si>
  <si>
    <t>99ac6d5143ff305c262668e449caeb397d37da5f</t>
  </si>
  <si>
    <t>cc358aec279953917d1997089de4a4e44965e544</t>
  </si>
  <si>
    <t>Committer [name=purni; email=purnima.m@in.ibm.com]</t>
  </si>
  <si>
    <t>2523224d8484127307afcbd01d7e30ab6077ce37</t>
  </si>
  <si>
    <t>3976fddd2e7bd62a3cbfb2f1bf7d40c66e0f4c89</t>
  </si>
  <si>
    <t>d21911b32e4c9b0eda09028e9ff48d0be7f92b73</t>
  </si>
  <si>
    <t>d67805fac957f405793152ecfc055ce17b0c6f56</t>
  </si>
  <si>
    <t>compat/ifaddrs.h</t>
  </si>
  <si>
    <t>ac13874e218848af6d0a8fb0bf2d90fe8146af87</t>
  </si>
  <si>
    <t>plugins/omkafka/omkafka.c</t>
  </si>
  <si>
    <t>732d0e21a734d48db42265f40dcbf6821086a695</t>
  </si>
  <si>
    <t>51d3263622820c0bff5cf516fd121fef62524e84</t>
  </si>
  <si>
    <t>plugins/imfile/imfile.c</t>
  </si>
  <si>
    <t>750801075030cf311287104c4142525934744b5f</t>
  </si>
  <si>
    <t>contrib/omrabbitmq/omrabbitmq.c</t>
  </si>
  <si>
    <t>bc0d78c25a914ecbf51119941735c124826165ac</t>
  </si>
  <si>
    <t>Committer [name=Philippe Duveau; email=philippe.duveau@pmu.fr]</t>
  </si>
  <si>
    <t>contrib/imdocker/imdocker.c</t>
  </si>
  <si>
    <t>f72dbe4009683f8604b23f568eaaa8b712aca0b1</t>
  </si>
  <si>
    <t>Committer [name=Nelson Yen; email=]</t>
  </si>
  <si>
    <t>src/server/svr_chk_owner.c</t>
  </si>
  <si>
    <t>97e9394ff1be79cd2edf219f17119b460804ab1d</t>
  </si>
  <si>
    <t>Committer [name=ataufer; email=ataufer@8f940c70-5916-0410-ac46-d1fa2fa6ea29]</t>
  </si>
  <si>
    <t>src/resmom/start_exec.c</t>
  </si>
  <si>
    <t>94e7c1d575603dba4722e04c268c416a30001999</t>
  </si>
  <si>
    <t>Committer [name=dbeer; email=dbeer@8f940c70-5916-0410-ac46-d1fa2fa6ea29]</t>
  </si>
  <si>
    <t>src/resmom/mic.c</t>
  </si>
  <si>
    <t>b4f8ba22559d7d1dc4a6c27507351822c1e98e2a</t>
  </si>
  <si>
    <t>Committer [name=David Beer; email=dbeer@adaptivecomputing.com]</t>
  </si>
  <si>
    <t>src/resmom/start_exec.h</t>
  </si>
  <si>
    <t>93f66a1b850e5823309191b0459197ee20899043</t>
  </si>
  <si>
    <t>src/server/svr_jobfunc.c</t>
  </si>
  <si>
    <t>1598981ad9d6de360676cfb2ebfc37dcd3ef1cd1</t>
  </si>
  <si>
    <t>Committer [name=bdaw; email=bdaw@adaptivecomputing.com]</t>
  </si>
  <si>
    <t>7854acae14a88962c3c939339604fc994739a77b</t>
  </si>
  <si>
    <t>src/drmaa/src/drmaa_attrib.c</t>
  </si>
  <si>
    <t>1486563cbab851de89c82a2794e95739813c63b7</t>
  </si>
  <si>
    <t>5fc92b851ca977258f03ecbd58113ecac303acdf</t>
  </si>
  <si>
    <t>src/drmaa/src/pbs_attrib.c</t>
  </si>
  <si>
    <t>3459ef53bf30a948628e9f398fbbcccb32d99b3e</t>
  </si>
  <si>
    <t>9c30b628629caa5d42dc74fc87b01c522c10eda9</t>
  </si>
  <si>
    <t>src/server/job_recov.c</t>
  </si>
  <si>
    <t>ade8690fbcacad4a5edccd48b6334eb239e5e63d</t>
  </si>
  <si>
    <t>src/server/node_manager.c</t>
  </si>
  <si>
    <t>0650c15cf91cf94c3e03803a0cd7c1717670608a</t>
  </si>
  <si>
    <t>src/resmom/linux/mom_mach.c</t>
  </si>
  <si>
    <t>dcda09443718b1e601252f9811686c76237d5d20</t>
  </si>
  <si>
    <t>109090efc5d83187214725e0f5ba87eeafefcea6</t>
  </si>
  <si>
    <t>src/resmom/catch_child.c</t>
  </si>
  <si>
    <t>e35907a095c675930a1500245617acc75243c292</t>
  </si>
  <si>
    <t>c0af659987da41a702c07abc9b088b1db03835d2</t>
  </si>
  <si>
    <t>Committer [name=Elizabeth Chan; email=echan@adaptivecomputing.com]</t>
  </si>
  <si>
    <t>src/resmom/linux/cpuset.c</t>
  </si>
  <si>
    <t>9c476e55d8dfe6fa0c41ee7c8fae17d63ee1675f</t>
  </si>
  <si>
    <t>cfd03e5830d0f9907771c582784ed22492a97178</t>
  </si>
  <si>
    <t>src/lib/Libnet/net_server.c</t>
  </si>
  <si>
    <t>6eecdd1e07da868303261a2dfc57f453e48e04ab</t>
  </si>
  <si>
    <t>Committer [name=Chad Vizino; email=cvizino@adaptivecomputing.com]</t>
  </si>
  <si>
    <t>4e4b8ca1c985eaae9d6665160dc3902ee3a822c1</t>
  </si>
  <si>
    <t>4c09e9c15c1deeb38107634506faf6f9256e1ab8</t>
  </si>
  <si>
    <t>Committer [name=Ken; email=knielson@adaptivecomputing.com]</t>
  </si>
  <si>
    <t>8f2dc11edc02356ba6f3b14944f1f3ff8832cd95</t>
  </si>
  <si>
    <t>81a8faafea760351fd15cb2f67d7e6afd338ce49</t>
  </si>
  <si>
    <t>cbcfa9108e20540c14fe322d30d78de8229081d9</t>
  </si>
  <si>
    <t>src/resmom/test/start_exec/scaffolding.c</t>
  </si>
  <si>
    <t>542c5c0bde58a47a54e7d174697de51576c429ce</t>
  </si>
  <si>
    <t>152df46db64f30301e9bcdeb2cb44545056c4c6e</t>
  </si>
  <si>
    <t>src/server/req_getcred.c</t>
  </si>
  <si>
    <t>9ffa4fc424cce8a9c698d05d58a6d449e98d93e9</t>
  </si>
  <si>
    <t>Committer [name=Craig Prescott; email=prescott@hpc.ufl.edu]</t>
  </si>
  <si>
    <t>src/resmom/nvidia.c</t>
  </si>
  <si>
    <t>0b7a18922e6e0f395070f30eaf2598c25f539ca9</t>
  </si>
  <si>
    <t>75ba4d68dd4cf9e214557d99386a953100570d53</t>
  </si>
  <si>
    <t>7e9f07fb5530afa8893d7d082360ab6183b98c7f</t>
  </si>
  <si>
    <t>src/include/pbs_job.h</t>
  </si>
  <si>
    <t>24239acabee387db8c3441306d0913b602f5996e</t>
  </si>
  <si>
    <t>Committer [name=knielson; email=knielson@adaptivecomputing.com]</t>
  </si>
  <si>
    <t>dd735e6d85f482e045f873c3f5637780f87b76d7</t>
  </si>
  <si>
    <t>9224494d060b33ac493c233218c061ee7ba8524d</t>
  </si>
  <si>
    <t>d5a5f82188f23a1e22d8c7aab1759abc5ce50471</t>
  </si>
  <si>
    <t>src/server/test/node_manager/test_uut.c</t>
  </si>
  <si>
    <t>5baf5a4d2cc30c2fe2575598554ffc1cd9f2051e</t>
  </si>
  <si>
    <t>src/cmds/pbsdsh.c</t>
  </si>
  <si>
    <t>19da2dfa7f172e95723ef93719db1a092c3996af</t>
  </si>
  <si>
    <t>src/resmom/linux/test/mom_mach/test_mom_mach.c</t>
  </si>
  <si>
    <t>87fdae83e9272bac6743153c3172c918c3bc13d7</t>
  </si>
  <si>
    <t>src/server/pbsd_main.c</t>
  </si>
  <si>
    <t>70c9ec5156dd11746cfa4e83bedb291b5aedb3a4</t>
  </si>
  <si>
    <t>d6f1d7cc056258d069d2e7fa2e9dfe348e908462</t>
  </si>
  <si>
    <t>a8601aaa13bf4f382c82f773024210cfb65d7a95</t>
  </si>
  <si>
    <t>src/resmom/mom_main.c</t>
  </si>
  <si>
    <t>f8d3b0e500a16f657a8a3cd3fdb271e360619e05</t>
  </si>
  <si>
    <t>93e86bf19706438d4f34e2bb9cf7e3005bda64db</t>
  </si>
  <si>
    <t>src/test/start_exec/test_uut.c</t>
  </si>
  <si>
    <t>3fa6ad7d68e3a5af71c1da3dae99b4ebd9a66672</t>
  </si>
  <si>
    <t>src/test/svr_jobfunc/scaffolding.c</t>
  </si>
  <si>
    <t>ab2f909e31baf5992094ebcfba2dde6c534b38f4</t>
  </si>
  <si>
    <t>src/server/process_alps_status.c</t>
  </si>
  <si>
    <t>451c374cd7ce94595727187e54f6126069a62bb1</t>
  </si>
  <si>
    <t>src/drmaa/src/attrib.c</t>
  </si>
  <si>
    <t>59eb783b7397025e804b93ff856097f7117741a5</t>
  </si>
  <si>
    <t>src/drmaa/src/attrib.h</t>
  </si>
  <si>
    <t>src/drmaa/src/drmaa.h</t>
  </si>
  <si>
    <t>src/drmaa/src/drmaa_impl.h</t>
  </si>
  <si>
    <t>src/drmaa/src/error.c</t>
  </si>
  <si>
    <t>src/drmaa/src/error.h</t>
  </si>
  <si>
    <t>src/drmaa/src/jobs.c</t>
  </si>
  <si>
    <t>src/drmaa/src/lookup3.c</t>
  </si>
  <si>
    <t>src/drmaa/src/session.c</t>
  </si>
  <si>
    <t>src/drmaa/src/submit.c</t>
  </si>
  <si>
    <t>src/drmaa/src/util.c</t>
  </si>
  <si>
    <t>src/drmaa/src/wait.c</t>
  </si>
  <si>
    <t>0af0bc65db4869f5dc3a7b201631118898b6d9fc</t>
  </si>
  <si>
    <t>src/resmom/mom_comm.c</t>
  </si>
  <si>
    <t>d93e9d206aa34b7077d39782fdae0a71af6b2d39</t>
  </si>
  <si>
    <t>4bd8fb9ac4c3045fab6d3003011044d3154b4c05</t>
  </si>
  <si>
    <t>e190f45e94550f1bb159569e0b16fc783d156f95</t>
  </si>
  <si>
    <t>src/test/mom_comm/test_uut.c</t>
  </si>
  <si>
    <t>e0052bb78fc9224abb279852b23870bdc37af665</t>
  </si>
  <si>
    <t>src/test/process_mom_update/test_uut.c</t>
  </si>
  <si>
    <t>2197d3dc9d936644c5a0bd5b4852123b0102c874</t>
  </si>
  <si>
    <t>src/test/start_exec/scaffolding.c</t>
  </si>
  <si>
    <t>4080ee25af208875fe7503479d7fb248e39a67a2</t>
  </si>
  <si>
    <t>src/server/req_quejob.c</t>
  </si>
  <si>
    <t>4e40d492d791f3663e03a6fb6b91230c58d25a0c</t>
  </si>
  <si>
    <t>src/test/pbsd_init/test_uut.c</t>
  </si>
  <si>
    <t>94dd0e27379e9eea2e7776683e12422b34cb4fa4</t>
  </si>
  <si>
    <t>src/test/process_mom_update/scaffolding.c</t>
  </si>
  <si>
    <t>d94da9842377216666223cf5c0526304a3653518</t>
  </si>
  <si>
    <t>c7463f0de2e3cb78ae9240075d7066f9ce7595f6</t>
  </si>
  <si>
    <t>Committer [name=Simon Levermann; email=simon@levermaenner.de]</t>
  </si>
  <si>
    <t>c3c144ddd00a6f40fc635816025ae41e72c09d32</t>
  </si>
  <si>
    <t>src/windows.c</t>
  </si>
  <si>
    <t>7da72b79efca6c37f8a6da427ea5b2cb860d574d</t>
  </si>
  <si>
    <t>Committer [name=irungentoo; email=irungentoo@gmail.com]</t>
  </si>
  <si>
    <t>cce7892d949cc061cecb72f5969a90878273105f</t>
  </si>
  <si>
    <t>Committer [name=Grayson MacKenzie; email=grayson57@gmail.com]</t>
  </si>
  <si>
    <t>src/notify.c</t>
  </si>
  <si>
    <t>18a6f621f05ee65be21766ae874156291f1bfba1</t>
  </si>
  <si>
    <t>Committer [name=mannol; email=eniz_vukovic@hotmail.com]</t>
  </si>
  <si>
    <t>96b68058bb6164321f597e1c92f9d553c4e166a2</t>
  </si>
  <si>
    <t>Committer [name=Jfreegman; email=jfreegman@gmail.com]</t>
  </si>
  <si>
    <t>src/video_device.c</t>
  </si>
  <si>
    <t>8f28f1d748db1f0dadfd05bba5077bac59bbda3b</t>
  </si>
  <si>
    <t>Committer [name=cnhenry; email=h724n828@gmail.com]</t>
  </si>
  <si>
    <t>Romero</t>
  </si>
  <si>
    <t>fd6432c7271b0715e710a8c9c8bd3066b56f7222</t>
  </si>
  <si>
    <t>Committer [name=Romero Malaquias; email=romero.malaquias@gmail.com]</t>
  </si>
  <si>
    <t>src/audio_device.c</t>
  </si>
  <si>
    <t>daf794c4a203e2b2b6a84a471a10ebf19ecbdc86</t>
  </si>
  <si>
    <t>Committer [name=zugz; email=mbays+tox@sdf.org]</t>
  </si>
  <si>
    <t>7abf6388f898af3e76e151a31a0d94aec4629bf2</t>
  </si>
  <si>
    <t>Committer [name=jfreegman; email=jfreegman@gmail.com]</t>
  </si>
  <si>
    <t>8dfd009e0ece5d21b2c742ca265a4430f4678de2</t>
  </si>
  <si>
    <t>Types of refactoring</t>
  </si>
  <si>
    <t>Directions</t>
  </si>
  <si>
    <t>https://github.com/etlegacy/etlegacy/commit/111ad65663963d7723c6ec5fcfdf4d0ba36865ea?diff=split</t>
  </si>
  <si>
    <t>linha 1345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</si>
</sst>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3">
    <font>
      <sz val="10"/>
      <color rgb="FF000000"/>
      <name val="Arial"/>
      <scheme val="minor"/>
    </font>
    <font>
      <b/>
      <sz val="10"/>
      <color theme="1"/>
      <name val="Roboto Mono"/>
    </font>
    <font>
      <sz val="10"/>
      <color theme="1"/>
      <name val="Roboto Mono"/>
    </font>
    <font>
      <sz val="10"/>
      <color rgb="FFFF0000"/>
      <name val="Roboto Mono"/>
    </font>
    <font>
      <sz val="10"/>
      <color theme="5"/>
      <name val="Roboto Mono"/>
    </font>
    <font>
      <b/>
      <sz val="10"/>
      <color theme="1"/>
      <name val="Arial"/>
    </font>
    <font>
      <sz val="10"/>
      <color theme="1"/>
      <name val="Arial"/>
    </font>
    <font>
      <u/>
      <sz val="10"/>
      <color rgb="FF1155CC"/>
      <name val="Arial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u/>
      <sz val="10"/>
      <color rgb="FF0000FF"/>
      <name val="Arial"/>
    </font>
    <font>
      <u/>
      <sz val="10"/>
      <color rgb="FF1155CC"/>
      <name val="Arial"/>
    </font>
    <font>
      <u/>
      <sz val="10"/>
      <color rgb="FF0000FF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5">
    <xf numFmtId="0" fontId="0" fillId="0" borderId="0" xfId="0" applyFont="1" applyAlignment="1"/>
    <xf numFmtId="0" fontId="1" fillId="0" borderId="0" xfId="0" applyFont="1" applyAlignment="1"/>
    <xf numFmtId="0" fontId="1" fillId="2" borderId="0" xfId="0" applyFont="1" applyFill="1" applyAlignment="1"/>
    <xf numFmtId="0" fontId="2" fillId="2" borderId="0" xfId="0" applyFont="1" applyFill="1" applyAlignment="1"/>
    <xf numFmtId="0" fontId="3" fillId="2" borderId="0" xfId="0" applyFont="1" applyFill="1" applyAlignment="1"/>
    <xf numFmtId="0" fontId="2" fillId="2" borderId="0" xfId="0" applyFont="1" applyFill="1" applyAlignment="1"/>
    <xf numFmtId="0" fontId="4" fillId="2" borderId="0" xfId="0" applyFont="1" applyFill="1" applyAlignment="1"/>
    <xf numFmtId="0" fontId="5" fillId="0" borderId="0" xfId="0" applyFont="1" applyAlignment="1"/>
    <xf numFmtId="0" fontId="5" fillId="0" borderId="0" xfId="0" applyFont="1" applyAlignment="1"/>
    <xf numFmtId="0" fontId="6" fillId="0" borderId="0" xfId="0" applyFont="1" applyAlignment="1"/>
    <xf numFmtId="0" fontId="7" fillId="0" borderId="0" xfId="0" applyFont="1" applyAlignment="1"/>
    <xf numFmtId="0" fontId="6" fillId="0" borderId="0" xfId="0" applyFont="1" applyAlignment="1"/>
    <xf numFmtId="0" fontId="6" fillId="0" borderId="0" xfId="0" applyFont="1" applyAlignment="1">
      <alignment horizontal="right"/>
    </xf>
    <xf numFmtId="0" fontId="6" fillId="0" borderId="1" xfId="0" applyFont="1" applyBorder="1" applyAlignment="1"/>
    <xf numFmtId="0" fontId="6" fillId="0" borderId="1" xfId="0" applyFont="1" applyBorder="1" applyAlignment="1"/>
    <xf numFmtId="0" fontId="8" fillId="0" borderId="0" xfId="0" applyFont="1" applyAlignment="1"/>
    <xf numFmtId="0" fontId="9" fillId="0" borderId="0" xfId="0" applyFont="1" applyAlignment="1"/>
    <xf numFmtId="0" fontId="10" fillId="0" borderId="0" xfId="0" applyFont="1" applyAlignment="1"/>
    <xf numFmtId="0" fontId="8" fillId="0" borderId="0" xfId="0" applyFont="1"/>
    <xf numFmtId="0" fontId="9" fillId="0" borderId="0" xfId="0" applyFont="1"/>
    <xf numFmtId="0" fontId="11" fillId="0" borderId="0" xfId="0" applyFont="1" applyAlignment="1"/>
    <xf numFmtId="0" fontId="9" fillId="0" borderId="0" xfId="0" applyFont="1" applyAlignment="1"/>
    <xf numFmtId="0" fontId="12" fillId="0" borderId="0" xfId="0" applyFont="1" applyAlignment="1"/>
    <xf numFmtId="0" fontId="9" fillId="0" borderId="0" xfId="0" applyFont="1"/>
    <xf numFmtId="0" fontId="8" fillId="0" borderId="0" xfId="0" applyFont="1" applyAlignment="1"/>
  </cellXfs>
  <cellStyles count="1">
    <cellStyle name="Normal" xfId="0" builtinId="0"/>
  </cellStyles>
  <dxfs count="12"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4">
    <tableStyle name="status-style" pivot="0" count="3" xr9:uid="{00000000-0011-0000-FFFF-FFFF00000000}">
      <tableStyleElement type="headerRow" dxfId="11"/>
      <tableStyleElement type="firstRowStripe" dxfId="10"/>
      <tableStyleElement type="secondRowStripe" dxfId="9"/>
    </tableStyle>
    <tableStyle name="fvwm-style" pivot="0" count="3" xr9:uid="{00000000-0011-0000-FFFF-FFFF01000000}">
      <tableStyleElement type="headerRow" dxfId="8"/>
      <tableStyleElement type="firstRowStripe" dxfId="7"/>
      <tableStyleElement type="secondRowStripe" dxfId="6"/>
    </tableStyle>
    <tableStyle name="msysgit-style" pivot="0" count="3" xr9:uid="{00000000-0011-0000-FFFF-FFFF02000000}">
      <tableStyleElement type="headerRow" dxfId="5"/>
      <tableStyleElement type="firstRowStripe" dxfId="4"/>
      <tableStyleElement type="secondRowStripe" dxfId="3"/>
    </tableStyle>
    <tableStyle name="libevent-style" pivot="0" count="3" xr9:uid="{00000000-0011-0000-FFFF-FFFF03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E38">
  <tableColumns count="5">
    <tableColumn id="1" xr3:uid="{00000000-0010-0000-0000-000001000000}" name="Project"/>
    <tableColumn id="2" xr3:uid="{00000000-0010-0000-0000-000002000000}" name="Commits' Analysis"/>
    <tableColumn id="3" xr3:uid="{00000000-0010-0000-0000-000003000000}" name="Summarization"/>
    <tableColumn id="4" xr3:uid="{00000000-0010-0000-0000-000004000000}" name="In paper"/>
    <tableColumn id="5" xr3:uid="{00000000-0010-0000-0000-000005000000}" name="Notes"/>
  </tableColumns>
  <tableStyleInfo name="status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1:R3">
  <tableColumns count="18">
    <tableColumn id="1" xr3:uid="{00000000-0010-0000-0100-000001000000}" name="url"/>
    <tableColumn id="2" xr3:uid="{00000000-0010-0000-0100-000002000000}" name="old_path"/>
    <tableColumn id="3" xr3:uid="{00000000-0010-0000-0100-000003000000}" name="type"/>
    <tableColumn id="4" xr3:uid="{00000000-0010-0000-0100-000004000000}" name="direction"/>
    <tableColumn id="5" xr3:uid="{00000000-0010-0000-0100-000005000000}" name="add disciplined"/>
    <tableColumn id="6" xr3:uid="{00000000-0010-0000-0100-000006000000}" name="add undisciplined"/>
    <tableColumn id="7" xr3:uid="{00000000-0010-0000-0100-000007000000}" name="obs"/>
    <tableColumn id="8" xr3:uid="{00000000-0010-0000-0100-000008000000}" name="new_path"/>
    <tableColumn id="9" xr3:uid="{00000000-0010-0000-0100-000009000000}" name="old_loc"/>
    <tableColumn id="10" xr3:uid="{00000000-0010-0000-0100-00000A000000}" name="new_loc"/>
    <tableColumn id="11" xr3:uid="{00000000-0010-0000-0100-00000B000000}" name="old_block"/>
    <tableColumn id="12" xr3:uid="{00000000-0010-0000-0100-00000C000000}" name="new_block"/>
    <tableColumn id="13" xr3:uid="{00000000-0010-0000-0100-00000D000000}" name="old_disciplined"/>
    <tableColumn id="14" xr3:uid="{00000000-0010-0000-0100-00000E000000}" name="new_disciplined"/>
    <tableColumn id="15" xr3:uid="{00000000-0010-0000-0100-00000F000000}" name="old_undisciplined"/>
    <tableColumn id="16" xr3:uid="{00000000-0010-0000-0100-000010000000}" name="new_undisciplined"/>
    <tableColumn id="17" xr3:uid="{00000000-0010-0000-0100-000011000000}" name="commit_hash"/>
    <tableColumn id="18" xr3:uid="{00000000-0010-0000-0100-000012000000}" name="author"/>
  </tableColumns>
  <tableStyleInfo name="fvwm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C1:G2">
  <tableColumns count="5">
    <tableColumn id="1" xr3:uid="{00000000-0010-0000-0200-000001000000}" name="type"/>
    <tableColumn id="2" xr3:uid="{00000000-0010-0000-0200-000002000000}" name="direction"/>
    <tableColumn id="3" xr3:uid="{00000000-0010-0000-0200-000003000000}" name="add disciplined"/>
    <tableColumn id="4" xr3:uid="{00000000-0010-0000-0200-000004000000}" name="add undisciplined"/>
    <tableColumn id="5" xr3:uid="{00000000-0010-0000-0200-000005000000}" name="obs"/>
  </tableColumns>
  <tableStyleInfo name="msysgit-style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_4" displayName="Table_4" ref="A1:R11">
  <tableColumns count="18">
    <tableColumn id="1" xr3:uid="{00000000-0010-0000-0300-000001000000}" name="url"/>
    <tableColumn id="2" xr3:uid="{00000000-0010-0000-0300-000002000000}" name="old_path"/>
    <tableColumn id="3" xr3:uid="{00000000-0010-0000-0300-000003000000}" name="type"/>
    <tableColumn id="4" xr3:uid="{00000000-0010-0000-0300-000004000000}" name="direction"/>
    <tableColumn id="5" xr3:uid="{00000000-0010-0000-0300-000005000000}" name="add disciplined"/>
    <tableColumn id="6" xr3:uid="{00000000-0010-0000-0300-000006000000}" name="add undisciplined"/>
    <tableColumn id="7" xr3:uid="{00000000-0010-0000-0300-000007000000}" name="obs"/>
    <tableColumn id="8" xr3:uid="{00000000-0010-0000-0300-000008000000}" name="new_path"/>
    <tableColumn id="9" xr3:uid="{00000000-0010-0000-0300-000009000000}" name="old_loc"/>
    <tableColumn id="10" xr3:uid="{00000000-0010-0000-0300-00000A000000}" name="new_loc"/>
    <tableColumn id="11" xr3:uid="{00000000-0010-0000-0300-00000B000000}" name="old_block"/>
    <tableColumn id="12" xr3:uid="{00000000-0010-0000-0300-00000C000000}" name="new_block"/>
    <tableColumn id="13" xr3:uid="{00000000-0010-0000-0300-00000D000000}" name="old_disciplined"/>
    <tableColumn id="14" xr3:uid="{00000000-0010-0000-0300-00000E000000}" name="new_disciplined"/>
    <tableColumn id="15" xr3:uid="{00000000-0010-0000-0300-00000F000000}" name="old_undisciplined"/>
    <tableColumn id="16" xr3:uid="{00000000-0010-0000-0300-000010000000}" name="new_undisciplined"/>
    <tableColumn id="17" xr3:uid="{00000000-0010-0000-0300-000011000000}" name="commit_hash"/>
    <tableColumn id="18" xr3:uid="{00000000-0010-0000-0300-000012000000}" name="author"/>
  </tableColumns>
  <tableStyleInfo name="libevent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https://github.com/ckolivas/cgminer/commit/52b6410fe728dc7dd37c1bc89dfe34186364501c" TargetMode="Externa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etlegacy/etlegacy/commit/111ad65663963d7723c6ec5fcfdf4d0ba36865ea?diff=split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3.v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38"/>
  <sheetViews>
    <sheetView workbookViewId="0"/>
  </sheetViews>
  <sheetFormatPr baseColWidth="10" defaultColWidth="12.6640625" defaultRowHeight="15.75" customHeight="1"/>
  <cols>
    <col min="2" max="2" width="18" customWidth="1"/>
    <col min="3" max="3" width="14" customWidth="1"/>
    <col min="4" max="4" width="9" customWidth="1"/>
    <col min="5" max="5" width="74.1640625" customWidth="1"/>
  </cols>
  <sheetData>
    <row r="1" spans="1:5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ht="15.75" customHeight="1">
      <c r="A2" s="3" t="s">
        <v>5</v>
      </c>
      <c r="B2" s="3" t="b">
        <v>1</v>
      </c>
      <c r="C2" s="3" t="b">
        <v>0</v>
      </c>
      <c r="D2" s="3" t="b">
        <v>0</v>
      </c>
      <c r="E2" s="3" t="s">
        <v>6</v>
      </c>
    </row>
    <row r="3" spans="1:5" ht="15.75" customHeight="1">
      <c r="A3" s="3" t="s">
        <v>7</v>
      </c>
      <c r="B3" s="3" t="b">
        <v>0</v>
      </c>
      <c r="C3" s="3" t="b">
        <v>0</v>
      </c>
      <c r="D3" s="3" t="b">
        <v>0</v>
      </c>
      <c r="E3" s="4" t="s">
        <v>8</v>
      </c>
    </row>
    <row r="4" spans="1:5" ht="15.75" customHeight="1">
      <c r="A4" s="3" t="s">
        <v>9</v>
      </c>
      <c r="B4" s="3" t="b">
        <v>1</v>
      </c>
      <c r="C4" s="3" t="b">
        <v>0</v>
      </c>
      <c r="D4" s="3" t="b">
        <v>0</v>
      </c>
      <c r="E4" s="5"/>
    </row>
    <row r="5" spans="1:5" ht="15.75" customHeight="1">
      <c r="A5" s="3" t="s">
        <v>10</v>
      </c>
      <c r="B5" s="3" t="b">
        <v>1</v>
      </c>
      <c r="C5" s="3" t="b">
        <v>0</v>
      </c>
      <c r="D5" s="3" t="b">
        <v>0</v>
      </c>
      <c r="E5" s="5"/>
    </row>
    <row r="6" spans="1:5" ht="15.75" customHeight="1">
      <c r="A6" s="6" t="s">
        <v>11</v>
      </c>
      <c r="B6" s="6" t="b">
        <v>0</v>
      </c>
      <c r="C6" s="6" t="b">
        <v>0</v>
      </c>
      <c r="D6" s="6" t="b">
        <v>0</v>
      </c>
      <c r="E6" s="6" t="s">
        <v>12</v>
      </c>
    </row>
    <row r="7" spans="1:5" ht="15.75" customHeight="1">
      <c r="A7" s="3" t="s">
        <v>13</v>
      </c>
      <c r="B7" s="3" t="b">
        <v>1</v>
      </c>
      <c r="C7" s="3" t="b">
        <v>0</v>
      </c>
      <c r="D7" s="3" t="b">
        <v>0</v>
      </c>
      <c r="E7" s="5"/>
    </row>
    <row r="8" spans="1:5" ht="15.75" customHeight="1">
      <c r="A8" s="3" t="s">
        <v>14</v>
      </c>
      <c r="B8" s="3" t="b">
        <v>1</v>
      </c>
      <c r="C8" s="3" t="b">
        <v>0</v>
      </c>
      <c r="D8" s="3" t="b">
        <v>0</v>
      </c>
      <c r="E8" s="5"/>
    </row>
    <row r="9" spans="1:5" ht="15.75" customHeight="1">
      <c r="A9" s="3" t="s">
        <v>15</v>
      </c>
      <c r="B9" s="3" t="b">
        <v>1</v>
      </c>
      <c r="C9" s="3" t="b">
        <v>0</v>
      </c>
      <c r="D9" s="3" t="b">
        <v>0</v>
      </c>
      <c r="E9" s="5"/>
    </row>
    <row r="10" spans="1:5" ht="15.75" customHeight="1">
      <c r="A10" s="3" t="s">
        <v>16</v>
      </c>
      <c r="B10" s="3" t="b">
        <v>0</v>
      </c>
      <c r="C10" s="3" t="b">
        <v>0</v>
      </c>
      <c r="D10" s="3" t="b">
        <v>0</v>
      </c>
      <c r="E10" s="4" t="s">
        <v>17</v>
      </c>
    </row>
    <row r="11" spans="1:5" ht="15.75" customHeight="1">
      <c r="A11" s="3" t="s">
        <v>18</v>
      </c>
      <c r="B11" s="3" t="b">
        <v>1</v>
      </c>
      <c r="C11" s="3" t="b">
        <v>0</v>
      </c>
      <c r="D11" s="3" t="b">
        <v>0</v>
      </c>
      <c r="E11" s="5"/>
    </row>
    <row r="12" spans="1:5" ht="15.75" customHeight="1">
      <c r="A12" s="3" t="s">
        <v>19</v>
      </c>
      <c r="B12" s="3" t="b">
        <v>0</v>
      </c>
      <c r="C12" s="3" t="b">
        <v>0</v>
      </c>
      <c r="D12" s="3" t="b">
        <v>0</v>
      </c>
      <c r="E12" s="4" t="s">
        <v>8</v>
      </c>
    </row>
    <row r="13" spans="1:5" ht="15.75" customHeight="1">
      <c r="A13" s="3" t="s">
        <v>20</v>
      </c>
      <c r="B13" s="3" t="b">
        <v>1</v>
      </c>
      <c r="C13" s="3" t="b">
        <v>0</v>
      </c>
      <c r="D13" s="3" t="b">
        <v>0</v>
      </c>
      <c r="E13" s="5"/>
    </row>
    <row r="14" spans="1:5" ht="15.75" customHeight="1">
      <c r="A14" s="3" t="s">
        <v>21</v>
      </c>
      <c r="B14" s="3" t="b">
        <v>0</v>
      </c>
      <c r="C14" s="3" t="b">
        <v>0</v>
      </c>
      <c r="D14" s="3" t="b">
        <v>0</v>
      </c>
      <c r="E14" s="4" t="s">
        <v>8</v>
      </c>
    </row>
    <row r="15" spans="1:5" ht="15.75" customHeight="1">
      <c r="A15" s="3" t="s">
        <v>22</v>
      </c>
      <c r="B15" s="3" t="b">
        <v>1</v>
      </c>
      <c r="C15" s="3" t="b">
        <v>0</v>
      </c>
      <c r="D15" s="3" t="b">
        <v>0</v>
      </c>
      <c r="E15" s="5"/>
    </row>
    <row r="16" spans="1:5" ht="15.75" customHeight="1">
      <c r="A16" s="3" t="s">
        <v>23</v>
      </c>
      <c r="B16" s="3" t="b">
        <v>1</v>
      </c>
      <c r="C16" s="3" t="b">
        <v>0</v>
      </c>
      <c r="D16" s="3" t="b">
        <v>0</v>
      </c>
      <c r="E16" s="5"/>
    </row>
    <row r="17" spans="1:5" ht="15.75" customHeight="1">
      <c r="A17" s="3" t="s">
        <v>24</v>
      </c>
      <c r="B17" s="3" t="b">
        <v>1</v>
      </c>
      <c r="C17" s="3" t="b">
        <v>0</v>
      </c>
      <c r="D17" s="3" t="b">
        <v>0</v>
      </c>
      <c r="E17" s="5"/>
    </row>
    <row r="18" spans="1:5" ht="15.75" customHeight="1">
      <c r="A18" s="3" t="s">
        <v>25</v>
      </c>
      <c r="B18" s="3" t="b">
        <v>1</v>
      </c>
      <c r="C18" s="3" t="b">
        <v>0</v>
      </c>
      <c r="D18" s="3" t="b">
        <v>0</v>
      </c>
      <c r="E18" s="5"/>
    </row>
    <row r="19" spans="1:5" ht="15.75" customHeight="1">
      <c r="A19" s="3" t="s">
        <v>26</v>
      </c>
      <c r="B19" s="3" t="b">
        <v>1</v>
      </c>
      <c r="C19" s="3" t="b">
        <v>0</v>
      </c>
      <c r="D19" s="3" t="b">
        <v>0</v>
      </c>
      <c r="E19" s="5"/>
    </row>
    <row r="20" spans="1:5" ht="15.75" customHeight="1">
      <c r="A20" s="3" t="s">
        <v>27</v>
      </c>
      <c r="B20" s="3" t="b">
        <v>0</v>
      </c>
      <c r="C20" s="3" t="b">
        <v>0</v>
      </c>
      <c r="D20" s="3" t="b">
        <v>0</v>
      </c>
      <c r="E20" s="4" t="s">
        <v>8</v>
      </c>
    </row>
    <row r="21" spans="1:5" ht="15.75" customHeight="1">
      <c r="A21" s="3" t="s">
        <v>28</v>
      </c>
      <c r="B21" s="3" t="b">
        <v>0</v>
      </c>
      <c r="C21" s="3" t="b">
        <v>0</v>
      </c>
      <c r="D21" s="3" t="b">
        <v>0</v>
      </c>
      <c r="E21" s="4" t="s">
        <v>8</v>
      </c>
    </row>
    <row r="22" spans="1:5" ht="15.75" customHeight="1">
      <c r="A22" s="3" t="s">
        <v>29</v>
      </c>
      <c r="B22" s="3" t="b">
        <v>1</v>
      </c>
      <c r="C22" s="3" t="b">
        <v>0</v>
      </c>
      <c r="D22" s="3" t="b">
        <v>0</v>
      </c>
      <c r="E22" s="5"/>
    </row>
    <row r="23" spans="1:5" ht="15.75" customHeight="1">
      <c r="A23" s="3" t="s">
        <v>30</v>
      </c>
      <c r="B23" s="3" t="b">
        <v>1</v>
      </c>
      <c r="C23" s="3" t="b">
        <v>0</v>
      </c>
      <c r="D23" s="3" t="b">
        <v>0</v>
      </c>
      <c r="E23" s="5"/>
    </row>
    <row r="24" spans="1:5" ht="15.75" customHeight="1">
      <c r="A24" s="3" t="s">
        <v>31</v>
      </c>
      <c r="B24" s="3" t="b">
        <v>1</v>
      </c>
      <c r="C24" s="3" t="b">
        <v>0</v>
      </c>
      <c r="D24" s="3" t="b">
        <v>0</v>
      </c>
      <c r="E24" s="5"/>
    </row>
    <row r="25" spans="1:5" ht="15.75" customHeight="1">
      <c r="A25" s="3" t="s">
        <v>32</v>
      </c>
      <c r="B25" s="3" t="b">
        <v>1</v>
      </c>
      <c r="C25" s="3" t="b">
        <v>0</v>
      </c>
      <c r="D25" s="3" t="b">
        <v>0</v>
      </c>
      <c r="E25" s="5"/>
    </row>
    <row r="26" spans="1:5" ht="15.75" customHeight="1">
      <c r="A26" s="3" t="s">
        <v>33</v>
      </c>
      <c r="B26" s="3" t="b">
        <v>1</v>
      </c>
      <c r="C26" s="3" t="b">
        <v>0</v>
      </c>
      <c r="D26" s="3" t="b">
        <v>0</v>
      </c>
      <c r="E26" s="5"/>
    </row>
    <row r="27" spans="1:5" ht="15.75" customHeight="1">
      <c r="A27" s="3" t="s">
        <v>34</v>
      </c>
      <c r="B27" s="3" t="b">
        <v>1</v>
      </c>
      <c r="C27" s="3" t="b">
        <v>0</v>
      </c>
      <c r="D27" s="3" t="b">
        <v>0</v>
      </c>
      <c r="E27" s="5"/>
    </row>
    <row r="28" spans="1:5" ht="15.75" customHeight="1">
      <c r="A28" s="3" t="s">
        <v>35</v>
      </c>
      <c r="B28" s="3" t="b">
        <v>1</v>
      </c>
      <c r="C28" s="3" t="b">
        <v>0</v>
      </c>
      <c r="D28" s="3" t="b">
        <v>0</v>
      </c>
      <c r="E28" s="5"/>
    </row>
    <row r="29" spans="1:5" ht="15.75" customHeight="1">
      <c r="A29" s="3" t="s">
        <v>36</v>
      </c>
      <c r="B29" s="3" t="b">
        <v>1</v>
      </c>
      <c r="C29" s="3" t="b">
        <v>0</v>
      </c>
      <c r="D29" s="3" t="b">
        <v>0</v>
      </c>
      <c r="E29" s="4"/>
    </row>
    <row r="30" spans="1:5" ht="15.75" customHeight="1">
      <c r="A30" s="3" t="s">
        <v>37</v>
      </c>
      <c r="B30" s="3" t="b">
        <v>1</v>
      </c>
      <c r="C30" s="3" t="b">
        <v>0</v>
      </c>
      <c r="D30" s="3" t="b">
        <v>0</v>
      </c>
      <c r="E30" s="5"/>
    </row>
    <row r="31" spans="1:5" ht="15.75" customHeight="1">
      <c r="A31" s="3" t="s">
        <v>38</v>
      </c>
      <c r="B31" s="3" t="b">
        <v>1</v>
      </c>
      <c r="C31" s="3" t="b">
        <v>0</v>
      </c>
      <c r="D31" s="3" t="b">
        <v>0</v>
      </c>
      <c r="E31" s="5"/>
    </row>
    <row r="32" spans="1:5" ht="15.75" customHeight="1">
      <c r="A32" s="3" t="s">
        <v>39</v>
      </c>
      <c r="B32" s="3" t="b">
        <v>1</v>
      </c>
      <c r="C32" s="3" t="b">
        <v>0</v>
      </c>
      <c r="D32" s="3" t="b">
        <v>0</v>
      </c>
      <c r="E32" s="5"/>
    </row>
    <row r="33" spans="1:5" ht="15.75" customHeight="1">
      <c r="A33" s="3" t="s">
        <v>40</v>
      </c>
      <c r="B33" s="3" t="b">
        <v>1</v>
      </c>
      <c r="C33" s="3" t="b">
        <v>0</v>
      </c>
      <c r="D33" s="3" t="b">
        <v>0</v>
      </c>
      <c r="E33" s="5"/>
    </row>
    <row r="34" spans="1:5" ht="15.75" customHeight="1">
      <c r="A34" s="3" t="s">
        <v>41</v>
      </c>
      <c r="B34" s="3" t="b">
        <v>1</v>
      </c>
      <c r="C34" s="3" t="b">
        <v>0</v>
      </c>
      <c r="D34" s="3" t="b">
        <v>0</v>
      </c>
      <c r="E34" s="5"/>
    </row>
    <row r="35" spans="1:5" ht="15.75" customHeight="1">
      <c r="A35" s="3" t="s">
        <v>42</v>
      </c>
      <c r="B35" s="3" t="b">
        <v>1</v>
      </c>
      <c r="C35" s="3" t="b">
        <v>0</v>
      </c>
      <c r="D35" s="3" t="b">
        <v>0</v>
      </c>
      <c r="E35" s="5"/>
    </row>
    <row r="36" spans="1:5" ht="15.75" customHeight="1">
      <c r="A36" s="3" t="s">
        <v>43</v>
      </c>
      <c r="B36" s="3" t="b">
        <v>1</v>
      </c>
      <c r="C36" s="3" t="b">
        <v>0</v>
      </c>
      <c r="D36" s="3" t="b">
        <v>0</v>
      </c>
      <c r="E36" s="5"/>
    </row>
    <row r="37" spans="1:5" ht="15.75" customHeight="1">
      <c r="A37" s="3" t="s">
        <v>44</v>
      </c>
      <c r="B37" s="3" t="b">
        <v>1</v>
      </c>
      <c r="C37" s="3" t="b">
        <v>0</v>
      </c>
      <c r="D37" s="3" t="b">
        <v>0</v>
      </c>
      <c r="E37" s="5"/>
    </row>
    <row r="38" spans="1:5" ht="15.75" customHeight="1">
      <c r="A38" s="3" t="s">
        <v>45</v>
      </c>
      <c r="B38" s="3" t="b">
        <v>0</v>
      </c>
      <c r="C38" s="3" t="b">
        <v>0</v>
      </c>
      <c r="D38" s="3" t="b">
        <v>0</v>
      </c>
      <c r="E38" s="5"/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R1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.75" customHeight="1"/>
  <cols>
    <col min="2" max="2" width="22.1640625" customWidth="1"/>
    <col min="8" max="8" width="22.1640625" customWidth="1"/>
    <col min="17" max="17" width="37.1640625" customWidth="1"/>
  </cols>
  <sheetData>
    <row r="1" spans="1:18" ht="15.75" customHeight="1">
      <c r="A1" s="16" t="s">
        <v>46</v>
      </c>
      <c r="B1" s="16" t="s">
        <v>47</v>
      </c>
      <c r="C1" s="16" t="s">
        <v>48</v>
      </c>
      <c r="D1" s="16" t="s">
        <v>49</v>
      </c>
      <c r="E1" s="16" t="s">
        <v>50</v>
      </c>
      <c r="F1" s="16" t="s">
        <v>51</v>
      </c>
      <c r="G1" s="16" t="s">
        <v>52</v>
      </c>
      <c r="H1" s="16" t="s">
        <v>53</v>
      </c>
      <c r="I1" s="16" t="s">
        <v>54</v>
      </c>
      <c r="J1" s="16" t="s">
        <v>55</v>
      </c>
      <c r="K1" s="16" t="s">
        <v>56</v>
      </c>
      <c r="L1" s="16" t="s">
        <v>57</v>
      </c>
      <c r="M1" s="16" t="s">
        <v>58</v>
      </c>
      <c r="N1" s="16" t="s">
        <v>59</v>
      </c>
      <c r="O1" s="16" t="s">
        <v>60</v>
      </c>
      <c r="P1" s="16" t="s">
        <v>61</v>
      </c>
      <c r="Q1" s="16" t="s">
        <v>62</v>
      </c>
      <c r="R1" s="16" t="s">
        <v>63</v>
      </c>
    </row>
    <row r="2" spans="1:18" ht="15.75" customHeight="1">
      <c r="A2" s="17" t="str">
        <f t="shared" ref="A2:A10" si="0">"https://github.com/ioquake/ioq3/commit/"&amp;Q2&amp;"?diff=split"</f>
        <v>https://github.com/ioquake/ioq3/commit/ffac0e67574891072f74db3769b5ca7e252853b1?diff=split</v>
      </c>
      <c r="B2" s="16" t="s">
        <v>606</v>
      </c>
      <c r="C2" s="16" t="s">
        <v>65</v>
      </c>
      <c r="D2" s="16"/>
      <c r="E2" s="16" t="b">
        <f t="shared" ref="E2:E10" si="1">N2&gt;M2</f>
        <v>0</v>
      </c>
      <c r="F2" s="16" t="b">
        <f t="shared" ref="F2:F10" si="2">P2&gt;O2</f>
        <v>0</v>
      </c>
      <c r="G2" s="16"/>
      <c r="H2" s="16" t="s">
        <v>606</v>
      </c>
      <c r="I2" s="16">
        <v>1403</v>
      </c>
      <c r="J2" s="16">
        <v>1387</v>
      </c>
      <c r="K2" s="16">
        <v>78</v>
      </c>
      <c r="L2" s="16">
        <v>71</v>
      </c>
      <c r="M2" s="16">
        <v>76</v>
      </c>
      <c r="N2" s="16">
        <v>71</v>
      </c>
      <c r="O2" s="16">
        <v>2</v>
      </c>
      <c r="P2" s="16">
        <v>0</v>
      </c>
      <c r="Q2" s="16" t="s">
        <v>607</v>
      </c>
      <c r="R2" s="16" t="s">
        <v>608</v>
      </c>
    </row>
    <row r="3" spans="1:18" ht="15.75" customHeight="1">
      <c r="A3" s="17" t="str">
        <f t="shared" si="0"/>
        <v>https://github.com/ioquake/ioq3/commit/ecd50f01c209d4507aee826436d09a1ccd894a4c?diff=split</v>
      </c>
      <c r="B3" s="16" t="s">
        <v>609</v>
      </c>
      <c r="C3" s="16" t="s">
        <v>65</v>
      </c>
      <c r="D3" s="16"/>
      <c r="E3" s="16" t="b">
        <f t="shared" si="1"/>
        <v>0</v>
      </c>
      <c r="F3" s="16" t="b">
        <f t="shared" si="2"/>
        <v>0</v>
      </c>
      <c r="G3" s="16"/>
      <c r="H3" s="16" t="s">
        <v>609</v>
      </c>
      <c r="I3" s="16">
        <v>273</v>
      </c>
      <c r="J3" s="16">
        <v>269</v>
      </c>
      <c r="K3" s="16">
        <v>2</v>
      </c>
      <c r="L3" s="16">
        <v>0</v>
      </c>
      <c r="M3" s="16">
        <v>1</v>
      </c>
      <c r="N3" s="16">
        <v>0</v>
      </c>
      <c r="O3" s="16">
        <v>1</v>
      </c>
      <c r="P3" s="16">
        <v>0</v>
      </c>
      <c r="Q3" s="16" t="s">
        <v>610</v>
      </c>
      <c r="R3" s="16" t="s">
        <v>611</v>
      </c>
    </row>
    <row r="4" spans="1:18" ht="15.75" customHeight="1">
      <c r="A4" s="17" t="str">
        <f t="shared" si="0"/>
        <v>https://github.com/ioquake/ioq3/commit/ecd50f01c209d4507aee826436d09a1ccd894a4c?diff=split</v>
      </c>
      <c r="B4" s="16" t="s">
        <v>612</v>
      </c>
      <c r="C4" s="16" t="s">
        <v>65</v>
      </c>
      <c r="D4" s="16"/>
      <c r="E4" s="16" t="b">
        <f t="shared" si="1"/>
        <v>0</v>
      </c>
      <c r="F4" s="16" t="b">
        <f t="shared" si="2"/>
        <v>0</v>
      </c>
      <c r="G4" s="16"/>
      <c r="H4" s="16" t="s">
        <v>612</v>
      </c>
      <c r="I4" s="16">
        <v>878</v>
      </c>
      <c r="J4" s="16">
        <v>861</v>
      </c>
      <c r="K4" s="16">
        <v>9</v>
      </c>
      <c r="L4" s="16">
        <v>1</v>
      </c>
      <c r="M4" s="16">
        <v>7</v>
      </c>
      <c r="N4" s="16">
        <v>1</v>
      </c>
      <c r="O4" s="16">
        <v>2</v>
      </c>
      <c r="P4" s="16">
        <v>0</v>
      </c>
      <c r="Q4" s="16" t="s">
        <v>610</v>
      </c>
      <c r="R4" s="16" t="s">
        <v>611</v>
      </c>
    </row>
    <row r="5" spans="1:18" ht="15.75" customHeight="1">
      <c r="A5" s="17" t="str">
        <f t="shared" si="0"/>
        <v>https://github.com/ioquake/ioq3/commit/ecd50f01c209d4507aee826436d09a1ccd894a4c?diff=split</v>
      </c>
      <c r="B5" s="16" t="s">
        <v>613</v>
      </c>
      <c r="C5" s="16" t="s">
        <v>65</v>
      </c>
      <c r="D5" s="16"/>
      <c r="E5" s="16" t="b">
        <f t="shared" si="1"/>
        <v>0</v>
      </c>
      <c r="F5" s="16" t="b">
        <f t="shared" si="2"/>
        <v>0</v>
      </c>
      <c r="G5" s="16"/>
      <c r="H5" s="16" t="s">
        <v>613</v>
      </c>
      <c r="I5" s="16">
        <v>258</v>
      </c>
      <c r="J5" s="16">
        <v>254</v>
      </c>
      <c r="K5" s="16">
        <v>2</v>
      </c>
      <c r="L5" s="16">
        <v>0</v>
      </c>
      <c r="M5" s="16">
        <v>1</v>
      </c>
      <c r="N5" s="16">
        <v>0</v>
      </c>
      <c r="O5" s="16">
        <v>1</v>
      </c>
      <c r="P5" s="16">
        <v>0</v>
      </c>
      <c r="Q5" s="16" t="s">
        <v>610</v>
      </c>
      <c r="R5" s="16" t="s">
        <v>611</v>
      </c>
    </row>
    <row r="6" spans="1:18" ht="15.75" customHeight="1">
      <c r="A6" s="17" t="str">
        <f t="shared" si="0"/>
        <v>https://github.com/ioquake/ioq3/commit/ecd50f01c209d4507aee826436d09a1ccd894a4c?diff=split</v>
      </c>
      <c r="B6" s="16" t="s">
        <v>614</v>
      </c>
      <c r="C6" s="16" t="s">
        <v>65</v>
      </c>
      <c r="D6" s="16"/>
      <c r="E6" s="16" t="b">
        <f t="shared" si="1"/>
        <v>0</v>
      </c>
      <c r="F6" s="16" t="b">
        <f t="shared" si="2"/>
        <v>0</v>
      </c>
      <c r="G6" s="16"/>
      <c r="H6" s="16" t="s">
        <v>614</v>
      </c>
      <c r="I6" s="16">
        <v>1080</v>
      </c>
      <c r="J6" s="16">
        <v>1063</v>
      </c>
      <c r="K6" s="16">
        <v>19</v>
      </c>
      <c r="L6" s="16">
        <v>11</v>
      </c>
      <c r="M6" s="16">
        <v>17</v>
      </c>
      <c r="N6" s="16">
        <v>11</v>
      </c>
      <c r="O6" s="16">
        <v>2</v>
      </c>
      <c r="P6" s="16">
        <v>0</v>
      </c>
      <c r="Q6" s="16" t="s">
        <v>610</v>
      </c>
      <c r="R6" s="16" t="s">
        <v>611</v>
      </c>
    </row>
    <row r="7" spans="1:18" ht="15.75" customHeight="1">
      <c r="A7" s="17" t="str">
        <f t="shared" si="0"/>
        <v>https://github.com/ioquake/ioq3/commit/68dbb8a1bbf2df1b5b8e49a1703adebb2c678c84?diff=split</v>
      </c>
      <c r="B7" s="16" t="s">
        <v>615</v>
      </c>
      <c r="C7" s="16" t="s">
        <v>65</v>
      </c>
      <c r="D7" s="16"/>
      <c r="E7" s="16" t="b">
        <f t="shared" si="1"/>
        <v>1</v>
      </c>
      <c r="F7" s="16" t="b">
        <f t="shared" si="2"/>
        <v>0</v>
      </c>
      <c r="G7" s="16"/>
      <c r="H7" s="16" t="s">
        <v>615</v>
      </c>
      <c r="I7" s="16">
        <v>642</v>
      </c>
      <c r="J7" s="16">
        <v>995</v>
      </c>
      <c r="K7" s="16">
        <v>22</v>
      </c>
      <c r="L7" s="16">
        <v>53</v>
      </c>
      <c r="M7" s="16">
        <v>21</v>
      </c>
      <c r="N7" s="16">
        <v>53</v>
      </c>
      <c r="O7" s="16">
        <v>1</v>
      </c>
      <c r="P7" s="16">
        <v>0</v>
      </c>
      <c r="Q7" s="16" t="s">
        <v>616</v>
      </c>
      <c r="R7" s="16" t="s">
        <v>611</v>
      </c>
    </row>
    <row r="8" spans="1:18" ht="15.75" customHeight="1">
      <c r="A8" s="17" t="str">
        <f t="shared" si="0"/>
        <v>https://github.com/ioquake/ioq3/commit/7c252066a3bb3b33e0a9f514a1085333c1fca9f5?diff=split</v>
      </c>
      <c r="B8" s="16" t="s">
        <v>617</v>
      </c>
      <c r="C8" s="16" t="s">
        <v>65</v>
      </c>
      <c r="D8" s="16"/>
      <c r="E8" s="16" t="b">
        <f t="shared" si="1"/>
        <v>1</v>
      </c>
      <c r="F8" s="16" t="b">
        <f t="shared" si="2"/>
        <v>1</v>
      </c>
      <c r="G8" s="16"/>
      <c r="H8" s="16" t="s">
        <v>617</v>
      </c>
      <c r="I8" s="16">
        <v>865</v>
      </c>
      <c r="J8" s="16">
        <v>874</v>
      </c>
      <c r="K8" s="16">
        <v>4</v>
      </c>
      <c r="L8" s="16">
        <v>7</v>
      </c>
      <c r="M8" s="16">
        <v>4</v>
      </c>
      <c r="N8" s="16">
        <v>5</v>
      </c>
      <c r="O8" s="16">
        <v>0</v>
      </c>
      <c r="P8" s="16">
        <v>2</v>
      </c>
      <c r="Q8" s="16" t="s">
        <v>618</v>
      </c>
      <c r="R8" s="16" t="s">
        <v>619</v>
      </c>
    </row>
    <row r="9" spans="1:18" ht="15.75" customHeight="1">
      <c r="A9" s="17" t="str">
        <f t="shared" si="0"/>
        <v>https://github.com/ioquake/ioq3/commit/58a315fe3f39f0442666202f1222b73d9d8aae5f?diff=split</v>
      </c>
      <c r="B9" s="16" t="s">
        <v>620</v>
      </c>
      <c r="C9" s="16" t="s">
        <v>65</v>
      </c>
      <c r="D9" s="16"/>
      <c r="E9" s="16" t="b">
        <f t="shared" si="1"/>
        <v>1</v>
      </c>
      <c r="F9" s="16" t="b">
        <f t="shared" si="2"/>
        <v>1</v>
      </c>
      <c r="G9" s="16"/>
      <c r="H9" s="16" t="s">
        <v>620</v>
      </c>
      <c r="I9" s="16">
        <v>2340</v>
      </c>
      <c r="J9" s="16">
        <v>2403</v>
      </c>
      <c r="K9" s="16">
        <v>25</v>
      </c>
      <c r="L9" s="16">
        <v>29</v>
      </c>
      <c r="M9" s="16">
        <v>24</v>
      </c>
      <c r="N9" s="16">
        <v>27</v>
      </c>
      <c r="O9" s="16">
        <v>1</v>
      </c>
      <c r="P9" s="16">
        <v>2</v>
      </c>
      <c r="Q9" s="16" t="s">
        <v>621</v>
      </c>
      <c r="R9" s="16" t="s">
        <v>619</v>
      </c>
    </row>
    <row r="10" spans="1:18" ht="15.75" customHeight="1">
      <c r="A10" s="17" t="str">
        <f t="shared" si="0"/>
        <v>https://github.com/ioquake/ioq3/commit/92935df37b10f7b7f8ba828085e0cff6e6d95a69?diff=split</v>
      </c>
      <c r="B10" s="16" t="s">
        <v>622</v>
      </c>
      <c r="C10" s="16" t="s">
        <v>65</v>
      </c>
      <c r="D10" s="16"/>
      <c r="E10" s="16" t="b">
        <f t="shared" si="1"/>
        <v>1</v>
      </c>
      <c r="F10" s="16" t="b">
        <f t="shared" si="2"/>
        <v>1</v>
      </c>
      <c r="G10" s="16"/>
      <c r="H10" s="16" t="s">
        <v>622</v>
      </c>
      <c r="I10" s="16">
        <v>309</v>
      </c>
      <c r="J10" s="16">
        <v>311</v>
      </c>
      <c r="K10" s="16">
        <v>6</v>
      </c>
      <c r="L10" s="16">
        <v>12</v>
      </c>
      <c r="M10" s="16">
        <v>6</v>
      </c>
      <c r="N10" s="16">
        <v>11</v>
      </c>
      <c r="O10" s="16">
        <v>0</v>
      </c>
      <c r="P10" s="16">
        <v>1</v>
      </c>
      <c r="Q10" s="16" t="s">
        <v>623</v>
      </c>
      <c r="R10" s="16" t="s">
        <v>619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900-000000000000}">
          <x14:formula1>
            <xm:f>auxiliar!$A$2:$A$4</xm:f>
          </x14:formula1>
          <xm:sqref>C2:C10</xm:sqref>
        </x14:dataValidation>
        <x14:dataValidation type="list" allowBlank="1" xr:uid="{00000000-0002-0000-0900-000001000000}">
          <x14:formula1>
            <xm:f>auxiliar!$C$2:$C$3</xm:f>
          </x14:formula1>
          <xm:sqref>D2:D10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R1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.75" customHeight="1"/>
  <cols>
    <col min="2" max="2" width="18.6640625" customWidth="1"/>
    <col min="3" max="3" width="19.83203125" customWidth="1"/>
    <col min="4" max="4" width="10.1640625" customWidth="1"/>
    <col min="5" max="7" width="18.6640625" customWidth="1"/>
  </cols>
  <sheetData>
    <row r="1" spans="1:18" ht="15.75" customHeight="1">
      <c r="A1" s="16" t="s">
        <v>46</v>
      </c>
      <c r="B1" s="16" t="s">
        <v>47</v>
      </c>
      <c r="C1" s="16" t="s">
        <v>48</v>
      </c>
      <c r="D1" s="16" t="s">
        <v>49</v>
      </c>
      <c r="E1" s="16" t="s">
        <v>50</v>
      </c>
      <c r="F1" s="16" t="s">
        <v>51</v>
      </c>
      <c r="G1" s="16" t="s">
        <v>52</v>
      </c>
      <c r="H1" s="16" t="s">
        <v>53</v>
      </c>
      <c r="I1" s="16" t="s">
        <v>54</v>
      </c>
      <c r="J1" s="16" t="s">
        <v>55</v>
      </c>
      <c r="K1" s="16" t="s">
        <v>56</v>
      </c>
      <c r="L1" s="16" t="s">
        <v>57</v>
      </c>
      <c r="M1" s="16" t="s">
        <v>58</v>
      </c>
      <c r="N1" s="16" t="s">
        <v>59</v>
      </c>
      <c r="O1" s="16" t="s">
        <v>60</v>
      </c>
      <c r="P1" s="16" t="s">
        <v>61</v>
      </c>
      <c r="Q1" s="16" t="s">
        <v>62</v>
      </c>
      <c r="R1" s="16" t="s">
        <v>63</v>
      </c>
    </row>
    <row r="2" spans="1:18" ht="15.75" customHeight="1">
      <c r="A2" s="17" t="str">
        <f t="shared" ref="A2:A13" si="0">"https://github.com/glfw/glfw/commit/"&amp;Q2&amp;"?diff=split"</f>
        <v>https://github.com/glfw/glfw/commit/0517a824675d55e8126b2de2fd46e1dea59c80c1?diff=split</v>
      </c>
      <c r="B2" s="16" t="s">
        <v>624</v>
      </c>
      <c r="C2" s="16" t="s">
        <v>65</v>
      </c>
      <c r="D2" s="16"/>
      <c r="E2" s="16" t="b">
        <f t="shared" ref="E2:E13" si="1">N2&gt;M2</f>
        <v>1</v>
      </c>
      <c r="F2" s="16" t="b">
        <f t="shared" ref="F2:F13" si="2">P2&gt;O2</f>
        <v>1</v>
      </c>
      <c r="G2" s="16"/>
      <c r="H2" s="16" t="s">
        <v>624</v>
      </c>
      <c r="I2" s="16">
        <v>457</v>
      </c>
      <c r="J2" s="16">
        <v>461</v>
      </c>
      <c r="K2" s="16">
        <v>0</v>
      </c>
      <c r="L2" s="16">
        <v>2</v>
      </c>
      <c r="M2" s="16">
        <v>0</v>
      </c>
      <c r="N2" s="16">
        <v>1</v>
      </c>
      <c r="O2" s="16">
        <v>0</v>
      </c>
      <c r="P2" s="16">
        <v>1</v>
      </c>
      <c r="Q2" s="16" t="s">
        <v>625</v>
      </c>
      <c r="R2" s="16" t="s">
        <v>626</v>
      </c>
    </row>
    <row r="3" spans="1:18" ht="15.75" customHeight="1">
      <c r="A3" s="17" t="str">
        <f t="shared" si="0"/>
        <v>https://github.com/glfw/glfw/commit/9bd0fae684ac506348b267dd7a4bbc44b580a6c5?diff=split</v>
      </c>
      <c r="B3" s="16" t="s">
        <v>627</v>
      </c>
      <c r="C3" s="16" t="s">
        <v>65</v>
      </c>
      <c r="D3" s="16"/>
      <c r="E3" s="16" t="b">
        <f t="shared" si="1"/>
        <v>1</v>
      </c>
      <c r="F3" s="16" t="b">
        <f t="shared" si="2"/>
        <v>1</v>
      </c>
      <c r="G3" s="16"/>
      <c r="H3" s="16" t="s">
        <v>627</v>
      </c>
      <c r="I3" s="16">
        <v>25</v>
      </c>
      <c r="J3" s="16">
        <v>33</v>
      </c>
      <c r="K3" s="16">
        <v>0</v>
      </c>
      <c r="L3" s="16">
        <v>2</v>
      </c>
      <c r="M3" s="16">
        <v>0</v>
      </c>
      <c r="N3" s="16">
        <v>1</v>
      </c>
      <c r="O3" s="16">
        <v>0</v>
      </c>
      <c r="P3" s="16">
        <v>1</v>
      </c>
      <c r="Q3" s="16" t="s">
        <v>628</v>
      </c>
      <c r="R3" s="16" t="s">
        <v>629</v>
      </c>
    </row>
    <row r="4" spans="1:18" ht="15.75" customHeight="1">
      <c r="A4" s="17" t="str">
        <f t="shared" si="0"/>
        <v>https://github.com/glfw/glfw/commit/da3a77b4e3bda3496fbc2d8d35ed6894bf6106b5?diff=split</v>
      </c>
      <c r="B4" s="16" t="s">
        <v>630</v>
      </c>
      <c r="C4" s="16" t="s">
        <v>65</v>
      </c>
      <c r="D4" s="16"/>
      <c r="E4" s="16" t="b">
        <f t="shared" si="1"/>
        <v>1</v>
      </c>
      <c r="F4" s="16" t="b">
        <f t="shared" si="2"/>
        <v>1</v>
      </c>
      <c r="G4" s="16"/>
      <c r="H4" s="16" t="s">
        <v>630</v>
      </c>
      <c r="I4" s="16">
        <v>442</v>
      </c>
      <c r="J4" s="16">
        <v>518</v>
      </c>
      <c r="K4" s="16">
        <v>8</v>
      </c>
      <c r="L4" s="16">
        <v>16</v>
      </c>
      <c r="M4" s="16">
        <v>8</v>
      </c>
      <c r="N4" s="16">
        <v>15</v>
      </c>
      <c r="O4" s="16">
        <v>0</v>
      </c>
      <c r="P4" s="16">
        <v>1</v>
      </c>
      <c r="Q4" s="16" t="s">
        <v>631</v>
      </c>
      <c r="R4" s="16" t="s">
        <v>626</v>
      </c>
    </row>
    <row r="5" spans="1:18" ht="15.75" customHeight="1">
      <c r="A5" s="17" t="str">
        <f t="shared" si="0"/>
        <v>https://github.com/glfw/glfw/commit/bf7cce25dc01192d94e6b193c5ea3ebfc193e970?diff=split</v>
      </c>
      <c r="B5" s="16" t="s">
        <v>624</v>
      </c>
      <c r="C5" s="16" t="s">
        <v>65</v>
      </c>
      <c r="D5" s="16"/>
      <c r="E5" s="16" t="b">
        <f t="shared" si="1"/>
        <v>0</v>
      </c>
      <c r="F5" s="16" t="b">
        <f t="shared" si="2"/>
        <v>0</v>
      </c>
      <c r="G5" s="16"/>
      <c r="H5" s="16" t="s">
        <v>624</v>
      </c>
      <c r="I5" s="16">
        <v>449</v>
      </c>
      <c r="J5" s="16">
        <v>445</v>
      </c>
      <c r="K5" s="16">
        <v>2</v>
      </c>
      <c r="L5" s="16">
        <v>0</v>
      </c>
      <c r="M5" s="16">
        <v>1</v>
      </c>
      <c r="N5" s="16">
        <v>0</v>
      </c>
      <c r="O5" s="16">
        <v>1</v>
      </c>
      <c r="P5" s="16">
        <v>0</v>
      </c>
      <c r="Q5" s="16" t="s">
        <v>632</v>
      </c>
      <c r="R5" s="16" t="s">
        <v>626</v>
      </c>
    </row>
    <row r="6" spans="1:18" ht="15.75" customHeight="1">
      <c r="A6" s="17" t="str">
        <f t="shared" si="0"/>
        <v>https://github.com/glfw/glfw/commit/d4c5d4d1040d58fb7c42989859943c46c176d7cd?diff=split</v>
      </c>
      <c r="B6" s="16" t="s">
        <v>633</v>
      </c>
      <c r="C6" s="16" t="s">
        <v>65</v>
      </c>
      <c r="D6" s="16"/>
      <c r="E6" s="16" t="b">
        <f t="shared" si="1"/>
        <v>1</v>
      </c>
      <c r="F6" s="16" t="b">
        <f t="shared" si="2"/>
        <v>1</v>
      </c>
      <c r="G6" s="16"/>
      <c r="H6" s="16" t="s">
        <v>633</v>
      </c>
      <c r="I6" s="16">
        <v>736</v>
      </c>
      <c r="J6" s="16">
        <v>1566</v>
      </c>
      <c r="K6" s="16">
        <v>0</v>
      </c>
      <c r="L6" s="16">
        <v>6</v>
      </c>
      <c r="M6" s="16">
        <v>0</v>
      </c>
      <c r="N6" s="16">
        <v>2</v>
      </c>
      <c r="O6" s="16">
        <v>0</v>
      </c>
      <c r="P6" s="16">
        <v>4</v>
      </c>
      <c r="Q6" s="16" t="s">
        <v>634</v>
      </c>
      <c r="R6" s="16" t="s">
        <v>626</v>
      </c>
    </row>
    <row r="7" spans="1:18" ht="15.75" customHeight="1">
      <c r="A7" s="17" t="str">
        <f t="shared" si="0"/>
        <v>https://github.com/glfw/glfw/commit/678cc54c4429bf7216ce6bf50ead438bf84bf9a8?diff=split</v>
      </c>
      <c r="B7" s="16" t="s">
        <v>635</v>
      </c>
      <c r="C7" s="16" t="s">
        <v>69</v>
      </c>
      <c r="D7" s="16" t="s">
        <v>193</v>
      </c>
      <c r="E7" s="16" t="b">
        <f t="shared" si="1"/>
        <v>1</v>
      </c>
      <c r="F7" s="16" t="b">
        <f t="shared" si="2"/>
        <v>0</v>
      </c>
      <c r="G7" s="16"/>
      <c r="H7" s="16" t="s">
        <v>635</v>
      </c>
      <c r="I7" s="16">
        <v>277</v>
      </c>
      <c r="J7" s="16">
        <v>277</v>
      </c>
      <c r="K7" s="16">
        <v>1</v>
      </c>
      <c r="L7" s="16">
        <v>2</v>
      </c>
      <c r="M7" s="16">
        <v>0</v>
      </c>
      <c r="N7" s="16">
        <v>2</v>
      </c>
      <c r="O7" s="16">
        <v>1</v>
      </c>
      <c r="P7" s="16">
        <v>0</v>
      </c>
      <c r="Q7" s="16" t="s">
        <v>636</v>
      </c>
      <c r="R7" s="16" t="s">
        <v>626</v>
      </c>
    </row>
    <row r="8" spans="1:18" ht="15.75" customHeight="1">
      <c r="A8" s="17" t="str">
        <f t="shared" si="0"/>
        <v>https://github.com/glfw/glfw/commit/c11796507261391f37d38ca72f23aef5ac30bf00?diff=split</v>
      </c>
      <c r="B8" s="16" t="s">
        <v>637</v>
      </c>
      <c r="C8" s="16" t="s">
        <v>65</v>
      </c>
      <c r="D8" s="16"/>
      <c r="E8" s="16" t="b">
        <f t="shared" si="1"/>
        <v>1</v>
      </c>
      <c r="F8" s="16" t="b">
        <f t="shared" si="2"/>
        <v>0</v>
      </c>
      <c r="H8" s="16" t="s">
        <v>637</v>
      </c>
      <c r="I8" s="16">
        <v>1034</v>
      </c>
      <c r="J8" s="16">
        <v>1034</v>
      </c>
      <c r="K8" s="16">
        <v>1</v>
      </c>
      <c r="L8" s="16">
        <v>1</v>
      </c>
      <c r="M8" s="16">
        <v>0</v>
      </c>
      <c r="N8" s="16">
        <v>1</v>
      </c>
      <c r="O8" s="16">
        <v>1</v>
      </c>
      <c r="P8" s="16">
        <v>0</v>
      </c>
      <c r="Q8" s="16" t="s">
        <v>638</v>
      </c>
      <c r="R8" s="16" t="s">
        <v>626</v>
      </c>
    </row>
    <row r="9" spans="1:18" ht="15.75" customHeight="1">
      <c r="A9" s="17" t="str">
        <f t="shared" si="0"/>
        <v>https://github.com/glfw/glfw/commit/54930ddd33b83c18bbdde634fc6e443d7ca1b20f?diff=split</v>
      </c>
      <c r="B9" s="16" t="s">
        <v>639</v>
      </c>
      <c r="C9" s="16" t="s">
        <v>65</v>
      </c>
      <c r="D9" s="16"/>
      <c r="E9" s="16" t="b">
        <f t="shared" si="1"/>
        <v>1</v>
      </c>
      <c r="F9" s="16" t="b">
        <f t="shared" si="2"/>
        <v>1</v>
      </c>
      <c r="G9" s="16"/>
      <c r="H9" s="16" t="s">
        <v>639</v>
      </c>
      <c r="I9" s="16">
        <v>213</v>
      </c>
      <c r="J9" s="16">
        <v>218</v>
      </c>
      <c r="K9" s="16">
        <v>3</v>
      </c>
      <c r="L9" s="16">
        <v>7</v>
      </c>
      <c r="M9" s="16">
        <v>3</v>
      </c>
      <c r="N9" s="16">
        <v>6</v>
      </c>
      <c r="O9" s="16">
        <v>0</v>
      </c>
      <c r="P9" s="16">
        <v>1</v>
      </c>
      <c r="Q9" s="16" t="s">
        <v>640</v>
      </c>
      <c r="R9" s="16" t="s">
        <v>641</v>
      </c>
    </row>
    <row r="10" spans="1:18" ht="15.75" customHeight="1">
      <c r="A10" s="17" t="str">
        <f t="shared" si="0"/>
        <v>https://github.com/glfw/glfw/commit/5f8431d7cadaa9ac16e22b0d05c39d90340de7ac?diff=split</v>
      </c>
      <c r="B10" s="16" t="s">
        <v>642</v>
      </c>
      <c r="C10" s="16" t="s">
        <v>65</v>
      </c>
      <c r="D10" s="16"/>
      <c r="E10" s="16" t="b">
        <f t="shared" si="1"/>
        <v>1</v>
      </c>
      <c r="F10" s="16" t="b">
        <f t="shared" si="2"/>
        <v>1</v>
      </c>
      <c r="G10" s="16"/>
      <c r="H10" s="16" t="s">
        <v>642</v>
      </c>
      <c r="I10" s="16">
        <v>17842</v>
      </c>
      <c r="J10" s="16">
        <v>17947</v>
      </c>
      <c r="K10" s="16">
        <v>71</v>
      </c>
      <c r="L10" s="16">
        <v>75</v>
      </c>
      <c r="M10" s="16">
        <v>68</v>
      </c>
      <c r="N10" s="16">
        <v>71</v>
      </c>
      <c r="O10" s="16">
        <v>3</v>
      </c>
      <c r="P10" s="16">
        <v>4</v>
      </c>
      <c r="Q10" s="16" t="s">
        <v>643</v>
      </c>
      <c r="R10" s="16" t="s">
        <v>644</v>
      </c>
    </row>
    <row r="11" spans="1:18" ht="15.75" customHeight="1">
      <c r="A11" s="17" t="str">
        <f t="shared" si="0"/>
        <v>https://github.com/glfw/glfw/commit/30f5f97370d0692c9db68b07fc852b4c0666ab27?diff=split</v>
      </c>
      <c r="B11" s="16" t="s">
        <v>645</v>
      </c>
      <c r="C11" s="16" t="s">
        <v>65</v>
      </c>
      <c r="D11" s="16"/>
      <c r="E11" s="16" t="b">
        <f t="shared" si="1"/>
        <v>0</v>
      </c>
      <c r="F11" s="16" t="b">
        <f t="shared" si="2"/>
        <v>0</v>
      </c>
      <c r="G11" s="16"/>
      <c r="H11" s="16" t="s">
        <v>645</v>
      </c>
      <c r="I11" s="16">
        <v>4063</v>
      </c>
      <c r="J11" s="16">
        <v>22</v>
      </c>
      <c r="K11" s="16">
        <v>37</v>
      </c>
      <c r="L11" s="16">
        <v>0</v>
      </c>
      <c r="M11" s="16">
        <v>35</v>
      </c>
      <c r="N11" s="16">
        <v>0</v>
      </c>
      <c r="O11" s="16">
        <v>2</v>
      </c>
      <c r="P11" s="16">
        <v>0</v>
      </c>
      <c r="Q11" s="16" t="s">
        <v>646</v>
      </c>
      <c r="R11" s="16" t="s">
        <v>644</v>
      </c>
    </row>
    <row r="12" spans="1:18" ht="15.75" customHeight="1">
      <c r="A12" s="17" t="str">
        <f t="shared" si="0"/>
        <v>https://github.com/glfw/glfw/commit/36ce73bbfdb1f80a010d64333a115e096f7233b8?diff=split</v>
      </c>
      <c r="B12" s="16" t="s">
        <v>647</v>
      </c>
      <c r="C12" s="16" t="s">
        <v>65</v>
      </c>
      <c r="D12" s="16"/>
      <c r="E12" s="16" t="b">
        <f t="shared" si="1"/>
        <v>1</v>
      </c>
      <c r="F12" s="16" t="b">
        <f t="shared" si="2"/>
        <v>1</v>
      </c>
      <c r="G12" s="16"/>
      <c r="H12" s="16" t="s">
        <v>647</v>
      </c>
      <c r="I12" s="16">
        <v>1512</v>
      </c>
      <c r="J12" s="16">
        <v>1519</v>
      </c>
      <c r="K12" s="16">
        <v>1</v>
      </c>
      <c r="L12" s="16">
        <v>4</v>
      </c>
      <c r="M12" s="16">
        <v>0</v>
      </c>
      <c r="N12" s="16">
        <v>2</v>
      </c>
      <c r="O12" s="16">
        <v>1</v>
      </c>
      <c r="P12" s="16">
        <v>2</v>
      </c>
      <c r="Q12" s="16" t="s">
        <v>648</v>
      </c>
      <c r="R12" s="16" t="s">
        <v>649</v>
      </c>
    </row>
    <row r="13" spans="1:18" ht="15.75" customHeight="1">
      <c r="A13" s="17" t="str">
        <f t="shared" si="0"/>
        <v>https://github.com/glfw/glfw/commit/111c02d74e0792d946d054924dba793bb3593333?diff=split</v>
      </c>
      <c r="B13" s="16" t="s">
        <v>650</v>
      </c>
      <c r="C13" s="16" t="s">
        <v>69</v>
      </c>
      <c r="D13" s="16" t="s">
        <v>193</v>
      </c>
      <c r="E13" s="16" t="b">
        <f t="shared" si="1"/>
        <v>1</v>
      </c>
      <c r="F13" s="16" t="b">
        <f t="shared" si="2"/>
        <v>0</v>
      </c>
      <c r="G13" s="16"/>
      <c r="H13" s="16" t="s">
        <v>650</v>
      </c>
      <c r="I13" s="16">
        <v>42</v>
      </c>
      <c r="J13" s="16">
        <v>23</v>
      </c>
      <c r="K13" s="16">
        <v>2</v>
      </c>
      <c r="L13" s="16">
        <v>1</v>
      </c>
      <c r="M13" s="16">
        <v>0</v>
      </c>
      <c r="N13" s="16">
        <v>1</v>
      </c>
      <c r="O13" s="16">
        <v>2</v>
      </c>
      <c r="P13" s="16">
        <v>0</v>
      </c>
      <c r="Q13" s="16" t="s">
        <v>651</v>
      </c>
      <c r="R13" s="16" t="s">
        <v>652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A00-000000000000}">
          <x14:formula1>
            <xm:f>auxiliar!$A$2:$A$4</xm:f>
          </x14:formula1>
          <xm:sqref>C2:C13</xm:sqref>
        </x14:dataValidation>
        <x14:dataValidation type="list" allowBlank="1" xr:uid="{00000000-0002-0000-0A00-000001000000}">
          <x14:formula1>
            <xm:f>auxiliar!$C$2:$C$3</xm:f>
          </x14:formula1>
          <xm:sqref>D2:D13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R28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.75" customHeight="1"/>
  <cols>
    <col min="2" max="2" width="29.5" customWidth="1"/>
    <col min="7" max="7" width="38.6640625" customWidth="1"/>
  </cols>
  <sheetData>
    <row r="1" spans="1:18" ht="15.75" customHeight="1">
      <c r="A1" s="16" t="s">
        <v>46</v>
      </c>
      <c r="B1" s="16" t="s">
        <v>47</v>
      </c>
      <c r="C1" s="16" t="s">
        <v>48</v>
      </c>
      <c r="D1" s="16" t="s">
        <v>49</v>
      </c>
      <c r="E1" s="16" t="s">
        <v>50</v>
      </c>
      <c r="F1" s="16" t="s">
        <v>51</v>
      </c>
      <c r="G1" s="16" t="s">
        <v>52</v>
      </c>
      <c r="H1" s="16" t="s">
        <v>53</v>
      </c>
      <c r="I1" s="16" t="s">
        <v>54</v>
      </c>
      <c r="J1" s="16" t="s">
        <v>55</v>
      </c>
      <c r="K1" s="16" t="s">
        <v>56</v>
      </c>
      <c r="L1" s="16" t="s">
        <v>57</v>
      </c>
      <c r="M1" s="16" t="s">
        <v>58</v>
      </c>
      <c r="N1" s="16" t="s">
        <v>59</v>
      </c>
      <c r="O1" s="16" t="s">
        <v>60</v>
      </c>
      <c r="P1" s="16" t="s">
        <v>61</v>
      </c>
      <c r="Q1" s="16" t="s">
        <v>62</v>
      </c>
      <c r="R1" s="16" t="s">
        <v>63</v>
      </c>
    </row>
    <row r="2" spans="1:18" ht="15.75" customHeight="1">
      <c r="A2" s="17" t="str">
        <f t="shared" ref="A2:A28" si="0">"https://github.com/h2o/h2o/commit/"&amp;Q2&amp;"?diff=split"</f>
        <v>https://github.com/h2o/h2o/commit/9c53b0b165f459b27a6c70beffaa0a7a6f45c31b?diff=split</v>
      </c>
      <c r="B2" s="16" t="s">
        <v>653</v>
      </c>
      <c r="C2" s="16" t="s">
        <v>65</v>
      </c>
      <c r="D2" s="16"/>
      <c r="E2" s="16" t="b">
        <f t="shared" ref="E2:E28" si="1">N2&gt;M2</f>
        <v>1</v>
      </c>
      <c r="F2" s="16" t="b">
        <f t="shared" ref="F2:F28" si="2">P2&gt;O2</f>
        <v>1</v>
      </c>
      <c r="G2" s="16"/>
      <c r="H2" s="16" t="s">
        <v>653</v>
      </c>
      <c r="I2" s="16">
        <v>355</v>
      </c>
      <c r="J2" s="16">
        <v>361</v>
      </c>
      <c r="K2" s="16">
        <v>0</v>
      </c>
      <c r="L2" s="16">
        <v>2</v>
      </c>
      <c r="M2" s="16">
        <v>0</v>
      </c>
      <c r="N2" s="16">
        <v>1</v>
      </c>
      <c r="O2" s="16">
        <v>0</v>
      </c>
      <c r="P2" s="16">
        <v>1</v>
      </c>
      <c r="Q2" s="16" t="s">
        <v>654</v>
      </c>
      <c r="R2" s="16" t="s">
        <v>655</v>
      </c>
    </row>
    <row r="3" spans="1:18" ht="15.75" customHeight="1">
      <c r="A3" s="17" t="str">
        <f t="shared" si="0"/>
        <v>https://github.com/h2o/h2o/commit/c6f153923c465fa505069f87a148ec93d05051d1?diff=split</v>
      </c>
      <c r="B3" s="16" t="s">
        <v>656</v>
      </c>
      <c r="C3" s="16" t="s">
        <v>65</v>
      </c>
      <c r="D3" s="16"/>
      <c r="E3" s="16" t="b">
        <f t="shared" si="1"/>
        <v>1</v>
      </c>
      <c r="F3" s="16" t="b">
        <f t="shared" si="2"/>
        <v>1</v>
      </c>
      <c r="G3" s="16"/>
      <c r="H3" s="16" t="s">
        <v>656</v>
      </c>
      <c r="I3" s="16">
        <v>713</v>
      </c>
      <c r="J3" s="16">
        <v>711</v>
      </c>
      <c r="K3" s="16">
        <v>1</v>
      </c>
      <c r="L3" s="16">
        <v>3</v>
      </c>
      <c r="M3" s="16">
        <v>1</v>
      </c>
      <c r="N3" s="16">
        <v>2</v>
      </c>
      <c r="O3" s="16">
        <v>0</v>
      </c>
      <c r="P3" s="16">
        <v>1</v>
      </c>
      <c r="Q3" s="16" t="s">
        <v>657</v>
      </c>
      <c r="R3" s="16" t="s">
        <v>655</v>
      </c>
    </row>
    <row r="4" spans="1:18" ht="15.75" customHeight="1">
      <c r="A4" s="17" t="str">
        <f t="shared" si="0"/>
        <v>https://github.com/h2o/h2o/commit/ab9a72539de8bb5065b774ba1a1f78f6c3def8ad?diff=split</v>
      </c>
      <c r="B4" s="16" t="s">
        <v>653</v>
      </c>
      <c r="C4" s="16" t="s">
        <v>65</v>
      </c>
      <c r="D4" s="16"/>
      <c r="E4" s="16" t="b">
        <f t="shared" si="1"/>
        <v>0</v>
      </c>
      <c r="F4" s="16" t="b">
        <f t="shared" si="2"/>
        <v>1</v>
      </c>
      <c r="G4" s="16"/>
      <c r="H4" s="16" t="s">
        <v>653</v>
      </c>
      <c r="I4" s="16">
        <v>522</v>
      </c>
      <c r="J4" s="16">
        <v>525</v>
      </c>
      <c r="K4" s="16">
        <v>4</v>
      </c>
      <c r="L4" s="16">
        <v>4</v>
      </c>
      <c r="M4" s="16">
        <v>3</v>
      </c>
      <c r="N4" s="16">
        <v>2</v>
      </c>
      <c r="O4" s="16">
        <v>1</v>
      </c>
      <c r="P4" s="16">
        <v>2</v>
      </c>
      <c r="Q4" s="16" t="s">
        <v>658</v>
      </c>
      <c r="R4" s="16" t="s">
        <v>659</v>
      </c>
    </row>
    <row r="5" spans="1:18" ht="15.75" customHeight="1">
      <c r="A5" s="17" t="str">
        <f t="shared" si="0"/>
        <v>https://github.com/h2o/h2o/commit/68e375bc04f4324b450eb9a6396b6f8fbf837150?diff=split</v>
      </c>
      <c r="B5" s="16" t="s">
        <v>660</v>
      </c>
      <c r="C5" s="16" t="s">
        <v>65</v>
      </c>
      <c r="D5" s="16"/>
      <c r="E5" s="16" t="b">
        <f t="shared" si="1"/>
        <v>1</v>
      </c>
      <c r="F5" s="16" t="b">
        <f t="shared" si="2"/>
        <v>1</v>
      </c>
      <c r="G5" s="16"/>
      <c r="H5" s="16" t="s">
        <v>660</v>
      </c>
      <c r="I5" s="16">
        <v>371</v>
      </c>
      <c r="J5" s="16">
        <v>380</v>
      </c>
      <c r="K5" s="16">
        <v>3</v>
      </c>
      <c r="L5" s="16">
        <v>5</v>
      </c>
      <c r="M5" s="16">
        <v>3</v>
      </c>
      <c r="N5" s="16">
        <v>4</v>
      </c>
      <c r="O5" s="16">
        <v>0</v>
      </c>
      <c r="P5" s="16">
        <v>1</v>
      </c>
      <c r="Q5" s="16" t="s">
        <v>661</v>
      </c>
      <c r="R5" s="16" t="s">
        <v>655</v>
      </c>
    </row>
    <row r="6" spans="1:18" ht="15.75" customHeight="1">
      <c r="A6" s="17" t="str">
        <f t="shared" si="0"/>
        <v>https://github.com/h2o/h2o/commit/0013d80ba44b9c54976d8c65c2fc44dbb6c9422c?diff=split</v>
      </c>
      <c r="B6" s="16" t="s">
        <v>662</v>
      </c>
      <c r="C6" s="16" t="s">
        <v>65</v>
      </c>
      <c r="D6" s="16"/>
      <c r="E6" s="16" t="b">
        <f t="shared" si="1"/>
        <v>1</v>
      </c>
      <c r="F6" s="16" t="b">
        <f t="shared" si="2"/>
        <v>1</v>
      </c>
      <c r="G6" s="16"/>
      <c r="H6" s="16" t="s">
        <v>662</v>
      </c>
      <c r="I6" s="16">
        <v>410</v>
      </c>
      <c r="J6" s="16">
        <v>431</v>
      </c>
      <c r="K6" s="16">
        <v>4</v>
      </c>
      <c r="L6" s="16">
        <v>7</v>
      </c>
      <c r="M6" s="16">
        <v>4</v>
      </c>
      <c r="N6" s="16">
        <v>5</v>
      </c>
      <c r="O6" s="16">
        <v>0</v>
      </c>
      <c r="P6" s="16">
        <v>2</v>
      </c>
      <c r="Q6" s="16" t="s">
        <v>663</v>
      </c>
      <c r="R6" s="16" t="s">
        <v>655</v>
      </c>
    </row>
    <row r="7" spans="1:18" ht="15.75" customHeight="1">
      <c r="A7" s="17" t="str">
        <f t="shared" si="0"/>
        <v>https://github.com/h2o/h2o/commit/c0248976dfea4d2991901a477d97f872f050cc58?diff=split</v>
      </c>
      <c r="B7" s="16" t="s">
        <v>656</v>
      </c>
      <c r="C7" s="16" t="s">
        <v>65</v>
      </c>
      <c r="D7" s="16"/>
      <c r="E7" s="16" t="b">
        <f t="shared" si="1"/>
        <v>1</v>
      </c>
      <c r="F7" s="16" t="b">
        <f t="shared" si="2"/>
        <v>0</v>
      </c>
      <c r="G7" s="16"/>
      <c r="H7" s="16" t="s">
        <v>656</v>
      </c>
      <c r="I7" s="16">
        <v>541</v>
      </c>
      <c r="J7" s="16">
        <v>559</v>
      </c>
      <c r="K7" s="16">
        <v>2</v>
      </c>
      <c r="L7" s="16">
        <v>2</v>
      </c>
      <c r="M7" s="16">
        <v>1</v>
      </c>
      <c r="N7" s="16">
        <v>2</v>
      </c>
      <c r="O7" s="16">
        <v>1</v>
      </c>
      <c r="P7" s="16">
        <v>0</v>
      </c>
      <c r="Q7" s="16" t="s">
        <v>664</v>
      </c>
      <c r="R7" s="16" t="s">
        <v>655</v>
      </c>
    </row>
    <row r="8" spans="1:18" ht="15.75" customHeight="1">
      <c r="A8" s="17" t="str">
        <f t="shared" si="0"/>
        <v>https://github.com/h2o/h2o/commit/1bb6bd8f801cf88417421be2aff6034d0836c752?diff=split</v>
      </c>
      <c r="B8" s="16" t="s">
        <v>665</v>
      </c>
      <c r="C8" s="16" t="s">
        <v>65</v>
      </c>
      <c r="D8" s="16"/>
      <c r="E8" s="16" t="b">
        <f t="shared" si="1"/>
        <v>0</v>
      </c>
      <c r="F8" s="16" t="b">
        <f t="shared" si="2"/>
        <v>0</v>
      </c>
      <c r="G8" s="16"/>
      <c r="H8" s="16" t="s">
        <v>665</v>
      </c>
      <c r="I8" s="16">
        <v>420</v>
      </c>
      <c r="J8" s="16">
        <v>412</v>
      </c>
      <c r="K8" s="16">
        <v>5</v>
      </c>
      <c r="L8" s="16">
        <v>3</v>
      </c>
      <c r="M8" s="16">
        <v>4</v>
      </c>
      <c r="N8" s="16">
        <v>3</v>
      </c>
      <c r="O8" s="16">
        <v>1</v>
      </c>
      <c r="P8" s="16">
        <v>0</v>
      </c>
      <c r="Q8" s="16" t="s">
        <v>666</v>
      </c>
      <c r="R8" s="16" t="s">
        <v>655</v>
      </c>
    </row>
    <row r="9" spans="1:18" ht="15.75" customHeight="1">
      <c r="A9" s="17" t="str">
        <f t="shared" si="0"/>
        <v>https://github.com/h2o/h2o/commit/bb7cbba21ae7fb65cf12e068907c6c467a61bb19?diff=split</v>
      </c>
      <c r="B9" s="16" t="s">
        <v>667</v>
      </c>
      <c r="C9" s="16" t="s">
        <v>65</v>
      </c>
      <c r="D9" s="16"/>
      <c r="E9" s="16" t="b">
        <f t="shared" si="1"/>
        <v>0</v>
      </c>
      <c r="F9" s="16" t="b">
        <f t="shared" si="2"/>
        <v>1</v>
      </c>
      <c r="G9" s="16"/>
      <c r="H9" s="16" t="s">
        <v>667</v>
      </c>
      <c r="I9" s="16">
        <v>724</v>
      </c>
      <c r="J9" s="16">
        <v>719</v>
      </c>
      <c r="K9" s="16">
        <v>7</v>
      </c>
      <c r="L9" s="16">
        <v>7</v>
      </c>
      <c r="M9" s="16">
        <v>7</v>
      </c>
      <c r="N9" s="16">
        <v>6</v>
      </c>
      <c r="O9" s="16">
        <v>0</v>
      </c>
      <c r="P9" s="16">
        <v>1</v>
      </c>
      <c r="Q9" s="16" t="s">
        <v>668</v>
      </c>
      <c r="R9" s="16" t="s">
        <v>655</v>
      </c>
    </row>
    <row r="10" spans="1:18" ht="15.75" customHeight="1">
      <c r="A10" s="17" t="str">
        <f t="shared" si="0"/>
        <v>https://github.com/h2o/h2o/commit/273359a5e532cfea5c8624d5f893aafaa3d70cd2?diff=split</v>
      </c>
      <c r="B10" s="16" t="s">
        <v>667</v>
      </c>
      <c r="C10" s="16" t="s">
        <v>69</v>
      </c>
      <c r="D10" s="16" t="s">
        <v>193</v>
      </c>
      <c r="E10" s="16" t="b">
        <f t="shared" si="1"/>
        <v>1</v>
      </c>
      <c r="F10" s="16" t="b">
        <f t="shared" si="2"/>
        <v>0</v>
      </c>
      <c r="G10" s="16"/>
      <c r="H10" s="16" t="s">
        <v>667</v>
      </c>
      <c r="I10" s="16">
        <v>755</v>
      </c>
      <c r="J10" s="16">
        <v>755</v>
      </c>
      <c r="K10" s="16">
        <v>9</v>
      </c>
      <c r="L10" s="16">
        <v>9</v>
      </c>
      <c r="M10" s="16">
        <v>6</v>
      </c>
      <c r="N10" s="16">
        <v>7</v>
      </c>
      <c r="O10" s="16">
        <v>3</v>
      </c>
      <c r="P10" s="16">
        <v>2</v>
      </c>
      <c r="Q10" s="16" t="s">
        <v>669</v>
      </c>
      <c r="R10" s="16" t="s">
        <v>655</v>
      </c>
    </row>
    <row r="11" spans="1:18" ht="15.75" customHeight="1">
      <c r="A11" s="17" t="str">
        <f t="shared" si="0"/>
        <v>https://github.com/h2o/h2o/commit/693d4d9759676bfdb7ce11ace3bb8e613ca0302a?diff=split</v>
      </c>
      <c r="B11" s="16" t="s">
        <v>662</v>
      </c>
      <c r="C11" s="16" t="s">
        <v>65</v>
      </c>
      <c r="D11" s="16"/>
      <c r="E11" s="16" t="b">
        <f t="shared" si="1"/>
        <v>0</v>
      </c>
      <c r="F11" s="16" t="b">
        <f t="shared" si="2"/>
        <v>1</v>
      </c>
      <c r="G11" s="16"/>
      <c r="H11" s="16" t="s">
        <v>662</v>
      </c>
      <c r="I11" s="16">
        <v>821</v>
      </c>
      <c r="J11" s="16">
        <v>817</v>
      </c>
      <c r="K11" s="16">
        <v>12</v>
      </c>
      <c r="L11" s="16">
        <v>12</v>
      </c>
      <c r="M11" s="16">
        <v>10</v>
      </c>
      <c r="N11" s="16">
        <v>9</v>
      </c>
      <c r="O11" s="16">
        <v>2</v>
      </c>
      <c r="P11" s="16">
        <v>3</v>
      </c>
      <c r="Q11" s="16" t="s">
        <v>670</v>
      </c>
      <c r="R11" s="16" t="s">
        <v>655</v>
      </c>
    </row>
    <row r="12" spans="1:18" ht="15.75" customHeight="1">
      <c r="A12" s="17" t="str">
        <f t="shared" si="0"/>
        <v>https://github.com/h2o/h2o/commit/6a3dc960f947bd0eac4e1d0e353594dcc5e24f21?diff=split</v>
      </c>
      <c r="B12" s="16" t="s">
        <v>662</v>
      </c>
      <c r="C12" s="16"/>
      <c r="D12" s="16"/>
      <c r="E12" s="16" t="b">
        <f t="shared" si="1"/>
        <v>1</v>
      </c>
      <c r="F12" s="16" t="b">
        <f t="shared" si="2"/>
        <v>0</v>
      </c>
      <c r="G12" s="16" t="s">
        <v>671</v>
      </c>
      <c r="H12" s="16" t="s">
        <v>662</v>
      </c>
      <c r="I12" s="16">
        <v>818</v>
      </c>
      <c r="J12" s="16">
        <v>862</v>
      </c>
      <c r="K12" s="16">
        <v>12</v>
      </c>
      <c r="L12" s="16">
        <v>18</v>
      </c>
      <c r="M12" s="16">
        <v>9</v>
      </c>
      <c r="N12" s="16">
        <v>16</v>
      </c>
      <c r="O12" s="16">
        <v>3</v>
      </c>
      <c r="P12" s="16">
        <v>2</v>
      </c>
      <c r="Q12" s="16" t="s">
        <v>672</v>
      </c>
      <c r="R12" s="16" t="s">
        <v>655</v>
      </c>
    </row>
    <row r="13" spans="1:18" ht="15.75" customHeight="1">
      <c r="A13" s="17" t="str">
        <f t="shared" si="0"/>
        <v>https://github.com/h2o/h2o/commit/91f790ad552831a4d020fbb2c75d79a893f58304?diff=split</v>
      </c>
      <c r="B13" s="16" t="s">
        <v>673</v>
      </c>
      <c r="C13" s="16" t="s">
        <v>69</v>
      </c>
      <c r="D13" s="16" t="s">
        <v>193</v>
      </c>
      <c r="E13" s="16" t="b">
        <f t="shared" si="1"/>
        <v>1</v>
      </c>
      <c r="F13" s="16" t="b">
        <f t="shared" si="2"/>
        <v>0</v>
      </c>
      <c r="G13" s="16"/>
      <c r="H13" s="16" t="s">
        <v>673</v>
      </c>
      <c r="I13" s="16">
        <v>130</v>
      </c>
      <c r="J13" s="16">
        <v>128</v>
      </c>
      <c r="K13" s="16">
        <v>2</v>
      </c>
      <c r="L13" s="16">
        <v>2</v>
      </c>
      <c r="M13" s="16">
        <v>0</v>
      </c>
      <c r="N13" s="16">
        <v>2</v>
      </c>
      <c r="O13" s="16">
        <v>2</v>
      </c>
      <c r="P13" s="16">
        <v>0</v>
      </c>
      <c r="Q13" s="16" t="s">
        <v>674</v>
      </c>
      <c r="R13" s="16" t="s">
        <v>655</v>
      </c>
    </row>
    <row r="14" spans="1:18" ht="15.75" customHeight="1">
      <c r="A14" s="17" t="str">
        <f t="shared" si="0"/>
        <v>https://github.com/h2o/h2o/commit/0d75422dd3e4e05a23ec9f10ac70e2c113464182?diff=split</v>
      </c>
      <c r="B14" s="16" t="s">
        <v>675</v>
      </c>
      <c r="C14" s="16" t="s">
        <v>65</v>
      </c>
      <c r="D14" s="16"/>
      <c r="E14" s="16" t="b">
        <f t="shared" si="1"/>
        <v>1</v>
      </c>
      <c r="F14" s="16" t="b">
        <f t="shared" si="2"/>
        <v>1</v>
      </c>
      <c r="G14" s="16"/>
      <c r="H14" s="16" t="s">
        <v>675</v>
      </c>
      <c r="I14" s="16">
        <v>794</v>
      </c>
      <c r="J14" s="16">
        <v>1061</v>
      </c>
      <c r="K14" s="16">
        <v>7</v>
      </c>
      <c r="L14" s="16">
        <v>13</v>
      </c>
      <c r="M14" s="16">
        <v>7</v>
      </c>
      <c r="N14" s="16">
        <v>11</v>
      </c>
      <c r="O14" s="16">
        <v>0</v>
      </c>
      <c r="P14" s="16">
        <v>2</v>
      </c>
      <c r="Q14" s="16" t="s">
        <v>676</v>
      </c>
      <c r="R14" s="16" t="s">
        <v>655</v>
      </c>
    </row>
    <row r="15" spans="1:18" ht="15.75" customHeight="1">
      <c r="A15" s="17" t="str">
        <f t="shared" si="0"/>
        <v>https://github.com/h2o/h2o/commit/858655d437f8966719102355844efe933034ec30?diff=split</v>
      </c>
      <c r="B15" s="16" t="s">
        <v>662</v>
      </c>
      <c r="C15" s="16" t="s">
        <v>65</v>
      </c>
      <c r="D15" s="16"/>
      <c r="E15" s="16" t="b">
        <f t="shared" si="1"/>
        <v>1</v>
      </c>
      <c r="F15" s="16" t="b">
        <f t="shared" si="2"/>
        <v>1</v>
      </c>
      <c r="G15" s="16"/>
      <c r="H15" s="16" t="s">
        <v>662</v>
      </c>
      <c r="I15" s="16">
        <v>947</v>
      </c>
      <c r="J15" s="16">
        <v>1138</v>
      </c>
      <c r="K15" s="16">
        <v>16</v>
      </c>
      <c r="L15" s="16">
        <v>30</v>
      </c>
      <c r="M15" s="16">
        <v>15</v>
      </c>
      <c r="N15" s="16">
        <v>26</v>
      </c>
      <c r="O15" s="16">
        <v>1</v>
      </c>
      <c r="P15" s="16">
        <v>4</v>
      </c>
      <c r="Q15" s="16" t="s">
        <v>677</v>
      </c>
      <c r="R15" s="16" t="s">
        <v>655</v>
      </c>
    </row>
    <row r="16" spans="1:18" ht="15.75" customHeight="1">
      <c r="A16" s="17" t="str">
        <f t="shared" si="0"/>
        <v>https://github.com/h2o/h2o/commit/2e24122972c266c18720d6fa8a75b55f594f1d30?diff=split</v>
      </c>
      <c r="B16" s="16" t="s">
        <v>662</v>
      </c>
      <c r="C16" s="16" t="s">
        <v>65</v>
      </c>
      <c r="D16" s="16"/>
      <c r="E16" s="16" t="b">
        <f t="shared" si="1"/>
        <v>0</v>
      </c>
      <c r="F16" s="16" t="b">
        <f t="shared" si="2"/>
        <v>1</v>
      </c>
      <c r="G16" s="16"/>
      <c r="H16" s="16" t="s">
        <v>662</v>
      </c>
      <c r="I16" s="16">
        <v>1138</v>
      </c>
      <c r="J16" s="16">
        <v>1148</v>
      </c>
      <c r="K16" s="16">
        <v>30</v>
      </c>
      <c r="L16" s="16">
        <v>30</v>
      </c>
      <c r="M16" s="16">
        <v>26</v>
      </c>
      <c r="N16" s="16">
        <v>23</v>
      </c>
      <c r="O16" s="16">
        <v>4</v>
      </c>
      <c r="P16" s="16">
        <v>7</v>
      </c>
      <c r="Q16" s="16" t="s">
        <v>678</v>
      </c>
      <c r="R16" s="16" t="s">
        <v>655</v>
      </c>
    </row>
    <row r="17" spans="1:18" ht="15.75" customHeight="1">
      <c r="A17" s="17" t="str">
        <f t="shared" si="0"/>
        <v>https://github.com/h2o/h2o/commit/04c5712ce57e4eff13c08fa5261fb15431db03c8?diff=split</v>
      </c>
      <c r="B17" s="16" t="s">
        <v>679</v>
      </c>
      <c r="C17" s="16" t="s">
        <v>65</v>
      </c>
      <c r="D17" s="16"/>
      <c r="E17" s="16" t="b">
        <f t="shared" si="1"/>
        <v>0</v>
      </c>
      <c r="F17" s="16" t="b">
        <f t="shared" si="2"/>
        <v>0</v>
      </c>
      <c r="G17" s="16"/>
      <c r="H17" s="16" t="s">
        <v>679</v>
      </c>
      <c r="I17" s="16">
        <v>44</v>
      </c>
      <c r="J17" s="16">
        <v>23</v>
      </c>
      <c r="K17" s="16">
        <v>6</v>
      </c>
      <c r="L17" s="16">
        <v>0</v>
      </c>
      <c r="M17" s="16">
        <v>4</v>
      </c>
      <c r="N17" s="16">
        <v>0</v>
      </c>
      <c r="O17" s="16">
        <v>2</v>
      </c>
      <c r="P17" s="16">
        <v>0</v>
      </c>
      <c r="Q17" s="16" t="s">
        <v>680</v>
      </c>
      <c r="R17" s="16" t="s">
        <v>681</v>
      </c>
    </row>
    <row r="18" spans="1:18" ht="15.75" customHeight="1">
      <c r="A18" s="17" t="str">
        <f t="shared" si="0"/>
        <v>https://github.com/h2o/h2o/commit/8036cd1693e5b55db231bfa1307db42f8ec6a9c7?diff=split</v>
      </c>
      <c r="B18" s="16" t="s">
        <v>682</v>
      </c>
      <c r="C18" s="16" t="s">
        <v>65</v>
      </c>
      <c r="D18" s="16"/>
      <c r="E18" s="16" t="b">
        <f t="shared" si="1"/>
        <v>1</v>
      </c>
      <c r="F18" s="16" t="b">
        <f t="shared" si="2"/>
        <v>1</v>
      </c>
      <c r="G18" s="16"/>
      <c r="H18" s="16" t="s">
        <v>682</v>
      </c>
      <c r="I18" s="16">
        <v>216</v>
      </c>
      <c r="J18" s="16">
        <v>236</v>
      </c>
      <c r="K18" s="16">
        <v>10</v>
      </c>
      <c r="L18" s="16">
        <v>15</v>
      </c>
      <c r="M18" s="16">
        <v>10</v>
      </c>
      <c r="N18" s="16">
        <v>13</v>
      </c>
      <c r="O18" s="16">
        <v>0</v>
      </c>
      <c r="P18" s="16">
        <v>2</v>
      </c>
      <c r="Q18" s="16" t="s">
        <v>683</v>
      </c>
      <c r="R18" s="16" t="s">
        <v>684</v>
      </c>
    </row>
    <row r="19" spans="1:18" ht="15.75" customHeight="1">
      <c r="A19" s="17" t="str">
        <f t="shared" si="0"/>
        <v>https://github.com/h2o/h2o/commit/9bfc1074876d1f1658cb86908717b24049b55aa9?diff=split</v>
      </c>
      <c r="B19" s="16" t="s">
        <v>685</v>
      </c>
      <c r="C19" s="16" t="s">
        <v>65</v>
      </c>
      <c r="D19" s="16"/>
      <c r="E19" s="16" t="b">
        <f t="shared" si="1"/>
        <v>1</v>
      </c>
      <c r="F19" s="16" t="b">
        <f t="shared" si="2"/>
        <v>1</v>
      </c>
      <c r="G19" s="16"/>
      <c r="H19" s="16" t="s">
        <v>685</v>
      </c>
      <c r="I19" s="16">
        <v>317</v>
      </c>
      <c r="J19" s="16">
        <v>325</v>
      </c>
      <c r="K19" s="16">
        <v>4</v>
      </c>
      <c r="L19" s="16">
        <v>7</v>
      </c>
      <c r="M19" s="16">
        <v>4</v>
      </c>
      <c r="N19" s="16">
        <v>5</v>
      </c>
      <c r="O19" s="16">
        <v>0</v>
      </c>
      <c r="P19" s="16">
        <v>2</v>
      </c>
      <c r="Q19" s="16" t="s">
        <v>686</v>
      </c>
      <c r="R19" s="16" t="s">
        <v>684</v>
      </c>
    </row>
    <row r="20" spans="1:18" ht="15.75" customHeight="1">
      <c r="A20" s="17" t="str">
        <f t="shared" si="0"/>
        <v>https://github.com/h2o/h2o/commit/9bfc1074876d1f1658cb86908717b24049b55aa9?diff=split</v>
      </c>
      <c r="B20" s="16" t="s">
        <v>687</v>
      </c>
      <c r="C20" s="16" t="s">
        <v>65</v>
      </c>
      <c r="D20" s="16"/>
      <c r="E20" s="16" t="b">
        <f t="shared" si="1"/>
        <v>1</v>
      </c>
      <c r="F20" s="16" t="b">
        <f t="shared" si="2"/>
        <v>1</v>
      </c>
      <c r="G20" s="16"/>
      <c r="H20" s="16" t="s">
        <v>687</v>
      </c>
      <c r="I20" s="16">
        <v>193</v>
      </c>
      <c r="J20" s="16">
        <v>201</v>
      </c>
      <c r="K20" s="16">
        <v>8</v>
      </c>
      <c r="L20" s="16">
        <v>11</v>
      </c>
      <c r="M20" s="16">
        <v>8</v>
      </c>
      <c r="N20" s="16">
        <v>9</v>
      </c>
      <c r="O20" s="16">
        <v>0</v>
      </c>
      <c r="P20" s="16">
        <v>2</v>
      </c>
      <c r="Q20" s="16" t="s">
        <v>686</v>
      </c>
      <c r="R20" s="16" t="s">
        <v>684</v>
      </c>
    </row>
    <row r="21" spans="1:18" ht="15.75" customHeight="1">
      <c r="A21" s="17" t="str">
        <f t="shared" si="0"/>
        <v>https://github.com/h2o/h2o/commit/dbdec1f8472f4e724210128549d7727b2f21b777?diff=split</v>
      </c>
      <c r="B21" s="16" t="s">
        <v>688</v>
      </c>
      <c r="C21" s="16" t="s">
        <v>65</v>
      </c>
      <c r="D21" s="16"/>
      <c r="E21" s="16" t="b">
        <f t="shared" si="1"/>
        <v>1</v>
      </c>
      <c r="F21" s="16" t="b">
        <f t="shared" si="2"/>
        <v>1</v>
      </c>
      <c r="G21" s="16"/>
      <c r="H21" s="16" t="s">
        <v>688</v>
      </c>
      <c r="I21" s="16">
        <v>87</v>
      </c>
      <c r="J21" s="16">
        <v>102</v>
      </c>
      <c r="K21" s="16">
        <v>0</v>
      </c>
      <c r="L21" s="16">
        <v>6</v>
      </c>
      <c r="M21" s="16">
        <v>0</v>
      </c>
      <c r="N21" s="16">
        <v>2</v>
      </c>
      <c r="O21" s="16">
        <v>0</v>
      </c>
      <c r="P21" s="16">
        <v>4</v>
      </c>
      <c r="Q21" s="16" t="s">
        <v>689</v>
      </c>
      <c r="R21" s="16" t="s">
        <v>655</v>
      </c>
    </row>
    <row r="22" spans="1:18" ht="15.75" customHeight="1">
      <c r="A22" s="17" t="str">
        <f t="shared" si="0"/>
        <v>https://github.com/h2o/h2o/commit/cd9dc09c30d7aaed8a2910e663be1c35e4d21d24?diff=split</v>
      </c>
      <c r="B22" s="16" t="s">
        <v>653</v>
      </c>
      <c r="C22" s="16" t="s">
        <v>69</v>
      </c>
      <c r="D22" s="16" t="s">
        <v>193</v>
      </c>
      <c r="E22" s="16" t="b">
        <f t="shared" si="1"/>
        <v>0</v>
      </c>
      <c r="F22" s="16" t="b">
        <f t="shared" si="2"/>
        <v>1</v>
      </c>
      <c r="G22" s="16"/>
      <c r="H22" s="16" t="s">
        <v>653</v>
      </c>
      <c r="I22" s="16">
        <v>1956</v>
      </c>
      <c r="J22" s="16">
        <v>1960</v>
      </c>
      <c r="K22" s="16">
        <v>29</v>
      </c>
      <c r="L22" s="16">
        <v>29</v>
      </c>
      <c r="M22" s="16">
        <v>28</v>
      </c>
      <c r="N22" s="16">
        <v>27</v>
      </c>
      <c r="O22" s="16">
        <v>1</v>
      </c>
      <c r="P22" s="16">
        <v>2</v>
      </c>
      <c r="Q22" s="16" t="s">
        <v>690</v>
      </c>
      <c r="R22" s="16" t="s">
        <v>655</v>
      </c>
    </row>
    <row r="23" spans="1:18" ht="15.75" customHeight="1">
      <c r="A23" s="17" t="str">
        <f t="shared" si="0"/>
        <v>https://github.com/h2o/h2o/commit/a42769ce4dceee6c57e9453e59af5e67ab9d267f?diff=split</v>
      </c>
      <c r="B23" s="16" t="s">
        <v>662</v>
      </c>
      <c r="C23" s="16" t="s">
        <v>65</v>
      </c>
      <c r="D23" s="16"/>
      <c r="E23" s="16" t="b">
        <f t="shared" si="1"/>
        <v>0</v>
      </c>
      <c r="F23" s="16" t="b">
        <f t="shared" si="2"/>
        <v>0</v>
      </c>
      <c r="G23" s="16"/>
      <c r="H23" s="16" t="s">
        <v>662</v>
      </c>
      <c r="I23" s="16">
        <v>1200</v>
      </c>
      <c r="J23" s="16">
        <v>1165</v>
      </c>
      <c r="K23" s="16">
        <v>31</v>
      </c>
      <c r="L23" s="16">
        <v>16</v>
      </c>
      <c r="M23" s="16">
        <v>24</v>
      </c>
      <c r="N23" s="16">
        <v>15</v>
      </c>
      <c r="O23" s="16">
        <v>7</v>
      </c>
      <c r="P23" s="16">
        <v>1</v>
      </c>
      <c r="Q23" s="16" t="s">
        <v>691</v>
      </c>
      <c r="R23" s="16" t="s">
        <v>655</v>
      </c>
    </row>
    <row r="24" spans="1:18" ht="15.75" customHeight="1">
      <c r="A24" s="17" t="str">
        <f t="shared" si="0"/>
        <v>https://github.com/h2o/h2o/commit/a42769ce4dceee6c57e9453e59af5e67ab9d267f?diff=split</v>
      </c>
      <c r="B24" s="16" t="s">
        <v>653</v>
      </c>
      <c r="C24" s="16" t="s">
        <v>65</v>
      </c>
      <c r="D24" s="16"/>
      <c r="E24" s="16" t="b">
        <f t="shared" si="1"/>
        <v>0</v>
      </c>
      <c r="F24" s="16" t="b">
        <f t="shared" si="2"/>
        <v>0</v>
      </c>
      <c r="G24" s="16"/>
      <c r="H24" s="16" t="s">
        <v>653</v>
      </c>
      <c r="I24" s="16">
        <v>1985</v>
      </c>
      <c r="J24" s="16">
        <v>1974</v>
      </c>
      <c r="K24" s="16">
        <v>31</v>
      </c>
      <c r="L24" s="16">
        <v>27</v>
      </c>
      <c r="M24" s="16">
        <v>29</v>
      </c>
      <c r="N24" s="16">
        <v>26</v>
      </c>
      <c r="O24" s="16">
        <v>2</v>
      </c>
      <c r="P24" s="16">
        <v>1</v>
      </c>
      <c r="Q24" s="16" t="s">
        <v>691</v>
      </c>
      <c r="R24" s="16" t="s">
        <v>655</v>
      </c>
    </row>
    <row r="25" spans="1:18" ht="15.75" customHeight="1">
      <c r="A25" s="17" t="str">
        <f t="shared" si="0"/>
        <v>https://github.com/h2o/h2o/commit/ff4f5e4f0292ce9b966784894b018899989916b9?diff=split</v>
      </c>
      <c r="B25" s="16" t="s">
        <v>692</v>
      </c>
      <c r="C25" s="16" t="s">
        <v>65</v>
      </c>
      <c r="D25" s="16"/>
      <c r="E25" s="16" t="b">
        <f t="shared" si="1"/>
        <v>1</v>
      </c>
      <c r="F25" s="16" t="b">
        <f t="shared" si="2"/>
        <v>1</v>
      </c>
      <c r="G25" s="16"/>
      <c r="H25" s="16" t="s">
        <v>692</v>
      </c>
      <c r="I25" s="16">
        <v>669</v>
      </c>
      <c r="J25" s="16">
        <v>724</v>
      </c>
      <c r="K25" s="16">
        <v>1</v>
      </c>
      <c r="L25" s="16">
        <v>5</v>
      </c>
      <c r="M25" s="16">
        <v>1</v>
      </c>
      <c r="N25" s="16">
        <v>4</v>
      </c>
      <c r="O25" s="16">
        <v>0</v>
      </c>
      <c r="P25" s="16">
        <v>1</v>
      </c>
      <c r="Q25" s="16" t="s">
        <v>693</v>
      </c>
      <c r="R25" s="16" t="s">
        <v>655</v>
      </c>
    </row>
    <row r="26" spans="1:18" ht="15.75" customHeight="1">
      <c r="A26" s="17" t="str">
        <f t="shared" si="0"/>
        <v>https://github.com/h2o/h2o/commit/63b681a5edec1d3452fd54f050fd71ca4279659c?diff=split</v>
      </c>
      <c r="B26" s="16" t="s">
        <v>692</v>
      </c>
      <c r="C26" s="16" t="s">
        <v>65</v>
      </c>
      <c r="D26" s="16"/>
      <c r="E26" s="16" t="b">
        <f t="shared" si="1"/>
        <v>1</v>
      </c>
      <c r="F26" s="16" t="b">
        <f t="shared" si="2"/>
        <v>1</v>
      </c>
      <c r="G26" s="16"/>
      <c r="H26" s="16" t="s">
        <v>692</v>
      </c>
      <c r="I26" s="16">
        <v>724</v>
      </c>
      <c r="J26" s="16">
        <v>763</v>
      </c>
      <c r="K26" s="16">
        <v>5</v>
      </c>
      <c r="L26" s="16">
        <v>13</v>
      </c>
      <c r="M26" s="16">
        <v>4</v>
      </c>
      <c r="N26" s="16">
        <v>9</v>
      </c>
      <c r="O26" s="16">
        <v>1</v>
      </c>
      <c r="P26" s="16">
        <v>4</v>
      </c>
      <c r="Q26" s="16" t="s">
        <v>694</v>
      </c>
      <c r="R26" s="16" t="s">
        <v>655</v>
      </c>
    </row>
    <row r="27" spans="1:18" ht="15.75" customHeight="1">
      <c r="A27" s="17" t="str">
        <f t="shared" si="0"/>
        <v>https://github.com/h2o/h2o/commit/b53bdd335e7e9d6d054c7d4d68211a407efe30e4?diff=split</v>
      </c>
      <c r="B27" s="16" t="s">
        <v>653</v>
      </c>
      <c r="C27" s="16" t="s">
        <v>65</v>
      </c>
      <c r="D27" s="16"/>
      <c r="E27" s="16" t="b">
        <f t="shared" si="1"/>
        <v>0</v>
      </c>
      <c r="F27" s="16" t="b">
        <f t="shared" si="2"/>
        <v>1</v>
      </c>
      <c r="G27" s="16"/>
      <c r="H27" s="16" t="s">
        <v>653</v>
      </c>
      <c r="I27" s="16">
        <v>2817</v>
      </c>
      <c r="J27" s="16">
        <v>2830</v>
      </c>
      <c r="K27" s="16">
        <v>42</v>
      </c>
      <c r="L27" s="16">
        <v>44</v>
      </c>
      <c r="M27" s="16">
        <v>41</v>
      </c>
      <c r="N27" s="16">
        <v>40</v>
      </c>
      <c r="O27" s="16">
        <v>1</v>
      </c>
      <c r="P27" s="16">
        <v>4</v>
      </c>
      <c r="Q27" s="16" t="s">
        <v>695</v>
      </c>
      <c r="R27" s="16" t="s">
        <v>696</v>
      </c>
    </row>
    <row r="28" spans="1:18" ht="15.75" customHeight="1">
      <c r="A28" s="17" t="str">
        <f t="shared" si="0"/>
        <v>https://github.com/h2o/h2o/commit/25b9a9b00ce5a9cdc2c0c8ab3bd8a78455036468?diff=split</v>
      </c>
      <c r="B28" s="16" t="s">
        <v>653</v>
      </c>
      <c r="C28" s="16" t="s">
        <v>65</v>
      </c>
      <c r="D28" s="16"/>
      <c r="E28" s="16" t="b">
        <f t="shared" si="1"/>
        <v>1</v>
      </c>
      <c r="F28" s="16" t="b">
        <f t="shared" si="2"/>
        <v>1</v>
      </c>
      <c r="G28" s="16"/>
      <c r="H28" s="16" t="s">
        <v>653</v>
      </c>
      <c r="I28" s="16">
        <v>3002</v>
      </c>
      <c r="J28" s="16">
        <v>3082</v>
      </c>
      <c r="K28" s="16">
        <v>45</v>
      </c>
      <c r="L28" s="16">
        <v>51</v>
      </c>
      <c r="M28" s="16">
        <v>41</v>
      </c>
      <c r="N28" s="16">
        <v>46</v>
      </c>
      <c r="O28" s="16">
        <v>4</v>
      </c>
      <c r="P28" s="16">
        <v>5</v>
      </c>
      <c r="Q28" s="16" t="s">
        <v>697</v>
      </c>
      <c r="R28" s="16" t="s">
        <v>698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B00-000000000000}">
          <x14:formula1>
            <xm:f>auxiliar!$A$2:$A$4</xm:f>
          </x14:formula1>
          <xm:sqref>C2:C28</xm:sqref>
        </x14:dataValidation>
        <x14:dataValidation type="list" allowBlank="1" xr:uid="{00000000-0002-0000-0B00-000001000000}">
          <x14:formula1>
            <xm:f>auxiliar!$C$2:$C$3</xm:f>
          </x14:formula1>
          <xm:sqref>D2:D28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R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.75" customHeight="1"/>
  <cols>
    <col min="2" max="2" width="24" customWidth="1"/>
  </cols>
  <sheetData>
    <row r="1" spans="1:18" ht="15.75" customHeight="1">
      <c r="A1" s="16" t="s">
        <v>46</v>
      </c>
      <c r="B1" s="16" t="s">
        <v>47</v>
      </c>
      <c r="C1" s="16" t="s">
        <v>48</v>
      </c>
      <c r="D1" s="16" t="s">
        <v>49</v>
      </c>
      <c r="E1" s="16" t="s">
        <v>50</v>
      </c>
      <c r="F1" s="16" t="s">
        <v>51</v>
      </c>
      <c r="G1" s="16" t="s">
        <v>52</v>
      </c>
      <c r="H1" s="16" t="s">
        <v>53</v>
      </c>
      <c r="I1" s="16" t="s">
        <v>54</v>
      </c>
      <c r="J1" s="16" t="s">
        <v>55</v>
      </c>
      <c r="K1" s="16" t="s">
        <v>56</v>
      </c>
      <c r="L1" s="16" t="s">
        <v>57</v>
      </c>
      <c r="M1" s="16" t="s">
        <v>58</v>
      </c>
      <c r="N1" s="16" t="s">
        <v>59</v>
      </c>
      <c r="O1" s="16" t="s">
        <v>60</v>
      </c>
      <c r="P1" s="16" t="s">
        <v>61</v>
      </c>
      <c r="Q1" s="16" t="s">
        <v>62</v>
      </c>
      <c r="R1" s="16" t="s">
        <v>63</v>
      </c>
    </row>
    <row r="2" spans="1:18" ht="15.75" customHeight="1">
      <c r="A2" s="17" t="str">
        <f t="shared" ref="A2:A9" si="0">"https://github.com/irssi/irssi/commit/"&amp;Q2&amp;"?diff=split"</f>
        <v>https://github.com/irssi/irssi/commit/87c0827471763ad5c086d1377ed91980e4b6c8d1?diff=split</v>
      </c>
      <c r="B2" s="16" t="s">
        <v>699</v>
      </c>
      <c r="C2" s="16" t="s">
        <v>65</v>
      </c>
      <c r="D2" s="16"/>
      <c r="E2" s="16" t="b">
        <f t="shared" ref="E2:E9" si="1">N2&gt;M2</f>
        <v>0</v>
      </c>
      <c r="F2" s="16" t="b">
        <f t="shared" ref="F2:F9" si="2">P2&gt;O2</f>
        <v>0</v>
      </c>
      <c r="G2" s="16"/>
      <c r="H2" s="16" t="s">
        <v>699</v>
      </c>
      <c r="I2" s="16">
        <v>469</v>
      </c>
      <c r="J2" s="16">
        <v>382</v>
      </c>
      <c r="K2" s="16">
        <v>31</v>
      </c>
      <c r="L2" s="16">
        <v>6</v>
      </c>
      <c r="M2" s="16">
        <v>26</v>
      </c>
      <c r="N2" s="16">
        <v>4</v>
      </c>
      <c r="O2" s="16">
        <v>5</v>
      </c>
      <c r="P2" s="16">
        <v>2</v>
      </c>
      <c r="Q2" s="16" t="s">
        <v>700</v>
      </c>
      <c r="R2" s="16" t="s">
        <v>701</v>
      </c>
    </row>
    <row r="3" spans="1:18" ht="15.75" customHeight="1">
      <c r="A3" s="17" t="str">
        <f t="shared" si="0"/>
        <v>https://github.com/irssi/irssi/commit/6300dfec71d376c96351708f76a6c4ee4a187eb5?diff=split</v>
      </c>
      <c r="B3" s="16" t="s">
        <v>702</v>
      </c>
      <c r="C3" s="16" t="s">
        <v>65</v>
      </c>
      <c r="D3" s="16"/>
      <c r="E3" s="16" t="b">
        <f t="shared" si="1"/>
        <v>0</v>
      </c>
      <c r="F3" s="16" t="b">
        <f t="shared" si="2"/>
        <v>0</v>
      </c>
      <c r="G3" s="16"/>
      <c r="H3" s="16" t="s">
        <v>702</v>
      </c>
      <c r="I3" s="16">
        <v>545</v>
      </c>
      <c r="J3" s="16">
        <v>541</v>
      </c>
      <c r="K3" s="16">
        <v>2</v>
      </c>
      <c r="L3" s="16">
        <v>0</v>
      </c>
      <c r="M3" s="16">
        <v>1</v>
      </c>
      <c r="N3" s="16">
        <v>0</v>
      </c>
      <c r="O3" s="16">
        <v>1</v>
      </c>
      <c r="P3" s="16">
        <v>0</v>
      </c>
      <c r="Q3" s="16" t="s">
        <v>703</v>
      </c>
      <c r="R3" s="16" t="s">
        <v>704</v>
      </c>
    </row>
    <row r="4" spans="1:18" ht="15.75" customHeight="1">
      <c r="A4" s="17" t="str">
        <f t="shared" si="0"/>
        <v>https://github.com/irssi/irssi/commit/f533baa191428b3cbdbba151d575b69e3a783f68?diff=split</v>
      </c>
      <c r="B4" s="16" t="s">
        <v>705</v>
      </c>
      <c r="C4" s="16" t="s">
        <v>65</v>
      </c>
      <c r="D4" s="16"/>
      <c r="E4" s="16" t="b">
        <f t="shared" si="1"/>
        <v>1</v>
      </c>
      <c r="F4" s="16" t="b">
        <f t="shared" si="2"/>
        <v>0</v>
      </c>
      <c r="G4" s="16"/>
      <c r="H4" s="16" t="s">
        <v>705</v>
      </c>
      <c r="I4" s="16">
        <v>662</v>
      </c>
      <c r="J4" s="16">
        <v>662</v>
      </c>
      <c r="K4" s="16">
        <v>3</v>
      </c>
      <c r="L4" s="16">
        <v>3</v>
      </c>
      <c r="M4" s="16">
        <v>2</v>
      </c>
      <c r="N4" s="16">
        <v>3</v>
      </c>
      <c r="O4" s="16">
        <v>1</v>
      </c>
      <c r="P4" s="16">
        <v>0</v>
      </c>
      <c r="Q4" s="16" t="s">
        <v>706</v>
      </c>
      <c r="R4" s="16" t="s">
        <v>704</v>
      </c>
    </row>
    <row r="5" spans="1:18" ht="15.75" customHeight="1">
      <c r="A5" s="17" t="str">
        <f t="shared" si="0"/>
        <v>https://github.com/irssi/irssi/commit/8e5db471e4d8b052f072ce8a351222c6edb42d19?diff=split</v>
      </c>
      <c r="B5" s="16" t="s">
        <v>707</v>
      </c>
      <c r="C5" s="16" t="s">
        <v>65</v>
      </c>
      <c r="D5" s="16"/>
      <c r="E5" s="16" t="b">
        <f t="shared" si="1"/>
        <v>0</v>
      </c>
      <c r="F5" s="16" t="b">
        <f t="shared" si="2"/>
        <v>0</v>
      </c>
      <c r="G5" s="16"/>
      <c r="H5" s="16" t="s">
        <v>707</v>
      </c>
      <c r="I5" s="16">
        <v>484</v>
      </c>
      <c r="J5" s="16">
        <v>473</v>
      </c>
      <c r="K5" s="16">
        <v>10</v>
      </c>
      <c r="L5" s="16">
        <v>5</v>
      </c>
      <c r="M5" s="16">
        <v>6</v>
      </c>
      <c r="N5" s="16">
        <v>2</v>
      </c>
      <c r="O5" s="16">
        <v>4</v>
      </c>
      <c r="P5" s="16">
        <v>3</v>
      </c>
      <c r="Q5" s="16" t="s">
        <v>708</v>
      </c>
      <c r="R5" s="16" t="s">
        <v>701</v>
      </c>
    </row>
    <row r="6" spans="1:18" ht="15.75" customHeight="1">
      <c r="A6" s="17" t="str">
        <f t="shared" si="0"/>
        <v>https://github.com/irssi/irssi/commit/f5cbbebc2ee858e8792ab40eea6abc9fd7865a28?diff=split</v>
      </c>
      <c r="B6" s="16" t="s">
        <v>709</v>
      </c>
      <c r="C6" s="16" t="s">
        <v>65</v>
      </c>
      <c r="D6" s="16"/>
      <c r="E6" s="16" t="b">
        <f t="shared" si="1"/>
        <v>1</v>
      </c>
      <c r="F6" s="16" t="b">
        <f t="shared" si="2"/>
        <v>1</v>
      </c>
      <c r="G6" s="16"/>
      <c r="H6" s="16" t="s">
        <v>709</v>
      </c>
      <c r="I6" s="16">
        <v>214</v>
      </c>
      <c r="J6" s="16">
        <v>219</v>
      </c>
      <c r="K6" s="16">
        <v>0</v>
      </c>
      <c r="L6" s="16">
        <v>2</v>
      </c>
      <c r="M6" s="16">
        <v>0</v>
      </c>
      <c r="N6" s="16">
        <v>1</v>
      </c>
      <c r="O6" s="16">
        <v>0</v>
      </c>
      <c r="P6" s="16">
        <v>1</v>
      </c>
      <c r="Q6" s="16" t="s">
        <v>710</v>
      </c>
      <c r="R6" s="16" t="s">
        <v>711</v>
      </c>
    </row>
    <row r="7" spans="1:18" ht="15.75" customHeight="1">
      <c r="A7" s="17" t="str">
        <f t="shared" si="0"/>
        <v>https://github.com/irssi/irssi/commit/79bbca4644cad7f2dee89c7ac6b8f9acc2c8b427?diff=split</v>
      </c>
      <c r="B7" s="16" t="s">
        <v>709</v>
      </c>
      <c r="C7" s="16" t="s">
        <v>65</v>
      </c>
      <c r="D7" s="16"/>
      <c r="E7" s="16" t="b">
        <f t="shared" si="1"/>
        <v>0</v>
      </c>
      <c r="F7" s="16" t="b">
        <f t="shared" si="2"/>
        <v>0</v>
      </c>
      <c r="G7" s="16"/>
      <c r="H7" s="16" t="s">
        <v>709</v>
      </c>
      <c r="I7" s="16">
        <v>219</v>
      </c>
      <c r="J7" s="16">
        <v>214</v>
      </c>
      <c r="K7" s="16">
        <v>2</v>
      </c>
      <c r="L7" s="16">
        <v>0</v>
      </c>
      <c r="M7" s="16">
        <v>1</v>
      </c>
      <c r="N7" s="16">
        <v>0</v>
      </c>
      <c r="O7" s="16">
        <v>1</v>
      </c>
      <c r="P7" s="16">
        <v>0</v>
      </c>
      <c r="Q7" s="16" t="s">
        <v>712</v>
      </c>
      <c r="R7" s="16" t="s">
        <v>713</v>
      </c>
    </row>
    <row r="8" spans="1:18" ht="15.75" customHeight="1">
      <c r="A8" s="17" t="str">
        <f t="shared" si="0"/>
        <v>https://github.com/irssi/irssi/commit/f5aa829bd084d279f9ae7eb27a52ea674adfed5d?diff=split</v>
      </c>
      <c r="B8" s="16" t="s">
        <v>705</v>
      </c>
      <c r="C8" s="16" t="s">
        <v>65</v>
      </c>
      <c r="D8" s="16"/>
      <c r="E8" s="16" t="b">
        <f t="shared" si="1"/>
        <v>1</v>
      </c>
      <c r="F8" s="16" t="b">
        <f t="shared" si="2"/>
        <v>1</v>
      </c>
      <c r="G8" s="16"/>
      <c r="H8" s="16" t="s">
        <v>705</v>
      </c>
      <c r="I8" s="16">
        <v>694</v>
      </c>
      <c r="J8" s="16">
        <v>710</v>
      </c>
      <c r="K8" s="16">
        <v>7</v>
      </c>
      <c r="L8" s="16">
        <v>13</v>
      </c>
      <c r="M8" s="16">
        <v>7</v>
      </c>
      <c r="N8" s="16">
        <v>12</v>
      </c>
      <c r="O8" s="16">
        <v>0</v>
      </c>
      <c r="P8" s="16">
        <v>1</v>
      </c>
      <c r="Q8" s="16" t="s">
        <v>714</v>
      </c>
      <c r="R8" s="16" t="s">
        <v>711</v>
      </c>
    </row>
    <row r="9" spans="1:18" ht="15.75" customHeight="1">
      <c r="A9" s="17" t="str">
        <f t="shared" si="0"/>
        <v>https://github.com/irssi/irssi/commit/f95fc811302eac53d020ef438cd914c564657be5?diff=split</v>
      </c>
      <c r="B9" s="16" t="s">
        <v>707</v>
      </c>
      <c r="C9" s="16" t="s">
        <v>65</v>
      </c>
      <c r="D9" s="16"/>
      <c r="E9" s="16" t="b">
        <f t="shared" si="1"/>
        <v>0</v>
      </c>
      <c r="F9" s="16" t="b">
        <f t="shared" si="2"/>
        <v>0</v>
      </c>
      <c r="G9" s="16"/>
      <c r="H9" s="16" t="s">
        <v>707</v>
      </c>
      <c r="I9" s="16">
        <v>484</v>
      </c>
      <c r="J9" s="16">
        <v>246</v>
      </c>
      <c r="K9" s="16">
        <v>5</v>
      </c>
      <c r="L9" s="16">
        <v>0</v>
      </c>
      <c r="M9" s="16">
        <v>2</v>
      </c>
      <c r="N9" s="16">
        <v>0</v>
      </c>
      <c r="O9" s="16">
        <v>3</v>
      </c>
      <c r="P9" s="16">
        <v>0</v>
      </c>
      <c r="Q9" s="16" t="s">
        <v>715</v>
      </c>
      <c r="R9" s="16" t="s">
        <v>713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C00-000000000000}">
          <x14:formula1>
            <xm:f>auxiliar!$A$2:$A$4</xm:f>
          </x14:formula1>
          <xm:sqref>C2:C9</xm:sqref>
        </x14:dataValidation>
        <x14:dataValidation type="list" allowBlank="1" xr:uid="{00000000-0002-0000-0C00-000001000000}">
          <x14:formula1>
            <xm:f>auxiliar!$C$2:$C$3</xm:f>
          </x14:formula1>
          <xm:sqref>D2:D9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R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.75" customHeight="1"/>
  <cols>
    <col min="1" max="1" width="23.6640625" customWidth="1"/>
    <col min="2" max="2" width="21.5" customWidth="1"/>
    <col min="3" max="3" width="17.1640625" customWidth="1"/>
    <col min="4" max="4" width="7.1640625" customWidth="1"/>
    <col min="5" max="5" width="12" customWidth="1"/>
    <col min="6" max="6" width="13.83203125" customWidth="1"/>
    <col min="7" max="7" width="3.6640625" customWidth="1"/>
    <col min="8" max="8" width="21.5" customWidth="1"/>
    <col min="9" max="9" width="6.1640625" customWidth="1"/>
    <col min="10" max="10" width="7.1640625" customWidth="1"/>
    <col min="11" max="11" width="8" customWidth="1"/>
    <col min="12" max="12" width="8.83203125" customWidth="1"/>
    <col min="13" max="13" width="11.83203125" customWidth="1"/>
    <col min="14" max="14" width="12.6640625" customWidth="1"/>
    <col min="15" max="15" width="13.6640625" customWidth="1"/>
    <col min="16" max="16" width="14.6640625" customWidth="1"/>
    <col min="17" max="17" width="37.6640625" customWidth="1"/>
    <col min="18" max="18" width="53.33203125" customWidth="1"/>
  </cols>
  <sheetData>
    <row r="1" spans="1:18" ht="15.75" customHeight="1">
      <c r="A1" s="16" t="s">
        <v>46</v>
      </c>
      <c r="B1" s="16" t="s">
        <v>47</v>
      </c>
      <c r="C1" s="16" t="s">
        <v>48</v>
      </c>
      <c r="D1" s="16" t="s">
        <v>49</v>
      </c>
      <c r="E1" s="16" t="s">
        <v>50</v>
      </c>
      <c r="F1" s="16" t="s">
        <v>51</v>
      </c>
      <c r="G1" s="16" t="s">
        <v>52</v>
      </c>
      <c r="H1" s="16" t="s">
        <v>53</v>
      </c>
      <c r="I1" s="16" t="s">
        <v>54</v>
      </c>
      <c r="J1" s="16" t="s">
        <v>55</v>
      </c>
      <c r="K1" s="16" t="s">
        <v>56</v>
      </c>
      <c r="L1" s="16" t="s">
        <v>57</v>
      </c>
      <c r="M1" s="16" t="s">
        <v>58</v>
      </c>
      <c r="N1" s="16" t="s">
        <v>59</v>
      </c>
      <c r="O1" s="16" t="s">
        <v>60</v>
      </c>
      <c r="P1" s="16" t="s">
        <v>61</v>
      </c>
      <c r="Q1" s="16" t="s">
        <v>62</v>
      </c>
      <c r="R1" s="16" t="s">
        <v>63</v>
      </c>
    </row>
    <row r="2" spans="1:18" ht="15.75" customHeight="1">
      <c r="A2" s="17" t="str">
        <f t="shared" ref="A2:A3" si="0">"https://github.com/parrot/parrot/commit/"&amp;Q2&amp;"?diff=split"</f>
        <v>https://github.com/parrot/parrot/commit/24f8548cb33cb3bf91ef3f4af3ee71ccc1d6ba42?diff=split</v>
      </c>
      <c r="B2" s="16" t="s">
        <v>716</v>
      </c>
      <c r="C2" s="16" t="s">
        <v>65</v>
      </c>
      <c r="D2" s="16"/>
      <c r="E2" s="16" t="b">
        <f t="shared" ref="E2:E3" si="1">N2&gt;M2</f>
        <v>1</v>
      </c>
      <c r="F2" s="16" t="b">
        <f t="shared" ref="F2:F3" si="2">P2&gt;O2</f>
        <v>1</v>
      </c>
      <c r="G2" s="16"/>
      <c r="H2" s="16" t="s">
        <v>716</v>
      </c>
      <c r="I2" s="16">
        <v>651</v>
      </c>
      <c r="J2" s="16">
        <v>658</v>
      </c>
      <c r="K2" s="16">
        <v>7</v>
      </c>
      <c r="L2" s="16">
        <v>9</v>
      </c>
      <c r="M2" s="16">
        <v>7</v>
      </c>
      <c r="N2" s="16">
        <v>8</v>
      </c>
      <c r="O2" s="16">
        <v>0</v>
      </c>
      <c r="P2" s="16">
        <v>1</v>
      </c>
      <c r="Q2" s="16" t="s">
        <v>717</v>
      </c>
      <c r="R2" s="16" t="s">
        <v>718</v>
      </c>
    </row>
    <row r="3" spans="1:18" ht="15.75" customHeight="1">
      <c r="A3" s="17" t="str">
        <f t="shared" si="0"/>
        <v>https://github.com/parrot/parrot/commit/4872085f321b2770c46daade07d933172192f8cc?diff=split</v>
      </c>
      <c r="B3" s="16" t="s">
        <v>719</v>
      </c>
      <c r="C3" s="16" t="s">
        <v>65</v>
      </c>
      <c r="D3" s="16"/>
      <c r="E3" s="16" t="b">
        <f t="shared" si="1"/>
        <v>1</v>
      </c>
      <c r="F3" s="16" t="b">
        <f t="shared" si="2"/>
        <v>1</v>
      </c>
      <c r="G3" s="16"/>
      <c r="H3" s="16" t="s">
        <v>719</v>
      </c>
      <c r="I3" s="16">
        <v>302</v>
      </c>
      <c r="J3" s="16">
        <v>308</v>
      </c>
      <c r="K3" s="16">
        <v>0</v>
      </c>
      <c r="L3" s="16">
        <v>3</v>
      </c>
      <c r="M3" s="16">
        <v>0</v>
      </c>
      <c r="N3" s="16">
        <v>2</v>
      </c>
      <c r="O3" s="16">
        <v>0</v>
      </c>
      <c r="P3" s="16">
        <v>1</v>
      </c>
      <c r="Q3" s="16" t="s">
        <v>720</v>
      </c>
      <c r="R3" s="16" t="s">
        <v>718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D00-000000000000}">
          <x14:formula1>
            <xm:f>auxiliar!$A$2:$A$4</xm:f>
          </x14:formula1>
          <xm:sqref>C2:C3</xm:sqref>
        </x14:dataValidation>
        <x14:dataValidation type="list" allowBlank="1" xr:uid="{00000000-0002-0000-0D00-000001000000}">
          <x14:formula1>
            <xm:f>auxiliar!$C$2:$C$3</xm:f>
          </x14:formula1>
          <xm:sqref>D2:D3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 summaryRight="0"/>
  </sheetPr>
  <dimension ref="A1:R7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.75" customHeight="1"/>
  <cols>
    <col min="1" max="1" width="26" customWidth="1"/>
    <col min="2" max="2" width="14" customWidth="1"/>
  </cols>
  <sheetData>
    <row r="1" spans="1:18" ht="15.75" customHeight="1">
      <c r="A1" s="15" t="s">
        <v>46</v>
      </c>
      <c r="B1" s="15" t="s">
        <v>47</v>
      </c>
      <c r="C1" s="15" t="s">
        <v>48</v>
      </c>
      <c r="D1" s="15" t="s">
        <v>49</v>
      </c>
      <c r="E1" s="15" t="s">
        <v>50</v>
      </c>
      <c r="F1" s="15" t="s">
        <v>51</v>
      </c>
      <c r="G1" s="15" t="s">
        <v>52</v>
      </c>
      <c r="H1" s="15" t="s">
        <v>53</v>
      </c>
      <c r="I1" s="15" t="s">
        <v>54</v>
      </c>
      <c r="J1" s="15" t="s">
        <v>55</v>
      </c>
      <c r="K1" s="15" t="s">
        <v>56</v>
      </c>
      <c r="L1" s="15" t="s">
        <v>57</v>
      </c>
      <c r="M1" s="15" t="s">
        <v>58</v>
      </c>
      <c r="N1" s="15" t="s">
        <v>59</v>
      </c>
      <c r="O1" s="15" t="s">
        <v>60</v>
      </c>
      <c r="P1" s="15" t="s">
        <v>61</v>
      </c>
      <c r="Q1" s="15" t="s">
        <v>62</v>
      </c>
      <c r="R1" s="15" t="s">
        <v>63</v>
      </c>
    </row>
    <row r="2" spans="1:18" ht="15.75" customHeight="1">
      <c r="A2" s="17" t="str">
        <f t="shared" ref="A2:A70" si="0">"https://github.com/gnuplot/gnuplot/commit/"&amp;Q2&amp;"?diff=split"</f>
        <v>https://github.com/gnuplot/gnuplot/commit/de95c916e1e8bf17842dea250f3139a6002c5756?diff=split</v>
      </c>
      <c r="B2" s="16" t="s">
        <v>721</v>
      </c>
      <c r="C2" s="16" t="s">
        <v>65</v>
      </c>
      <c r="D2" s="16"/>
      <c r="E2" s="16" t="b">
        <f t="shared" ref="E2:E70" si="1">N2&gt;M2</f>
        <v>1</v>
      </c>
      <c r="F2" s="16" t="b">
        <f t="shared" ref="F2:F70" si="2">P2&gt;O2</f>
        <v>0</v>
      </c>
      <c r="G2" s="16"/>
      <c r="H2" s="16" t="s">
        <v>721</v>
      </c>
      <c r="I2" s="16">
        <v>646</v>
      </c>
      <c r="J2" s="16">
        <v>646</v>
      </c>
      <c r="K2" s="16">
        <v>71</v>
      </c>
      <c r="L2" s="16">
        <v>71</v>
      </c>
      <c r="M2" s="16">
        <v>61</v>
      </c>
      <c r="N2" s="16">
        <v>62</v>
      </c>
      <c r="O2" s="16">
        <v>10</v>
      </c>
      <c r="P2" s="16">
        <v>9</v>
      </c>
      <c r="Q2" s="16" t="s">
        <v>722</v>
      </c>
      <c r="R2" s="16" t="s">
        <v>723</v>
      </c>
    </row>
    <row r="3" spans="1:18" ht="15.75" customHeight="1">
      <c r="A3" s="17" t="str">
        <f t="shared" si="0"/>
        <v>https://github.com/gnuplot/gnuplot/commit/9ef9a577e4cac20d9665422ff155248214092da5?diff=split</v>
      </c>
      <c r="B3" s="16" t="s">
        <v>724</v>
      </c>
      <c r="C3" s="16" t="s">
        <v>65</v>
      </c>
      <c r="D3" s="16"/>
      <c r="E3" s="16" t="b">
        <f t="shared" si="1"/>
        <v>0</v>
      </c>
      <c r="F3" s="16" t="b">
        <f t="shared" si="2"/>
        <v>0</v>
      </c>
      <c r="G3" s="16"/>
      <c r="H3" s="16" t="s">
        <v>724</v>
      </c>
      <c r="I3" s="16">
        <v>1511</v>
      </c>
      <c r="J3" s="16">
        <v>1497</v>
      </c>
      <c r="K3" s="16">
        <v>5</v>
      </c>
      <c r="L3" s="16">
        <v>3</v>
      </c>
      <c r="M3" s="16">
        <v>4</v>
      </c>
      <c r="N3" s="16">
        <v>3</v>
      </c>
      <c r="O3" s="16">
        <v>1</v>
      </c>
      <c r="P3" s="16">
        <v>0</v>
      </c>
      <c r="Q3" s="16" t="s">
        <v>725</v>
      </c>
      <c r="R3" s="16" t="s">
        <v>723</v>
      </c>
    </row>
    <row r="4" spans="1:18" ht="15.75" customHeight="1">
      <c r="A4" s="17" t="str">
        <f t="shared" si="0"/>
        <v>https://github.com/gnuplot/gnuplot/commit/9ef9a577e4cac20d9665422ff155248214092da5?diff=split</v>
      </c>
      <c r="B4" s="16" t="s">
        <v>726</v>
      </c>
      <c r="C4" s="16" t="s">
        <v>65</v>
      </c>
      <c r="D4" s="16"/>
      <c r="E4" s="16" t="b">
        <f t="shared" si="1"/>
        <v>0</v>
      </c>
      <c r="F4" s="16" t="b">
        <f t="shared" si="2"/>
        <v>0</v>
      </c>
      <c r="G4" s="16"/>
      <c r="H4" s="16" t="s">
        <v>726</v>
      </c>
      <c r="I4" s="16">
        <v>4880</v>
      </c>
      <c r="J4" s="16">
        <v>4717</v>
      </c>
      <c r="K4" s="16">
        <v>42</v>
      </c>
      <c r="L4" s="16">
        <v>27</v>
      </c>
      <c r="M4" s="16">
        <v>37</v>
      </c>
      <c r="N4" s="16">
        <v>24</v>
      </c>
      <c r="O4" s="16">
        <v>5</v>
      </c>
      <c r="P4" s="16">
        <v>3</v>
      </c>
      <c r="Q4" s="16" t="s">
        <v>725</v>
      </c>
      <c r="R4" s="16" t="s">
        <v>723</v>
      </c>
    </row>
    <row r="5" spans="1:18" ht="15.75" customHeight="1">
      <c r="A5" s="17" t="str">
        <f t="shared" si="0"/>
        <v>https://github.com/gnuplot/gnuplot/commit/af202e0a66b540966076b9d5759fc8532f6588e1?diff=split</v>
      </c>
      <c r="B5" s="16" t="s">
        <v>727</v>
      </c>
      <c r="C5" s="16" t="s">
        <v>65</v>
      </c>
      <c r="D5" s="16"/>
      <c r="E5" s="16" t="b">
        <f t="shared" si="1"/>
        <v>0</v>
      </c>
      <c r="F5" s="16" t="b">
        <f t="shared" si="2"/>
        <v>0</v>
      </c>
      <c r="G5" s="16"/>
      <c r="H5" s="16" t="s">
        <v>727</v>
      </c>
      <c r="I5" s="16">
        <v>4910</v>
      </c>
      <c r="J5" s="16">
        <v>4903</v>
      </c>
      <c r="K5" s="16">
        <v>184</v>
      </c>
      <c r="L5" s="16">
        <v>180</v>
      </c>
      <c r="M5" s="16">
        <v>153</v>
      </c>
      <c r="N5" s="16">
        <v>150</v>
      </c>
      <c r="O5" s="16">
        <v>31</v>
      </c>
      <c r="P5" s="16">
        <v>30</v>
      </c>
      <c r="Q5" s="16" t="s">
        <v>728</v>
      </c>
      <c r="R5" s="16" t="s">
        <v>723</v>
      </c>
    </row>
    <row r="6" spans="1:18" ht="15.75" customHeight="1">
      <c r="A6" s="17" t="str">
        <f t="shared" si="0"/>
        <v>https://github.com/gnuplot/gnuplot/commit/1cf2fef8ca796d820b4c21e9af8349791dfa0209?diff=split</v>
      </c>
      <c r="B6" s="16" t="s">
        <v>721</v>
      </c>
      <c r="C6" s="16" t="s">
        <v>65</v>
      </c>
      <c r="D6" s="16"/>
      <c r="E6" s="16" t="b">
        <f t="shared" si="1"/>
        <v>0</v>
      </c>
      <c r="F6" s="16" t="b">
        <f t="shared" si="2"/>
        <v>1</v>
      </c>
      <c r="G6" s="16"/>
      <c r="H6" s="16" t="s">
        <v>721</v>
      </c>
      <c r="I6" s="16">
        <v>661</v>
      </c>
      <c r="J6" s="16">
        <v>661</v>
      </c>
      <c r="K6" s="16">
        <v>76</v>
      </c>
      <c r="L6" s="16">
        <v>76</v>
      </c>
      <c r="M6" s="16">
        <v>67</v>
      </c>
      <c r="N6" s="16">
        <v>66</v>
      </c>
      <c r="O6" s="16">
        <v>9</v>
      </c>
      <c r="P6" s="16">
        <v>10</v>
      </c>
      <c r="Q6" s="16" t="s">
        <v>729</v>
      </c>
      <c r="R6" s="16" t="s">
        <v>730</v>
      </c>
    </row>
    <row r="7" spans="1:18" ht="15.75" customHeight="1">
      <c r="A7" s="17" t="str">
        <f t="shared" si="0"/>
        <v>https://github.com/gnuplot/gnuplot/commit/eb06a0b57500c802878bed3ad8a3ca6f16936212?diff=split</v>
      </c>
      <c r="B7" s="16" t="s">
        <v>731</v>
      </c>
      <c r="C7" s="16" t="s">
        <v>65</v>
      </c>
      <c r="D7" s="16"/>
      <c r="E7" s="16" t="b">
        <f t="shared" si="1"/>
        <v>1</v>
      </c>
      <c r="F7" s="16" t="b">
        <f t="shared" si="2"/>
        <v>1</v>
      </c>
      <c r="G7" s="16"/>
      <c r="H7" s="16" t="s">
        <v>731</v>
      </c>
      <c r="I7" s="16">
        <v>3479</v>
      </c>
      <c r="J7" s="16">
        <v>3501</v>
      </c>
      <c r="K7" s="16">
        <v>13</v>
      </c>
      <c r="L7" s="16">
        <v>16</v>
      </c>
      <c r="M7" s="16">
        <v>8</v>
      </c>
      <c r="N7" s="16">
        <v>9</v>
      </c>
      <c r="O7" s="16">
        <v>5</v>
      </c>
      <c r="P7" s="16">
        <v>7</v>
      </c>
      <c r="Q7" s="16" t="s">
        <v>732</v>
      </c>
      <c r="R7" s="16" t="s">
        <v>733</v>
      </c>
    </row>
    <row r="8" spans="1:18" ht="15.75" customHeight="1">
      <c r="A8" s="17" t="str">
        <f t="shared" si="0"/>
        <v>https://github.com/gnuplot/gnuplot/commit/39ad7f64563d826d504ed84e93a2c30baebdc93a?diff=split</v>
      </c>
      <c r="B8" s="16" t="s">
        <v>734</v>
      </c>
      <c r="C8" s="16" t="s">
        <v>65</v>
      </c>
      <c r="D8" s="16"/>
      <c r="E8" s="16" t="b">
        <f t="shared" si="1"/>
        <v>1</v>
      </c>
      <c r="F8" s="16" t="b">
        <f t="shared" si="2"/>
        <v>1</v>
      </c>
      <c r="G8" s="16"/>
      <c r="H8" s="16" t="s">
        <v>734</v>
      </c>
      <c r="I8" s="16">
        <v>709</v>
      </c>
      <c r="J8" s="16">
        <v>714</v>
      </c>
      <c r="K8" s="16">
        <v>5</v>
      </c>
      <c r="L8" s="16">
        <v>7</v>
      </c>
      <c r="M8" s="16">
        <v>5</v>
      </c>
      <c r="N8" s="16">
        <v>6</v>
      </c>
      <c r="O8" s="16">
        <v>0</v>
      </c>
      <c r="P8" s="16">
        <v>1</v>
      </c>
      <c r="Q8" s="16" t="s">
        <v>735</v>
      </c>
      <c r="R8" s="16" t="s">
        <v>723</v>
      </c>
    </row>
    <row r="9" spans="1:18" ht="15.75" customHeight="1">
      <c r="A9" s="17" t="str">
        <f t="shared" si="0"/>
        <v>https://github.com/gnuplot/gnuplot/commit/f51b9bdadddf5bd6c15b5ab8ef20d75bd5675e0f?diff=split</v>
      </c>
      <c r="B9" s="16" t="s">
        <v>736</v>
      </c>
      <c r="C9" s="16" t="s">
        <v>65</v>
      </c>
      <c r="D9" s="16"/>
      <c r="E9" s="16" t="b">
        <f t="shared" si="1"/>
        <v>1</v>
      </c>
      <c r="F9" s="16" t="b">
        <f t="shared" si="2"/>
        <v>1</v>
      </c>
      <c r="G9" s="16"/>
      <c r="H9" s="16" t="s">
        <v>736</v>
      </c>
      <c r="I9" s="16">
        <v>3741</v>
      </c>
      <c r="J9" s="16">
        <v>3767</v>
      </c>
      <c r="K9" s="16">
        <v>48</v>
      </c>
      <c r="L9" s="16">
        <v>54</v>
      </c>
      <c r="M9" s="16">
        <v>36</v>
      </c>
      <c r="N9" s="16">
        <v>39</v>
      </c>
      <c r="O9" s="16">
        <v>12</v>
      </c>
      <c r="P9" s="16">
        <v>15</v>
      </c>
      <c r="Q9" s="16" t="s">
        <v>737</v>
      </c>
      <c r="R9" s="16" t="s">
        <v>730</v>
      </c>
    </row>
    <row r="10" spans="1:18" ht="15.75" customHeight="1">
      <c r="A10" s="17" t="str">
        <f t="shared" si="0"/>
        <v>https://github.com/gnuplot/gnuplot/commit/965ca4bebb939730c4725705be1cf71220068670?diff=split</v>
      </c>
      <c r="B10" s="16" t="s">
        <v>738</v>
      </c>
      <c r="C10" s="16" t="s">
        <v>65</v>
      </c>
      <c r="D10" s="16"/>
      <c r="E10" s="16" t="b">
        <f t="shared" si="1"/>
        <v>1</v>
      </c>
      <c r="F10" s="16" t="b">
        <f t="shared" si="2"/>
        <v>1</v>
      </c>
      <c r="G10" s="16"/>
      <c r="H10" s="16" t="s">
        <v>738</v>
      </c>
      <c r="I10" s="16">
        <v>2948</v>
      </c>
      <c r="J10" s="16">
        <v>2954</v>
      </c>
      <c r="K10" s="16">
        <v>71</v>
      </c>
      <c r="L10" s="16">
        <v>73</v>
      </c>
      <c r="M10" s="16">
        <v>60</v>
      </c>
      <c r="N10" s="16">
        <v>61</v>
      </c>
      <c r="O10" s="16">
        <v>11</v>
      </c>
      <c r="P10" s="16">
        <v>12</v>
      </c>
      <c r="Q10" s="16" t="s">
        <v>739</v>
      </c>
      <c r="R10" s="16" t="s">
        <v>723</v>
      </c>
    </row>
    <row r="11" spans="1:18" ht="15.75" customHeight="1">
      <c r="A11" s="17" t="str">
        <f t="shared" si="0"/>
        <v>https://github.com/gnuplot/gnuplot/commit/fb76524d046f042f108cf3e6e6e518d1f7b8c9f9?diff=split</v>
      </c>
      <c r="B11" s="16" t="s">
        <v>736</v>
      </c>
      <c r="C11" s="16" t="s">
        <v>65</v>
      </c>
      <c r="D11" s="16"/>
      <c r="E11" s="16" t="b">
        <f t="shared" si="1"/>
        <v>1</v>
      </c>
      <c r="F11" s="16" t="b">
        <f t="shared" si="2"/>
        <v>1</v>
      </c>
      <c r="G11" s="16"/>
      <c r="H11" s="16" t="s">
        <v>736</v>
      </c>
      <c r="I11" s="16">
        <v>3773</v>
      </c>
      <c r="J11" s="16">
        <v>3806</v>
      </c>
      <c r="K11" s="16">
        <v>54</v>
      </c>
      <c r="L11" s="16">
        <v>70</v>
      </c>
      <c r="M11" s="16">
        <v>39</v>
      </c>
      <c r="N11" s="16">
        <v>54</v>
      </c>
      <c r="O11" s="16">
        <v>15</v>
      </c>
      <c r="P11" s="16">
        <v>16</v>
      </c>
      <c r="Q11" s="16" t="s">
        <v>740</v>
      </c>
      <c r="R11" s="16" t="s">
        <v>741</v>
      </c>
    </row>
    <row r="12" spans="1:18" ht="15.75" customHeight="1">
      <c r="A12" s="17" t="str">
        <f t="shared" si="0"/>
        <v>https://github.com/gnuplot/gnuplot/commit/1bbce93693134aafe7f942e0b28579917a01e065?diff=split</v>
      </c>
      <c r="B12" s="16" t="s">
        <v>742</v>
      </c>
      <c r="C12" s="16" t="s">
        <v>65</v>
      </c>
      <c r="D12" s="16"/>
      <c r="E12" s="16" t="b">
        <f t="shared" si="1"/>
        <v>0</v>
      </c>
      <c r="F12" s="16" t="b">
        <f t="shared" si="2"/>
        <v>0</v>
      </c>
      <c r="G12" s="16"/>
      <c r="H12" s="16" t="s">
        <v>742</v>
      </c>
      <c r="I12" s="16">
        <v>2337</v>
      </c>
      <c r="J12" s="16">
        <v>2330</v>
      </c>
      <c r="K12" s="16">
        <v>113</v>
      </c>
      <c r="L12" s="16">
        <v>110</v>
      </c>
      <c r="M12" s="16">
        <v>98</v>
      </c>
      <c r="N12" s="16">
        <v>96</v>
      </c>
      <c r="O12" s="16">
        <v>15</v>
      </c>
      <c r="P12" s="16">
        <v>14</v>
      </c>
      <c r="Q12" s="16" t="s">
        <v>743</v>
      </c>
      <c r="R12" s="16" t="s">
        <v>723</v>
      </c>
    </row>
    <row r="13" spans="1:18" ht="15.75" customHeight="1">
      <c r="A13" s="17" t="str">
        <f t="shared" si="0"/>
        <v>https://github.com/gnuplot/gnuplot/commit/f2fe8bb7a8c089ebb7ff05a7dc7c07c135481e2e?diff=split</v>
      </c>
      <c r="B13" s="16" t="s">
        <v>736</v>
      </c>
      <c r="C13" s="16" t="s">
        <v>65</v>
      </c>
      <c r="D13" s="16"/>
      <c r="E13" s="16" t="b">
        <f t="shared" si="1"/>
        <v>0</v>
      </c>
      <c r="F13" s="16" t="b">
        <f t="shared" si="2"/>
        <v>0</v>
      </c>
      <c r="G13" s="16"/>
      <c r="H13" s="16" t="s">
        <v>736</v>
      </c>
      <c r="I13" s="16">
        <v>3842</v>
      </c>
      <c r="J13" s="16">
        <v>3809</v>
      </c>
      <c r="K13" s="16">
        <v>70</v>
      </c>
      <c r="L13" s="16">
        <v>54</v>
      </c>
      <c r="M13" s="16">
        <v>54</v>
      </c>
      <c r="N13" s="16">
        <v>39</v>
      </c>
      <c r="O13" s="16">
        <v>16</v>
      </c>
      <c r="P13" s="16">
        <v>15</v>
      </c>
      <c r="Q13" s="16" t="s">
        <v>744</v>
      </c>
      <c r="R13" s="16" t="s">
        <v>730</v>
      </c>
    </row>
    <row r="14" spans="1:18" ht="15.75" customHeight="1">
      <c r="A14" s="17" t="str">
        <f t="shared" si="0"/>
        <v>https://github.com/gnuplot/gnuplot/commit/07d9a5967823079f1519f95cd65422256f8d2469?diff=split</v>
      </c>
      <c r="B14" s="16" t="s">
        <v>721</v>
      </c>
      <c r="C14" s="16" t="s">
        <v>65</v>
      </c>
      <c r="D14" s="16"/>
      <c r="E14" s="16" t="b">
        <f t="shared" si="1"/>
        <v>0</v>
      </c>
      <c r="F14" s="16" t="b">
        <f t="shared" si="2"/>
        <v>1</v>
      </c>
      <c r="G14" s="16"/>
      <c r="H14" s="16" t="s">
        <v>721</v>
      </c>
      <c r="I14" s="16">
        <v>682</v>
      </c>
      <c r="J14" s="16">
        <v>683</v>
      </c>
      <c r="K14" s="16">
        <v>72</v>
      </c>
      <c r="L14" s="16">
        <v>70</v>
      </c>
      <c r="M14" s="16">
        <v>61</v>
      </c>
      <c r="N14" s="16">
        <v>58</v>
      </c>
      <c r="O14" s="16">
        <v>11</v>
      </c>
      <c r="P14" s="16">
        <v>12</v>
      </c>
      <c r="Q14" s="16" t="s">
        <v>745</v>
      </c>
      <c r="R14" s="16" t="s">
        <v>730</v>
      </c>
    </row>
    <row r="15" spans="1:18" ht="15.75" customHeight="1">
      <c r="A15" s="17" t="str">
        <f t="shared" si="0"/>
        <v>https://github.com/gnuplot/gnuplot/commit/97083d929b9b7f41ad7ebf8358b4f7235c840ab0?diff=split</v>
      </c>
      <c r="B15" s="16" t="s">
        <v>746</v>
      </c>
      <c r="C15" s="16" t="s">
        <v>65</v>
      </c>
      <c r="D15" s="16"/>
      <c r="E15" s="16" t="b">
        <f t="shared" si="1"/>
        <v>0</v>
      </c>
      <c r="F15" s="16" t="b">
        <f t="shared" si="2"/>
        <v>1</v>
      </c>
      <c r="G15" s="16"/>
      <c r="H15" s="16" t="s">
        <v>746</v>
      </c>
      <c r="I15" s="16">
        <v>983</v>
      </c>
      <c r="J15" s="16">
        <v>986</v>
      </c>
      <c r="K15" s="16">
        <v>88</v>
      </c>
      <c r="L15" s="16">
        <v>88</v>
      </c>
      <c r="M15" s="16">
        <v>77</v>
      </c>
      <c r="N15" s="16">
        <v>76</v>
      </c>
      <c r="O15" s="16">
        <v>11</v>
      </c>
      <c r="P15" s="16">
        <v>12</v>
      </c>
      <c r="Q15" s="16" t="s">
        <v>747</v>
      </c>
      <c r="R15" s="16" t="s">
        <v>730</v>
      </c>
    </row>
    <row r="16" spans="1:18" ht="15.75" customHeight="1">
      <c r="A16" s="17" t="str">
        <f t="shared" si="0"/>
        <v>https://github.com/gnuplot/gnuplot/commit/cfcc90b0a0b07b11a77da8ea8a54afb6bc75f390?diff=split</v>
      </c>
      <c r="B16" s="16" t="s">
        <v>748</v>
      </c>
      <c r="C16" s="16" t="s">
        <v>65</v>
      </c>
      <c r="D16" s="16"/>
      <c r="E16" s="16" t="b">
        <f t="shared" si="1"/>
        <v>1</v>
      </c>
      <c r="F16" s="16" t="b">
        <f t="shared" si="2"/>
        <v>1</v>
      </c>
      <c r="G16" s="16"/>
      <c r="H16" s="16" t="s">
        <v>748</v>
      </c>
      <c r="I16" s="16">
        <v>236</v>
      </c>
      <c r="J16" s="16">
        <v>250</v>
      </c>
      <c r="K16" s="16">
        <v>2</v>
      </c>
      <c r="L16" s="16">
        <v>7</v>
      </c>
      <c r="M16" s="16">
        <v>0</v>
      </c>
      <c r="N16" s="16">
        <v>2</v>
      </c>
      <c r="O16" s="16">
        <v>2</v>
      </c>
      <c r="P16" s="16">
        <v>5</v>
      </c>
      <c r="Q16" s="16" t="s">
        <v>749</v>
      </c>
      <c r="R16" s="16" t="s">
        <v>730</v>
      </c>
    </row>
    <row r="17" spans="1:18" ht="15.75" customHeight="1">
      <c r="A17" s="17" t="str">
        <f t="shared" si="0"/>
        <v>https://github.com/gnuplot/gnuplot/commit/1a4334e9b707c7744aba92eba835249f9fcb1143?diff=split</v>
      </c>
      <c r="B17" s="16" t="s">
        <v>750</v>
      </c>
      <c r="C17" s="16" t="s">
        <v>65</v>
      </c>
      <c r="D17" s="16"/>
      <c r="E17" s="16" t="b">
        <f t="shared" si="1"/>
        <v>0</v>
      </c>
      <c r="F17" s="16" t="b">
        <f t="shared" si="2"/>
        <v>0</v>
      </c>
      <c r="G17" s="16"/>
      <c r="H17" s="16" t="s">
        <v>750</v>
      </c>
      <c r="I17" s="16">
        <v>196</v>
      </c>
      <c r="J17" s="16">
        <v>52</v>
      </c>
      <c r="K17" s="16">
        <v>12</v>
      </c>
      <c r="L17" s="16">
        <v>6</v>
      </c>
      <c r="M17" s="16">
        <v>8</v>
      </c>
      <c r="N17" s="16">
        <v>6</v>
      </c>
      <c r="O17" s="16">
        <v>4</v>
      </c>
      <c r="P17" s="16">
        <v>0</v>
      </c>
      <c r="Q17" s="16" t="s">
        <v>751</v>
      </c>
      <c r="R17" s="16" t="s">
        <v>723</v>
      </c>
    </row>
    <row r="18" spans="1:18" ht="15.75" customHeight="1">
      <c r="A18" s="17" t="str">
        <f t="shared" si="0"/>
        <v>https://github.com/gnuplot/gnuplot/commit/c1e43a03b40cdbe264503376e94575a2847ec6ca?diff=split</v>
      </c>
      <c r="B18" s="16" t="s">
        <v>752</v>
      </c>
      <c r="C18" s="16" t="s">
        <v>65</v>
      </c>
      <c r="D18" s="16"/>
      <c r="E18" s="16" t="b">
        <f t="shared" si="1"/>
        <v>0</v>
      </c>
      <c r="F18" s="16" t="b">
        <f t="shared" si="2"/>
        <v>0</v>
      </c>
      <c r="G18" s="16"/>
      <c r="H18" s="16" t="s">
        <v>752</v>
      </c>
      <c r="I18" s="16">
        <v>2560</v>
      </c>
      <c r="J18" s="16">
        <v>2519</v>
      </c>
      <c r="K18" s="16">
        <v>25</v>
      </c>
      <c r="L18" s="16">
        <v>7</v>
      </c>
      <c r="M18" s="16">
        <v>9</v>
      </c>
      <c r="N18" s="16">
        <v>7</v>
      </c>
      <c r="O18" s="16">
        <v>16</v>
      </c>
      <c r="P18" s="16">
        <v>0</v>
      </c>
      <c r="Q18" s="16" t="s">
        <v>753</v>
      </c>
      <c r="R18" s="16" t="s">
        <v>723</v>
      </c>
    </row>
    <row r="19" spans="1:18" ht="15.75" customHeight="1">
      <c r="A19" s="17" t="str">
        <f t="shared" si="0"/>
        <v>https://github.com/gnuplot/gnuplot/commit/ba37616dea018845a91a47dd2e568d7e519e22a5?diff=split</v>
      </c>
      <c r="B19" s="16" t="s">
        <v>754</v>
      </c>
      <c r="C19" s="16" t="s">
        <v>65</v>
      </c>
      <c r="D19" s="16"/>
      <c r="E19" s="16" t="b">
        <f t="shared" si="1"/>
        <v>1</v>
      </c>
      <c r="F19" s="16" t="b">
        <f t="shared" si="2"/>
        <v>1</v>
      </c>
      <c r="G19" s="16"/>
      <c r="H19" s="16" t="s">
        <v>754</v>
      </c>
      <c r="I19" s="16">
        <v>3527</v>
      </c>
      <c r="J19" s="16">
        <v>3531</v>
      </c>
      <c r="K19" s="16">
        <v>10</v>
      </c>
      <c r="L19" s="16">
        <v>12</v>
      </c>
      <c r="M19" s="16">
        <v>10</v>
      </c>
      <c r="N19" s="16">
        <v>11</v>
      </c>
      <c r="O19" s="16">
        <v>0</v>
      </c>
      <c r="P19" s="16">
        <v>1</v>
      </c>
      <c r="Q19" s="16" t="s">
        <v>755</v>
      </c>
      <c r="R19" s="16" t="s">
        <v>723</v>
      </c>
    </row>
    <row r="20" spans="1:18" ht="15.75" customHeight="1">
      <c r="A20" s="17" t="str">
        <f t="shared" si="0"/>
        <v>https://github.com/gnuplot/gnuplot/commit/a6618661d23081163ca7869abca43e3ce0f5e4cc?diff=split</v>
      </c>
      <c r="B20" s="16" t="s">
        <v>748</v>
      </c>
      <c r="C20" s="16" t="s">
        <v>65</v>
      </c>
      <c r="D20" s="16"/>
      <c r="E20" s="16" t="b">
        <f t="shared" si="1"/>
        <v>1</v>
      </c>
      <c r="F20" s="16" t="b">
        <f t="shared" si="2"/>
        <v>0</v>
      </c>
      <c r="G20" s="16"/>
      <c r="H20" s="16" t="s">
        <v>748</v>
      </c>
      <c r="I20" s="16">
        <v>251</v>
      </c>
      <c r="J20" s="16">
        <v>279</v>
      </c>
      <c r="K20" s="16">
        <v>7</v>
      </c>
      <c r="L20" s="16">
        <v>9</v>
      </c>
      <c r="M20" s="16">
        <v>2</v>
      </c>
      <c r="N20" s="16">
        <v>5</v>
      </c>
      <c r="O20" s="16">
        <v>5</v>
      </c>
      <c r="P20" s="16">
        <v>4</v>
      </c>
      <c r="Q20" s="16" t="s">
        <v>756</v>
      </c>
      <c r="R20" s="16" t="s">
        <v>730</v>
      </c>
    </row>
    <row r="21" spans="1:18" ht="15.75" customHeight="1">
      <c r="A21" s="17" t="str">
        <f t="shared" si="0"/>
        <v>https://github.com/gnuplot/gnuplot/commit/4e99bb50334d4e36b2c5e661ab83f302bbb8db36?diff=split</v>
      </c>
      <c r="B21" s="16" t="s">
        <v>748</v>
      </c>
      <c r="C21" s="16" t="s">
        <v>65</v>
      </c>
      <c r="D21" s="16"/>
      <c r="E21" s="16" t="b">
        <f t="shared" si="1"/>
        <v>0</v>
      </c>
      <c r="F21" s="16" t="b">
        <f t="shared" si="2"/>
        <v>1</v>
      </c>
      <c r="G21" s="16"/>
      <c r="H21" s="16" t="s">
        <v>748</v>
      </c>
      <c r="I21" s="16">
        <v>279</v>
      </c>
      <c r="J21" s="16">
        <v>251</v>
      </c>
      <c r="K21" s="16">
        <v>9</v>
      </c>
      <c r="L21" s="16">
        <v>7</v>
      </c>
      <c r="M21" s="16">
        <v>5</v>
      </c>
      <c r="N21" s="16">
        <v>2</v>
      </c>
      <c r="O21" s="16">
        <v>4</v>
      </c>
      <c r="P21" s="16">
        <v>5</v>
      </c>
      <c r="Q21" s="16" t="s">
        <v>757</v>
      </c>
      <c r="R21" s="16" t="s">
        <v>730</v>
      </c>
    </row>
    <row r="22" spans="1:18" ht="15.75" customHeight="1">
      <c r="A22" s="17" t="str">
        <f t="shared" si="0"/>
        <v>https://github.com/gnuplot/gnuplot/commit/f89155ba10215b10a382817a2e72809406699d56?diff=split</v>
      </c>
      <c r="B22" s="16" t="s">
        <v>742</v>
      </c>
      <c r="C22" s="16" t="s">
        <v>65</v>
      </c>
      <c r="D22" s="16"/>
      <c r="E22" s="16" t="b">
        <f t="shared" si="1"/>
        <v>0</v>
      </c>
      <c r="F22" s="16" t="b">
        <f t="shared" si="2"/>
        <v>0</v>
      </c>
      <c r="G22" s="16"/>
      <c r="H22" s="16" t="s">
        <v>742</v>
      </c>
      <c r="I22" s="16">
        <v>2393</v>
      </c>
      <c r="J22" s="16">
        <v>2352</v>
      </c>
      <c r="K22" s="16">
        <v>113</v>
      </c>
      <c r="L22" s="16">
        <v>107</v>
      </c>
      <c r="M22" s="16">
        <v>97</v>
      </c>
      <c r="N22" s="16">
        <v>93</v>
      </c>
      <c r="O22" s="16">
        <v>16</v>
      </c>
      <c r="P22" s="16">
        <v>14</v>
      </c>
      <c r="Q22" s="16" t="s">
        <v>758</v>
      </c>
      <c r="R22" s="16" t="s">
        <v>730</v>
      </c>
    </row>
    <row r="23" spans="1:18" ht="15.75" customHeight="1">
      <c r="A23" s="17" t="str">
        <f t="shared" si="0"/>
        <v>https://github.com/gnuplot/gnuplot/commit/f89155ba10215b10a382817a2e72809406699d56?diff=split</v>
      </c>
      <c r="B23" s="16" t="s">
        <v>748</v>
      </c>
      <c r="C23" s="16" t="s">
        <v>65</v>
      </c>
      <c r="D23" s="16"/>
      <c r="E23" s="16" t="b">
        <f t="shared" si="1"/>
        <v>1</v>
      </c>
      <c r="F23" s="16" t="b">
        <f t="shared" si="2"/>
        <v>1</v>
      </c>
      <c r="G23" s="16"/>
      <c r="H23" s="16" t="s">
        <v>748</v>
      </c>
      <c r="I23" s="16">
        <v>251</v>
      </c>
      <c r="J23" s="16">
        <v>291</v>
      </c>
      <c r="K23" s="16">
        <v>7</v>
      </c>
      <c r="L23" s="16">
        <v>11</v>
      </c>
      <c r="M23" s="16">
        <v>2</v>
      </c>
      <c r="N23" s="16">
        <v>5</v>
      </c>
      <c r="O23" s="16">
        <v>5</v>
      </c>
      <c r="P23" s="16">
        <v>6</v>
      </c>
      <c r="Q23" s="16" t="s">
        <v>758</v>
      </c>
      <c r="R23" s="16" t="s">
        <v>730</v>
      </c>
    </row>
    <row r="24" spans="1:18" ht="15.75" customHeight="1">
      <c r="A24" s="17" t="str">
        <f t="shared" si="0"/>
        <v>https://github.com/gnuplot/gnuplot/commit/e1d96aed6cd700d3a2d38c1e17e7242a641c6646?diff=split</v>
      </c>
      <c r="B24" s="16" t="s">
        <v>742</v>
      </c>
      <c r="C24" s="16" t="s">
        <v>65</v>
      </c>
      <c r="D24" s="16"/>
      <c r="E24" s="16" t="b">
        <f t="shared" si="1"/>
        <v>1</v>
      </c>
      <c r="F24" s="16" t="b">
        <f t="shared" si="2"/>
        <v>1</v>
      </c>
      <c r="G24" s="16"/>
      <c r="H24" s="16" t="s">
        <v>742</v>
      </c>
      <c r="I24" s="16">
        <v>2355</v>
      </c>
      <c r="J24" s="16">
        <v>2420</v>
      </c>
      <c r="K24" s="16">
        <v>107</v>
      </c>
      <c r="L24" s="16">
        <v>111</v>
      </c>
      <c r="M24" s="16">
        <v>93</v>
      </c>
      <c r="N24" s="16">
        <v>96</v>
      </c>
      <c r="O24" s="16">
        <v>14</v>
      </c>
      <c r="P24" s="16">
        <v>15</v>
      </c>
      <c r="Q24" s="16" t="s">
        <v>759</v>
      </c>
      <c r="R24" s="16" t="s">
        <v>760</v>
      </c>
    </row>
    <row r="25" spans="1:18" ht="15.75" customHeight="1">
      <c r="A25" s="17" t="str">
        <f t="shared" si="0"/>
        <v>https://github.com/gnuplot/gnuplot/commit/e3f7c63b9d146b7c611ed29878850c418ded9113?diff=split</v>
      </c>
      <c r="B25" s="16" t="s">
        <v>742</v>
      </c>
      <c r="C25" s="16" t="s">
        <v>65</v>
      </c>
      <c r="D25" s="16"/>
      <c r="E25" s="16" t="b">
        <f t="shared" si="1"/>
        <v>1</v>
      </c>
      <c r="F25" s="16" t="b">
        <f t="shared" si="2"/>
        <v>0</v>
      </c>
      <c r="G25" s="16"/>
      <c r="H25" s="16" t="s">
        <v>742</v>
      </c>
      <c r="I25" s="16">
        <v>2411</v>
      </c>
      <c r="J25" s="16">
        <v>2418</v>
      </c>
      <c r="K25" s="16">
        <v>111</v>
      </c>
      <c r="L25" s="16">
        <v>112</v>
      </c>
      <c r="M25" s="16">
        <v>96</v>
      </c>
      <c r="N25" s="16">
        <v>99</v>
      </c>
      <c r="O25" s="16">
        <v>15</v>
      </c>
      <c r="P25" s="16">
        <v>13</v>
      </c>
      <c r="Q25" s="16" t="s">
        <v>761</v>
      </c>
      <c r="R25" s="16" t="s">
        <v>723</v>
      </c>
    </row>
    <row r="26" spans="1:18" ht="15.75" customHeight="1">
      <c r="A26" s="17" t="str">
        <f t="shared" si="0"/>
        <v>https://github.com/gnuplot/gnuplot/commit/267e7eff617204b8f10bf88295acdcd50c7c3e81?diff=split</v>
      </c>
      <c r="B26" s="16" t="s">
        <v>734</v>
      </c>
      <c r="C26" s="16" t="s">
        <v>65</v>
      </c>
      <c r="D26" s="16"/>
      <c r="E26" s="16" t="b">
        <f t="shared" si="1"/>
        <v>0</v>
      </c>
      <c r="F26" s="16" t="b">
        <f t="shared" si="2"/>
        <v>0</v>
      </c>
      <c r="G26" s="16"/>
      <c r="H26" s="16" t="s">
        <v>734</v>
      </c>
      <c r="I26" s="16">
        <v>803</v>
      </c>
      <c r="J26" s="16">
        <v>784</v>
      </c>
      <c r="K26" s="16">
        <v>16</v>
      </c>
      <c r="L26" s="16">
        <v>13</v>
      </c>
      <c r="M26" s="16">
        <v>15</v>
      </c>
      <c r="N26" s="16">
        <v>13</v>
      </c>
      <c r="O26" s="16">
        <v>1</v>
      </c>
      <c r="P26" s="16">
        <v>0</v>
      </c>
      <c r="Q26" s="16" t="s">
        <v>762</v>
      </c>
      <c r="R26" s="16" t="s">
        <v>723</v>
      </c>
    </row>
    <row r="27" spans="1:18" ht="15.75" customHeight="1">
      <c r="A27" s="17" t="str">
        <f t="shared" si="0"/>
        <v>https://github.com/gnuplot/gnuplot/commit/267e7eff617204b8f10bf88295acdcd50c7c3e81?diff=split</v>
      </c>
      <c r="B27" s="16" t="s">
        <v>754</v>
      </c>
      <c r="C27" s="16" t="s">
        <v>65</v>
      </c>
      <c r="D27" s="16"/>
      <c r="E27" s="16" t="b">
        <f t="shared" si="1"/>
        <v>0</v>
      </c>
      <c r="F27" s="16" t="b">
        <f t="shared" si="2"/>
        <v>0</v>
      </c>
      <c r="G27" s="16"/>
      <c r="H27" s="16" t="s">
        <v>754</v>
      </c>
      <c r="I27" s="16">
        <v>3570</v>
      </c>
      <c r="J27" s="16">
        <v>3557</v>
      </c>
      <c r="K27" s="16">
        <v>12</v>
      </c>
      <c r="L27" s="16">
        <v>10</v>
      </c>
      <c r="M27" s="16">
        <v>11</v>
      </c>
      <c r="N27" s="16">
        <v>10</v>
      </c>
      <c r="O27" s="16">
        <v>1</v>
      </c>
      <c r="P27" s="16">
        <v>0</v>
      </c>
      <c r="Q27" s="16" t="s">
        <v>762</v>
      </c>
      <c r="R27" s="16" t="s">
        <v>723</v>
      </c>
    </row>
    <row r="28" spans="1:18" ht="15.75" customHeight="1">
      <c r="A28" s="17" t="str">
        <f t="shared" si="0"/>
        <v>https://github.com/gnuplot/gnuplot/commit/03e2b6a7a824435871b338fc4e57cfbf5828c94b?diff=split</v>
      </c>
      <c r="B28" s="16" t="s">
        <v>763</v>
      </c>
      <c r="C28" s="16" t="s">
        <v>65</v>
      </c>
      <c r="D28" s="16"/>
      <c r="E28" s="16" t="b">
        <f t="shared" si="1"/>
        <v>0</v>
      </c>
      <c r="F28" s="16" t="b">
        <f t="shared" si="2"/>
        <v>0</v>
      </c>
      <c r="G28" s="16"/>
      <c r="H28" s="16" t="s">
        <v>763</v>
      </c>
      <c r="I28" s="16">
        <v>1138</v>
      </c>
      <c r="J28" s="16">
        <v>1107</v>
      </c>
      <c r="K28" s="16">
        <v>42</v>
      </c>
      <c r="L28" s="16">
        <v>35</v>
      </c>
      <c r="M28" s="16">
        <v>38</v>
      </c>
      <c r="N28" s="16">
        <v>32</v>
      </c>
      <c r="O28" s="16">
        <v>4</v>
      </c>
      <c r="P28" s="16">
        <v>3</v>
      </c>
      <c r="Q28" s="16" t="s">
        <v>764</v>
      </c>
      <c r="R28" s="16" t="s">
        <v>723</v>
      </c>
    </row>
    <row r="29" spans="1:18" ht="15.75" customHeight="1">
      <c r="A29" s="17" t="str">
        <f t="shared" si="0"/>
        <v>https://github.com/gnuplot/gnuplot/commit/561482efef648149d689829a737051a37ea1d4a1?diff=split</v>
      </c>
      <c r="B29" s="16" t="s">
        <v>765</v>
      </c>
      <c r="C29" s="16" t="s">
        <v>65</v>
      </c>
      <c r="D29" s="16"/>
      <c r="E29" s="16" t="b">
        <f t="shared" si="1"/>
        <v>0</v>
      </c>
      <c r="F29" s="16" t="b">
        <f t="shared" si="2"/>
        <v>0</v>
      </c>
      <c r="G29" s="16"/>
      <c r="H29" s="16" t="s">
        <v>765</v>
      </c>
      <c r="I29" s="16">
        <v>811</v>
      </c>
      <c r="J29" s="16">
        <v>644</v>
      </c>
      <c r="K29" s="16">
        <v>6</v>
      </c>
      <c r="L29" s="16">
        <v>0</v>
      </c>
      <c r="M29" s="16">
        <v>5</v>
      </c>
      <c r="N29" s="16">
        <v>0</v>
      </c>
      <c r="O29" s="16">
        <v>1</v>
      </c>
      <c r="P29" s="16">
        <v>0</v>
      </c>
      <c r="Q29" s="16" t="s">
        <v>766</v>
      </c>
      <c r="R29" s="16" t="s">
        <v>730</v>
      </c>
    </row>
    <row r="30" spans="1:18" ht="15.75" customHeight="1">
      <c r="A30" s="17" t="str">
        <f t="shared" si="0"/>
        <v>https://github.com/gnuplot/gnuplot/commit/03f9cdff0d54f5db2848614d0cd72364f4553379?diff=split</v>
      </c>
      <c r="B30" s="16" t="s">
        <v>767</v>
      </c>
      <c r="C30" s="16" t="s">
        <v>65</v>
      </c>
      <c r="D30" s="16"/>
      <c r="E30" s="16" t="b">
        <f t="shared" si="1"/>
        <v>1</v>
      </c>
      <c r="F30" s="16" t="b">
        <f t="shared" si="2"/>
        <v>1</v>
      </c>
      <c r="G30" s="16"/>
      <c r="H30" s="16" t="s">
        <v>767</v>
      </c>
      <c r="I30" s="16">
        <v>1609</v>
      </c>
      <c r="J30" s="16">
        <v>1639</v>
      </c>
      <c r="K30" s="16">
        <v>3</v>
      </c>
      <c r="L30" s="16">
        <v>7</v>
      </c>
      <c r="M30" s="16">
        <v>3</v>
      </c>
      <c r="N30" s="16">
        <v>4</v>
      </c>
      <c r="O30" s="16">
        <v>0</v>
      </c>
      <c r="P30" s="16">
        <v>3</v>
      </c>
      <c r="Q30" s="16" t="s">
        <v>768</v>
      </c>
      <c r="R30" s="16" t="s">
        <v>723</v>
      </c>
    </row>
    <row r="31" spans="1:18" ht="15.75" customHeight="1">
      <c r="A31" s="17" t="str">
        <f t="shared" si="0"/>
        <v>https://github.com/gnuplot/gnuplot/commit/a99a77c6ced3f58e2fbbc5155bb1983e3a9626f9?diff=split</v>
      </c>
      <c r="B31" s="16" t="s">
        <v>742</v>
      </c>
      <c r="C31" s="16" t="s">
        <v>65</v>
      </c>
      <c r="D31" s="16"/>
      <c r="E31" s="16" t="b">
        <f t="shared" si="1"/>
        <v>1</v>
      </c>
      <c r="F31" s="16" t="b">
        <f t="shared" si="2"/>
        <v>1</v>
      </c>
      <c r="G31" s="16"/>
      <c r="H31" s="16" t="s">
        <v>742</v>
      </c>
      <c r="I31" s="16">
        <v>2573</v>
      </c>
      <c r="J31" s="16">
        <v>2605</v>
      </c>
      <c r="K31" s="16">
        <v>107</v>
      </c>
      <c r="L31" s="16">
        <v>111</v>
      </c>
      <c r="M31" s="16">
        <v>94</v>
      </c>
      <c r="N31" s="16">
        <v>97</v>
      </c>
      <c r="O31" s="16">
        <v>13</v>
      </c>
      <c r="P31" s="16">
        <v>14</v>
      </c>
      <c r="Q31" s="16" t="s">
        <v>769</v>
      </c>
      <c r="R31" s="16" t="s">
        <v>723</v>
      </c>
    </row>
    <row r="32" spans="1:18" ht="15.75" customHeight="1">
      <c r="A32" s="17" t="str">
        <f t="shared" si="0"/>
        <v>https://github.com/gnuplot/gnuplot/commit/a99a77c6ced3f58e2fbbc5155bb1983e3a9626f9?diff=split</v>
      </c>
      <c r="B32" s="16" t="s">
        <v>770</v>
      </c>
      <c r="C32" s="16" t="s">
        <v>65</v>
      </c>
      <c r="D32" s="16"/>
      <c r="E32" s="16" t="b">
        <f t="shared" si="1"/>
        <v>1</v>
      </c>
      <c r="F32" s="16" t="b">
        <f t="shared" si="2"/>
        <v>1</v>
      </c>
      <c r="G32" s="16"/>
      <c r="H32" s="16" t="s">
        <v>770</v>
      </c>
      <c r="I32" s="16">
        <v>2611</v>
      </c>
      <c r="J32" s="16">
        <v>2636</v>
      </c>
      <c r="K32" s="16">
        <v>15</v>
      </c>
      <c r="L32" s="16">
        <v>18</v>
      </c>
      <c r="M32" s="16">
        <v>14</v>
      </c>
      <c r="N32" s="16">
        <v>16</v>
      </c>
      <c r="O32" s="16">
        <v>1</v>
      </c>
      <c r="P32" s="16">
        <v>2</v>
      </c>
      <c r="Q32" s="16" t="s">
        <v>769</v>
      </c>
      <c r="R32" s="16" t="s">
        <v>723</v>
      </c>
    </row>
    <row r="33" spans="1:18" ht="15.75" customHeight="1">
      <c r="A33" s="17" t="str">
        <f t="shared" si="0"/>
        <v>https://github.com/gnuplot/gnuplot/commit/647d0a7b79a1c22d0a6cb4ab3e6a6ab8dcde660d?diff=split</v>
      </c>
      <c r="B33" s="16" t="s">
        <v>731</v>
      </c>
      <c r="C33" s="16" t="s">
        <v>65</v>
      </c>
      <c r="D33" s="16"/>
      <c r="E33" s="16" t="b">
        <f t="shared" si="1"/>
        <v>1</v>
      </c>
      <c r="F33" s="16" t="b">
        <f t="shared" si="2"/>
        <v>1</v>
      </c>
      <c r="G33" s="16"/>
      <c r="H33" s="16" t="s">
        <v>731</v>
      </c>
      <c r="I33" s="16">
        <v>3841</v>
      </c>
      <c r="J33" s="16">
        <v>3854</v>
      </c>
      <c r="K33" s="16">
        <v>21</v>
      </c>
      <c r="L33" s="16">
        <v>23</v>
      </c>
      <c r="M33" s="16">
        <v>14</v>
      </c>
      <c r="N33" s="16">
        <v>15</v>
      </c>
      <c r="O33" s="16">
        <v>7</v>
      </c>
      <c r="P33" s="16">
        <v>8</v>
      </c>
      <c r="Q33" s="16" t="s">
        <v>771</v>
      </c>
      <c r="R33" s="16" t="s">
        <v>723</v>
      </c>
    </row>
    <row r="34" spans="1:18" ht="15.75" customHeight="1">
      <c r="A34" s="17" t="str">
        <f t="shared" si="0"/>
        <v>https://github.com/gnuplot/gnuplot/commit/437e83f443202bec5386a94cebf31fdacdd2ce1f?diff=split</v>
      </c>
      <c r="B34" s="16" t="s">
        <v>770</v>
      </c>
      <c r="C34" s="16" t="s">
        <v>65</v>
      </c>
      <c r="D34" s="16"/>
      <c r="E34" s="16" t="b">
        <f t="shared" si="1"/>
        <v>0</v>
      </c>
      <c r="F34" s="16" t="b">
        <f t="shared" si="2"/>
        <v>0</v>
      </c>
      <c r="G34" s="16"/>
      <c r="H34" s="16" t="s">
        <v>770</v>
      </c>
      <c r="I34" s="16">
        <v>2666</v>
      </c>
      <c r="J34" s="16">
        <v>2650</v>
      </c>
      <c r="K34" s="16">
        <v>24</v>
      </c>
      <c r="L34" s="16">
        <v>16</v>
      </c>
      <c r="M34" s="16">
        <v>16</v>
      </c>
      <c r="N34" s="16">
        <v>15</v>
      </c>
      <c r="O34" s="16">
        <v>8</v>
      </c>
      <c r="P34" s="16">
        <v>1</v>
      </c>
      <c r="Q34" s="16" t="s">
        <v>772</v>
      </c>
      <c r="R34" s="16" t="s">
        <v>723</v>
      </c>
    </row>
    <row r="35" spans="1:18" ht="15.75" customHeight="1">
      <c r="A35" s="17" t="str">
        <f t="shared" si="0"/>
        <v>https://github.com/gnuplot/gnuplot/commit/23c4b26284eab2e029310a2a3ad7c345e7e9f01c?diff=split</v>
      </c>
      <c r="B35" s="16" t="s">
        <v>746</v>
      </c>
      <c r="C35" s="16" t="s">
        <v>65</v>
      </c>
      <c r="D35" s="16"/>
      <c r="E35" s="16" t="b">
        <f t="shared" si="1"/>
        <v>0</v>
      </c>
      <c r="F35" s="16" t="b">
        <f t="shared" si="2"/>
        <v>0</v>
      </c>
      <c r="G35" s="16"/>
      <c r="H35" s="16" t="s">
        <v>746</v>
      </c>
      <c r="I35" s="16">
        <v>1033</v>
      </c>
      <c r="J35" s="16">
        <v>1025</v>
      </c>
      <c r="K35" s="16">
        <v>84</v>
      </c>
      <c r="L35" s="16">
        <v>80</v>
      </c>
      <c r="M35" s="16">
        <v>72</v>
      </c>
      <c r="N35" s="16">
        <v>70</v>
      </c>
      <c r="O35" s="16">
        <v>12</v>
      </c>
      <c r="P35" s="16">
        <v>10</v>
      </c>
      <c r="Q35" s="16" t="s">
        <v>773</v>
      </c>
      <c r="R35" s="16" t="s">
        <v>730</v>
      </c>
    </row>
    <row r="36" spans="1:18" ht="15.75" customHeight="1">
      <c r="A36" s="17" t="str">
        <f t="shared" si="0"/>
        <v>https://github.com/gnuplot/gnuplot/commit/68455edaee885486c77acc78574b19e5704f4b83?diff=split</v>
      </c>
      <c r="B36" s="16" t="s">
        <v>746</v>
      </c>
      <c r="C36" s="16" t="s">
        <v>65</v>
      </c>
      <c r="D36" s="16"/>
      <c r="E36" s="16" t="b">
        <f t="shared" si="1"/>
        <v>1</v>
      </c>
      <c r="F36" s="16" t="b">
        <f t="shared" si="2"/>
        <v>1</v>
      </c>
      <c r="G36" s="16"/>
      <c r="H36" s="16" t="s">
        <v>746</v>
      </c>
      <c r="I36" s="16">
        <v>1200</v>
      </c>
      <c r="J36" s="16">
        <v>1206</v>
      </c>
      <c r="K36" s="16">
        <v>88</v>
      </c>
      <c r="L36" s="16">
        <v>90</v>
      </c>
      <c r="M36" s="16">
        <v>77</v>
      </c>
      <c r="N36" s="16">
        <v>78</v>
      </c>
      <c r="O36" s="16">
        <v>11</v>
      </c>
      <c r="P36" s="16">
        <v>12</v>
      </c>
      <c r="Q36" s="16" t="s">
        <v>774</v>
      </c>
      <c r="R36" s="16" t="s">
        <v>730</v>
      </c>
    </row>
    <row r="37" spans="1:18" ht="15.75" customHeight="1">
      <c r="A37" s="17" t="str">
        <f t="shared" si="0"/>
        <v>https://github.com/gnuplot/gnuplot/commit/499b99eea5a3edf6cd3488d263ffcc84f45645c8?diff=split</v>
      </c>
      <c r="B37" s="16" t="s">
        <v>746</v>
      </c>
      <c r="C37" s="16" t="s">
        <v>65</v>
      </c>
      <c r="D37" s="16"/>
      <c r="E37" s="16" t="b">
        <f t="shared" si="1"/>
        <v>1</v>
      </c>
      <c r="F37" s="16" t="b">
        <f t="shared" si="2"/>
        <v>0</v>
      </c>
      <c r="G37" s="16"/>
      <c r="H37" s="16" t="s">
        <v>746</v>
      </c>
      <c r="I37" s="16">
        <v>1206</v>
      </c>
      <c r="J37" s="16">
        <v>1206</v>
      </c>
      <c r="K37" s="16">
        <v>90</v>
      </c>
      <c r="L37" s="16">
        <v>90</v>
      </c>
      <c r="M37" s="16">
        <v>78</v>
      </c>
      <c r="N37" s="16">
        <v>79</v>
      </c>
      <c r="O37" s="16">
        <v>12</v>
      </c>
      <c r="P37" s="16">
        <v>11</v>
      </c>
      <c r="Q37" s="16" t="s">
        <v>775</v>
      </c>
      <c r="R37" s="16" t="s">
        <v>730</v>
      </c>
    </row>
    <row r="38" spans="1:18" ht="15.75" customHeight="1">
      <c r="A38" s="17" t="str">
        <f t="shared" si="0"/>
        <v>https://github.com/gnuplot/gnuplot/commit/469bccf70e1606ae06be0127119f281a5169b54a?diff=split</v>
      </c>
      <c r="B38" s="16" t="s">
        <v>776</v>
      </c>
      <c r="C38" s="16" t="s">
        <v>65</v>
      </c>
      <c r="D38" s="16"/>
      <c r="E38" s="16" t="b">
        <f t="shared" si="1"/>
        <v>0</v>
      </c>
      <c r="F38" s="16" t="b">
        <f t="shared" si="2"/>
        <v>0</v>
      </c>
      <c r="G38" s="16"/>
      <c r="H38" s="16" t="s">
        <v>776</v>
      </c>
      <c r="I38" s="16">
        <v>437</v>
      </c>
      <c r="J38" s="16">
        <v>384</v>
      </c>
      <c r="K38" s="16">
        <v>18</v>
      </c>
      <c r="L38" s="16">
        <v>14</v>
      </c>
      <c r="M38" s="16">
        <v>15</v>
      </c>
      <c r="N38" s="16">
        <v>13</v>
      </c>
      <c r="O38" s="16">
        <v>3</v>
      </c>
      <c r="P38" s="16">
        <v>1</v>
      </c>
      <c r="Q38" s="16" t="s">
        <v>777</v>
      </c>
      <c r="R38" s="16" t="s">
        <v>730</v>
      </c>
    </row>
    <row r="39" spans="1:18" ht="15.75" customHeight="1">
      <c r="A39" s="17" t="str">
        <f t="shared" si="0"/>
        <v>https://github.com/gnuplot/gnuplot/commit/4b349d16892f99c4d5e3c937d24f152d0f69d18f?diff=split</v>
      </c>
      <c r="B39" s="16" t="s">
        <v>738</v>
      </c>
      <c r="C39" s="16" t="s">
        <v>65</v>
      </c>
      <c r="D39" s="16"/>
      <c r="E39" s="16" t="b">
        <f t="shared" si="1"/>
        <v>1</v>
      </c>
      <c r="F39" s="16" t="b">
        <f t="shared" si="2"/>
        <v>1</v>
      </c>
      <c r="G39" s="16"/>
      <c r="H39" s="16" t="s">
        <v>738</v>
      </c>
      <c r="I39" s="16">
        <v>2938</v>
      </c>
      <c r="J39" s="16">
        <v>2944</v>
      </c>
      <c r="K39" s="16">
        <v>66</v>
      </c>
      <c r="L39" s="16">
        <v>68</v>
      </c>
      <c r="M39" s="16">
        <v>54</v>
      </c>
      <c r="N39" s="16">
        <v>55</v>
      </c>
      <c r="O39" s="16">
        <v>12</v>
      </c>
      <c r="P39" s="16">
        <v>13</v>
      </c>
      <c r="Q39" s="16" t="s">
        <v>778</v>
      </c>
      <c r="R39" s="16" t="s">
        <v>730</v>
      </c>
    </row>
    <row r="40" spans="1:18" ht="15.75" customHeight="1">
      <c r="A40" s="17" t="str">
        <f t="shared" si="0"/>
        <v>https://github.com/gnuplot/gnuplot/commit/4cb85d563d0e70e34eaee3a548744444ed3bf504?diff=split</v>
      </c>
      <c r="B40" s="16" t="s">
        <v>742</v>
      </c>
      <c r="C40" s="16" t="s">
        <v>65</v>
      </c>
      <c r="D40" s="16"/>
      <c r="E40" s="16" t="b">
        <f t="shared" si="1"/>
        <v>0</v>
      </c>
      <c r="F40" s="16" t="b">
        <f t="shared" si="2"/>
        <v>0</v>
      </c>
      <c r="G40" s="16"/>
      <c r="H40" s="16" t="s">
        <v>742</v>
      </c>
      <c r="I40" s="16">
        <v>2628</v>
      </c>
      <c r="J40" s="16">
        <v>2576</v>
      </c>
      <c r="K40" s="16">
        <v>113</v>
      </c>
      <c r="L40" s="16">
        <v>108</v>
      </c>
      <c r="M40" s="16">
        <v>99</v>
      </c>
      <c r="N40" s="16">
        <v>95</v>
      </c>
      <c r="O40" s="16">
        <v>14</v>
      </c>
      <c r="P40" s="16">
        <v>13</v>
      </c>
      <c r="Q40" s="16" t="s">
        <v>779</v>
      </c>
      <c r="R40" s="16" t="s">
        <v>730</v>
      </c>
    </row>
    <row r="41" spans="1:18" ht="15.75" customHeight="1">
      <c r="A41" s="17" t="str">
        <f t="shared" si="0"/>
        <v>https://github.com/gnuplot/gnuplot/commit/037d68ded4fd186fd34d6b29f057545fadaac3dd?diff=split</v>
      </c>
      <c r="B41" s="16" t="s">
        <v>736</v>
      </c>
      <c r="C41" s="16" t="s">
        <v>65</v>
      </c>
      <c r="D41" s="16"/>
      <c r="E41" s="16" t="b">
        <f t="shared" si="1"/>
        <v>0</v>
      </c>
      <c r="F41" s="16" t="b">
        <f t="shared" si="2"/>
        <v>0</v>
      </c>
      <c r="G41" s="16"/>
      <c r="H41" s="16" t="s">
        <v>736</v>
      </c>
      <c r="I41" s="16">
        <v>4141</v>
      </c>
      <c r="J41" s="16">
        <v>3965</v>
      </c>
      <c r="K41" s="16">
        <v>71</v>
      </c>
      <c r="L41" s="16">
        <v>59</v>
      </c>
      <c r="M41" s="16">
        <v>55</v>
      </c>
      <c r="N41" s="16">
        <v>54</v>
      </c>
      <c r="O41" s="16">
        <v>16</v>
      </c>
      <c r="P41" s="16">
        <v>5</v>
      </c>
      <c r="Q41" s="16" t="s">
        <v>780</v>
      </c>
      <c r="R41" s="16" t="s">
        <v>730</v>
      </c>
    </row>
    <row r="42" spans="1:18" ht="15.75" customHeight="1">
      <c r="A42" s="17" t="str">
        <f t="shared" si="0"/>
        <v>https://github.com/gnuplot/gnuplot/commit/b20f34bac5e07ff1a7b01176d49882337f7d1ae6?diff=split</v>
      </c>
      <c r="B42" s="16" t="s">
        <v>736</v>
      </c>
      <c r="C42" s="16" t="s">
        <v>65</v>
      </c>
      <c r="D42" s="16"/>
      <c r="E42" s="16" t="b">
        <f t="shared" si="1"/>
        <v>1</v>
      </c>
      <c r="F42" s="16" t="b">
        <f t="shared" si="2"/>
        <v>1</v>
      </c>
      <c r="G42" s="16"/>
      <c r="H42" s="16" t="s">
        <v>736</v>
      </c>
      <c r="I42" s="16">
        <v>3965</v>
      </c>
      <c r="J42" s="16">
        <v>4141</v>
      </c>
      <c r="K42" s="16">
        <v>59</v>
      </c>
      <c r="L42" s="16">
        <v>71</v>
      </c>
      <c r="M42" s="16">
        <v>54</v>
      </c>
      <c r="N42" s="16">
        <v>55</v>
      </c>
      <c r="O42" s="16">
        <v>5</v>
      </c>
      <c r="P42" s="16">
        <v>16</v>
      </c>
      <c r="Q42" s="16" t="s">
        <v>781</v>
      </c>
      <c r="R42" s="16" t="s">
        <v>730</v>
      </c>
    </row>
    <row r="43" spans="1:18" ht="15.75" customHeight="1">
      <c r="A43" s="17" t="str">
        <f t="shared" si="0"/>
        <v>https://github.com/gnuplot/gnuplot/commit/18cfdd64c435e05f99bc65ac0fd36c95141634f2?diff=split</v>
      </c>
      <c r="B43" s="16" t="s">
        <v>736</v>
      </c>
      <c r="C43" s="16" t="s">
        <v>65</v>
      </c>
      <c r="D43" s="16"/>
      <c r="E43" s="16" t="b">
        <f t="shared" si="1"/>
        <v>1</v>
      </c>
      <c r="F43" s="16" t="b">
        <f t="shared" si="2"/>
        <v>1</v>
      </c>
      <c r="G43" s="16"/>
      <c r="H43" s="16" t="s">
        <v>736</v>
      </c>
      <c r="I43" s="16">
        <v>4141</v>
      </c>
      <c r="J43" s="16">
        <v>4160</v>
      </c>
      <c r="K43" s="16">
        <v>71</v>
      </c>
      <c r="L43" s="16">
        <v>74</v>
      </c>
      <c r="M43" s="16">
        <v>55</v>
      </c>
      <c r="N43" s="16">
        <v>57</v>
      </c>
      <c r="O43" s="16">
        <v>16</v>
      </c>
      <c r="P43" s="16">
        <v>17</v>
      </c>
      <c r="Q43" s="16" t="s">
        <v>782</v>
      </c>
      <c r="R43" s="16" t="s">
        <v>730</v>
      </c>
    </row>
    <row r="44" spans="1:18" ht="15.75" customHeight="1">
      <c r="A44" s="17" t="str">
        <f t="shared" si="0"/>
        <v>https://github.com/gnuplot/gnuplot/commit/da8894c6d0d278918c2c05790df46f0d2ee6834e?diff=split</v>
      </c>
      <c r="B44" s="16" t="s">
        <v>736</v>
      </c>
      <c r="C44" s="16" t="s">
        <v>65</v>
      </c>
      <c r="D44" s="16"/>
      <c r="E44" s="16" t="b">
        <f t="shared" si="1"/>
        <v>0</v>
      </c>
      <c r="F44" s="16" t="b">
        <f t="shared" si="2"/>
        <v>0</v>
      </c>
      <c r="G44" s="16"/>
      <c r="H44" s="16" t="s">
        <v>736</v>
      </c>
      <c r="I44" s="16">
        <v>4167</v>
      </c>
      <c r="J44" s="16">
        <v>4023</v>
      </c>
      <c r="K44" s="16">
        <v>73</v>
      </c>
      <c r="L44" s="16">
        <v>61</v>
      </c>
      <c r="M44" s="16">
        <v>55</v>
      </c>
      <c r="N44" s="16">
        <v>54</v>
      </c>
      <c r="O44" s="16">
        <v>18</v>
      </c>
      <c r="P44" s="16">
        <v>7</v>
      </c>
      <c r="Q44" s="16" t="s">
        <v>783</v>
      </c>
      <c r="R44" s="16" t="s">
        <v>730</v>
      </c>
    </row>
    <row r="45" spans="1:18" ht="15.75" customHeight="1">
      <c r="A45" s="17" t="str">
        <f t="shared" si="0"/>
        <v>https://github.com/gnuplot/gnuplot/commit/3b091dd65f3129f1248347ec6fbc243938e8ec7c?diff=split</v>
      </c>
      <c r="B45" s="16" t="s">
        <v>784</v>
      </c>
      <c r="C45" s="16" t="s">
        <v>65</v>
      </c>
      <c r="D45" s="16"/>
      <c r="E45" s="16" t="b">
        <f t="shared" si="1"/>
        <v>1</v>
      </c>
      <c r="F45" s="16" t="b">
        <f t="shared" si="2"/>
        <v>1</v>
      </c>
      <c r="G45" s="16"/>
      <c r="H45" s="16" t="s">
        <v>784</v>
      </c>
      <c r="I45" s="16">
        <v>2036</v>
      </c>
      <c r="J45" s="16">
        <v>2043</v>
      </c>
      <c r="K45" s="16">
        <v>49</v>
      </c>
      <c r="L45" s="16">
        <v>51</v>
      </c>
      <c r="M45" s="16">
        <v>37</v>
      </c>
      <c r="N45" s="16">
        <v>38</v>
      </c>
      <c r="O45" s="16">
        <v>12</v>
      </c>
      <c r="P45" s="16">
        <v>13</v>
      </c>
      <c r="Q45" s="16" t="s">
        <v>785</v>
      </c>
      <c r="R45" s="16" t="s">
        <v>730</v>
      </c>
    </row>
    <row r="46" spans="1:18" ht="15.75" customHeight="1">
      <c r="A46" s="17" t="str">
        <f t="shared" si="0"/>
        <v>https://github.com/gnuplot/gnuplot/commit/880a24357584f15984cbfd282cba47a23604ea3b?diff=split</v>
      </c>
      <c r="B46" s="16" t="s">
        <v>736</v>
      </c>
      <c r="C46" s="16" t="s">
        <v>65</v>
      </c>
      <c r="D46" s="16"/>
      <c r="E46" s="16" t="b">
        <f t="shared" si="1"/>
        <v>1</v>
      </c>
      <c r="F46" s="16" t="b">
        <f t="shared" si="2"/>
        <v>1</v>
      </c>
      <c r="G46" s="16"/>
      <c r="H46" s="16" t="s">
        <v>736</v>
      </c>
      <c r="I46" s="16">
        <v>4025</v>
      </c>
      <c r="J46" s="16">
        <v>4127</v>
      </c>
      <c r="K46" s="16">
        <v>61</v>
      </c>
      <c r="L46" s="16">
        <v>69</v>
      </c>
      <c r="M46" s="16">
        <v>54</v>
      </c>
      <c r="N46" s="16">
        <v>59</v>
      </c>
      <c r="O46" s="16">
        <v>7</v>
      </c>
      <c r="P46" s="16">
        <v>10</v>
      </c>
      <c r="Q46" s="16" t="s">
        <v>786</v>
      </c>
      <c r="R46" s="16" t="s">
        <v>730</v>
      </c>
    </row>
    <row r="47" spans="1:18" ht="15.75" customHeight="1">
      <c r="A47" s="17" t="str">
        <f t="shared" si="0"/>
        <v>https://github.com/gnuplot/gnuplot/commit/ba7f86f53a54e683a479297ea9062f63109a9488?diff=split</v>
      </c>
      <c r="B47" s="16" t="s">
        <v>731</v>
      </c>
      <c r="C47" s="16" t="s">
        <v>65</v>
      </c>
      <c r="D47" s="16"/>
      <c r="E47" s="16" t="b">
        <f t="shared" si="1"/>
        <v>0</v>
      </c>
      <c r="F47" s="16" t="b">
        <f t="shared" si="2"/>
        <v>0</v>
      </c>
      <c r="G47" s="16"/>
      <c r="H47" s="16" t="s">
        <v>731</v>
      </c>
      <c r="I47" s="16">
        <v>3908</v>
      </c>
      <c r="J47" s="16">
        <v>3905</v>
      </c>
      <c r="K47" s="16">
        <v>23</v>
      </c>
      <c r="L47" s="16">
        <v>21</v>
      </c>
      <c r="M47" s="16">
        <v>15</v>
      </c>
      <c r="N47" s="16">
        <v>14</v>
      </c>
      <c r="O47" s="16">
        <v>8</v>
      </c>
      <c r="P47" s="16">
        <v>7</v>
      </c>
      <c r="Q47" s="16" t="s">
        <v>787</v>
      </c>
      <c r="R47" s="16" t="s">
        <v>723</v>
      </c>
    </row>
    <row r="48" spans="1:18" ht="15.75" customHeight="1">
      <c r="A48" s="17" t="str">
        <f t="shared" si="0"/>
        <v>https://github.com/gnuplot/gnuplot/commit/eaf38e8b30931704e6b67b0e8a87c541bba2a335?diff=split</v>
      </c>
      <c r="B48" s="16" t="s">
        <v>736</v>
      </c>
      <c r="C48" s="16" t="s">
        <v>65</v>
      </c>
      <c r="D48" s="16"/>
      <c r="E48" s="16" t="b">
        <f t="shared" si="1"/>
        <v>1</v>
      </c>
      <c r="F48" s="16" t="b">
        <f t="shared" si="2"/>
        <v>1</v>
      </c>
      <c r="G48" s="16"/>
      <c r="H48" s="16" t="s">
        <v>736</v>
      </c>
      <c r="I48" s="16">
        <v>4147</v>
      </c>
      <c r="J48" s="16">
        <v>4209</v>
      </c>
      <c r="K48" s="16">
        <v>71</v>
      </c>
      <c r="L48" s="16">
        <v>82</v>
      </c>
      <c r="M48" s="16">
        <v>61</v>
      </c>
      <c r="N48" s="16">
        <v>67</v>
      </c>
      <c r="O48" s="16">
        <v>10</v>
      </c>
      <c r="P48" s="16">
        <v>15</v>
      </c>
      <c r="Q48" s="16" t="s">
        <v>788</v>
      </c>
      <c r="R48" s="16" t="s">
        <v>730</v>
      </c>
    </row>
    <row r="49" spans="1:18" ht="15.75" customHeight="1">
      <c r="A49" s="17" t="str">
        <f t="shared" si="0"/>
        <v>https://github.com/gnuplot/gnuplot/commit/f6321017f87aaeabd4efe9ca4fc078c8ffe2bd5e?diff=split</v>
      </c>
      <c r="B49" s="16" t="s">
        <v>736</v>
      </c>
      <c r="C49" s="16" t="s">
        <v>65</v>
      </c>
      <c r="D49" s="16"/>
      <c r="E49" s="16" t="b">
        <f t="shared" si="1"/>
        <v>1</v>
      </c>
      <c r="F49" s="16" t="b">
        <f t="shared" si="2"/>
        <v>1</v>
      </c>
      <c r="G49" s="16"/>
      <c r="H49" s="16" t="s">
        <v>736</v>
      </c>
      <c r="I49" s="16">
        <v>4221</v>
      </c>
      <c r="J49" s="16">
        <v>4306</v>
      </c>
      <c r="K49" s="16">
        <v>83</v>
      </c>
      <c r="L49" s="16">
        <v>116</v>
      </c>
      <c r="M49" s="16">
        <v>68</v>
      </c>
      <c r="N49" s="16">
        <v>90</v>
      </c>
      <c r="O49" s="16">
        <v>15</v>
      </c>
      <c r="P49" s="16">
        <v>26</v>
      </c>
      <c r="Q49" s="16" t="s">
        <v>789</v>
      </c>
      <c r="R49" s="16" t="s">
        <v>730</v>
      </c>
    </row>
    <row r="50" spans="1:18" ht="15.75" customHeight="1">
      <c r="A50" s="17" t="str">
        <f t="shared" si="0"/>
        <v>https://github.com/gnuplot/gnuplot/commit/c2dc452b9d740a903cb6d03eca13c735ddd1b89e?diff=split</v>
      </c>
      <c r="B50" s="16" t="s">
        <v>738</v>
      </c>
      <c r="C50" s="16" t="s">
        <v>65</v>
      </c>
      <c r="D50" s="16"/>
      <c r="E50" s="16" t="b">
        <f t="shared" si="1"/>
        <v>0</v>
      </c>
      <c r="F50" s="16" t="b">
        <f t="shared" si="2"/>
        <v>1</v>
      </c>
      <c r="G50" s="16"/>
      <c r="H50" s="16" t="s">
        <v>738</v>
      </c>
      <c r="I50" s="16">
        <v>2976</v>
      </c>
      <c r="J50" s="16">
        <v>2959</v>
      </c>
      <c r="K50" s="16">
        <v>68</v>
      </c>
      <c r="L50" s="16">
        <v>67</v>
      </c>
      <c r="M50" s="16">
        <v>55</v>
      </c>
      <c r="N50" s="16">
        <v>53</v>
      </c>
      <c r="O50" s="16">
        <v>13</v>
      </c>
      <c r="P50" s="16">
        <v>14</v>
      </c>
      <c r="Q50" s="16" t="s">
        <v>790</v>
      </c>
      <c r="R50" s="16" t="s">
        <v>723</v>
      </c>
    </row>
    <row r="51" spans="1:18" ht="15.75" customHeight="1">
      <c r="A51" s="17" t="str">
        <f t="shared" si="0"/>
        <v>https://github.com/gnuplot/gnuplot/commit/79604d84745f33e93f36f3d18a4b0f757e6314f3?diff=split</v>
      </c>
      <c r="B51" s="16" t="s">
        <v>736</v>
      </c>
      <c r="C51" s="16" t="s">
        <v>65</v>
      </c>
      <c r="D51" s="16"/>
      <c r="E51" s="16" t="b">
        <f t="shared" si="1"/>
        <v>0</v>
      </c>
      <c r="F51" s="16" t="b">
        <f t="shared" si="2"/>
        <v>0</v>
      </c>
      <c r="G51" s="16"/>
      <c r="H51" s="16" t="s">
        <v>736</v>
      </c>
      <c r="I51" s="16">
        <v>4308</v>
      </c>
      <c r="J51" s="16">
        <v>4267</v>
      </c>
      <c r="K51" s="16">
        <v>116</v>
      </c>
      <c r="L51" s="16">
        <v>109</v>
      </c>
      <c r="M51" s="16">
        <v>90</v>
      </c>
      <c r="N51" s="16">
        <v>89</v>
      </c>
      <c r="O51" s="16">
        <v>26</v>
      </c>
      <c r="P51" s="16">
        <v>20</v>
      </c>
      <c r="Q51" s="16" t="s">
        <v>791</v>
      </c>
      <c r="R51" s="16" t="s">
        <v>730</v>
      </c>
    </row>
    <row r="52" spans="1:18" ht="15.75" customHeight="1">
      <c r="A52" s="17" t="str">
        <f t="shared" si="0"/>
        <v>https://github.com/gnuplot/gnuplot/commit/d7060797d21e467d1647f085394ffe47fdc0ec7e?diff=split</v>
      </c>
      <c r="B52" s="16" t="s">
        <v>736</v>
      </c>
      <c r="C52" s="16" t="s">
        <v>65</v>
      </c>
      <c r="D52" s="16"/>
      <c r="E52" s="16" t="b">
        <f t="shared" si="1"/>
        <v>1</v>
      </c>
      <c r="F52" s="16" t="b">
        <f t="shared" si="2"/>
        <v>1</v>
      </c>
      <c r="G52" s="16"/>
      <c r="H52" s="16" t="s">
        <v>736</v>
      </c>
      <c r="I52" s="16">
        <v>4315</v>
      </c>
      <c r="J52" s="16">
        <v>4338</v>
      </c>
      <c r="K52" s="16">
        <v>112</v>
      </c>
      <c r="L52" s="16">
        <v>116</v>
      </c>
      <c r="M52" s="16">
        <v>92</v>
      </c>
      <c r="N52" s="16">
        <v>93</v>
      </c>
      <c r="O52" s="16">
        <v>20</v>
      </c>
      <c r="P52" s="16">
        <v>23</v>
      </c>
      <c r="Q52" s="16" t="s">
        <v>792</v>
      </c>
      <c r="R52" s="16" t="s">
        <v>730</v>
      </c>
    </row>
    <row r="53" spans="1:18" ht="15.75" customHeight="1">
      <c r="A53" s="17" t="str">
        <f t="shared" si="0"/>
        <v>https://github.com/gnuplot/gnuplot/commit/64eef9b256d822cf1efe2e088f2fa19e4bb43432?diff=split</v>
      </c>
      <c r="B53" s="16" t="s">
        <v>742</v>
      </c>
      <c r="C53" s="16" t="s">
        <v>65</v>
      </c>
      <c r="D53" s="16"/>
      <c r="E53" s="16" t="b">
        <f t="shared" si="1"/>
        <v>0</v>
      </c>
      <c r="F53" s="16" t="b">
        <f t="shared" si="2"/>
        <v>0</v>
      </c>
      <c r="G53" s="16"/>
      <c r="H53" s="16" t="s">
        <v>742</v>
      </c>
      <c r="I53" s="16">
        <v>2604</v>
      </c>
      <c r="J53" s="16">
        <v>2597</v>
      </c>
      <c r="K53" s="16">
        <v>110</v>
      </c>
      <c r="L53" s="16">
        <v>107</v>
      </c>
      <c r="M53" s="16">
        <v>97</v>
      </c>
      <c r="N53" s="16">
        <v>95</v>
      </c>
      <c r="O53" s="16">
        <v>13</v>
      </c>
      <c r="P53" s="16">
        <v>12</v>
      </c>
      <c r="Q53" s="16" t="s">
        <v>793</v>
      </c>
      <c r="R53" s="16" t="s">
        <v>723</v>
      </c>
    </row>
    <row r="54" spans="1:18" ht="15.75" customHeight="1">
      <c r="A54" s="17" t="str">
        <f t="shared" si="0"/>
        <v>https://github.com/gnuplot/gnuplot/commit/64eef9b256d822cf1efe2e088f2fa19e4bb43432?diff=split</v>
      </c>
      <c r="B54" s="16" t="s">
        <v>726</v>
      </c>
      <c r="C54" s="16" t="s">
        <v>65</v>
      </c>
      <c r="D54" s="16"/>
      <c r="E54" s="16" t="b">
        <f t="shared" si="1"/>
        <v>0</v>
      </c>
      <c r="F54" s="16" t="b">
        <f t="shared" si="2"/>
        <v>0</v>
      </c>
      <c r="G54" s="16"/>
      <c r="H54" s="16" t="s">
        <v>726</v>
      </c>
      <c r="I54" s="16">
        <v>5526</v>
      </c>
      <c r="J54" s="16">
        <v>5511</v>
      </c>
      <c r="K54" s="16">
        <v>26</v>
      </c>
      <c r="L54" s="16">
        <v>23</v>
      </c>
      <c r="M54" s="16">
        <v>22</v>
      </c>
      <c r="N54" s="16">
        <v>20</v>
      </c>
      <c r="O54" s="16">
        <v>4</v>
      </c>
      <c r="P54" s="16">
        <v>3</v>
      </c>
      <c r="Q54" s="16" t="s">
        <v>793</v>
      </c>
      <c r="R54" s="16" t="s">
        <v>723</v>
      </c>
    </row>
    <row r="55" spans="1:18" ht="15.75" customHeight="1">
      <c r="A55" s="17" t="str">
        <f t="shared" si="0"/>
        <v>https://github.com/gnuplot/gnuplot/commit/2bd4f673da5905ec03b752b330b3bf1b71fc2e01?diff=split</v>
      </c>
      <c r="B55" s="16" t="s">
        <v>770</v>
      </c>
      <c r="C55" s="16" t="s">
        <v>65</v>
      </c>
      <c r="D55" s="16"/>
      <c r="E55" s="16" t="b">
        <f t="shared" si="1"/>
        <v>0</v>
      </c>
      <c r="F55" s="16" t="b">
        <f t="shared" si="2"/>
        <v>0</v>
      </c>
      <c r="G55" s="16"/>
      <c r="H55" s="16" t="s">
        <v>770</v>
      </c>
      <c r="I55" s="16">
        <v>2626</v>
      </c>
      <c r="J55" s="16">
        <v>2608</v>
      </c>
      <c r="K55" s="16">
        <v>10</v>
      </c>
      <c r="L55" s="16">
        <v>0</v>
      </c>
      <c r="M55" s="16">
        <v>9</v>
      </c>
      <c r="N55" s="16">
        <v>0</v>
      </c>
      <c r="O55" s="16">
        <v>1</v>
      </c>
      <c r="P55" s="16">
        <v>0</v>
      </c>
      <c r="Q55" s="16" t="s">
        <v>794</v>
      </c>
      <c r="R55" s="16" t="s">
        <v>723</v>
      </c>
    </row>
    <row r="56" spans="1:18" ht="15.75" customHeight="1">
      <c r="A56" s="17" t="str">
        <f t="shared" si="0"/>
        <v>https://github.com/gnuplot/gnuplot/commit/2bd4f673da5905ec03b752b330b3bf1b71fc2e01?diff=split</v>
      </c>
      <c r="B56" s="16" t="s">
        <v>738</v>
      </c>
      <c r="C56" s="16" t="s">
        <v>65</v>
      </c>
      <c r="D56" s="16"/>
      <c r="E56" s="16" t="b">
        <f t="shared" si="1"/>
        <v>0</v>
      </c>
      <c r="F56" s="16" t="b">
        <f t="shared" si="2"/>
        <v>0</v>
      </c>
      <c r="G56" s="16"/>
      <c r="H56" s="16" t="s">
        <v>738</v>
      </c>
      <c r="I56" s="16">
        <v>2999</v>
      </c>
      <c r="J56" s="16">
        <v>2985</v>
      </c>
      <c r="K56" s="16">
        <v>66</v>
      </c>
      <c r="L56" s="16">
        <v>59</v>
      </c>
      <c r="M56" s="16">
        <v>52</v>
      </c>
      <c r="N56" s="16">
        <v>46</v>
      </c>
      <c r="O56" s="16">
        <v>14</v>
      </c>
      <c r="P56" s="16">
        <v>13</v>
      </c>
      <c r="Q56" s="16" t="s">
        <v>794</v>
      </c>
      <c r="R56" s="16" t="s">
        <v>723</v>
      </c>
    </row>
    <row r="57" spans="1:18" ht="15.75" customHeight="1">
      <c r="A57" s="17" t="str">
        <f t="shared" si="0"/>
        <v>https://github.com/gnuplot/gnuplot/commit/6010877cdd25258ba9605ffa4cd9b2c0e45f29f3?diff=split</v>
      </c>
      <c r="B57" s="16" t="s">
        <v>742</v>
      </c>
      <c r="C57" s="16" t="s">
        <v>65</v>
      </c>
      <c r="D57" s="16"/>
      <c r="E57" s="16" t="b">
        <f t="shared" si="1"/>
        <v>1</v>
      </c>
      <c r="F57" s="16" t="b">
        <f t="shared" si="2"/>
        <v>1</v>
      </c>
      <c r="G57" s="16"/>
      <c r="H57" s="16" t="s">
        <v>742</v>
      </c>
      <c r="I57" s="16">
        <v>2639</v>
      </c>
      <c r="J57" s="16">
        <v>2653</v>
      </c>
      <c r="K57" s="16">
        <v>108</v>
      </c>
      <c r="L57" s="16">
        <v>110</v>
      </c>
      <c r="M57" s="16">
        <v>95</v>
      </c>
      <c r="N57" s="16">
        <v>96</v>
      </c>
      <c r="O57" s="16">
        <v>13</v>
      </c>
      <c r="P57" s="16">
        <v>14</v>
      </c>
      <c r="Q57" s="16" t="s">
        <v>795</v>
      </c>
      <c r="R57" s="16" t="s">
        <v>730</v>
      </c>
    </row>
    <row r="58" spans="1:18" ht="13">
      <c r="A58" s="17" t="str">
        <f t="shared" si="0"/>
        <v>https://github.com/gnuplot/gnuplot/commit/82e0d25020928b371f38c02828c58bfda37e7081?diff=split</v>
      </c>
      <c r="B58" s="16" t="s">
        <v>738</v>
      </c>
      <c r="C58" s="16" t="s">
        <v>65</v>
      </c>
      <c r="D58" s="16"/>
      <c r="E58" s="16" t="b">
        <f t="shared" si="1"/>
        <v>1</v>
      </c>
      <c r="F58" s="16" t="b">
        <f t="shared" si="2"/>
        <v>1</v>
      </c>
      <c r="G58" s="16"/>
      <c r="H58" s="16" t="s">
        <v>738</v>
      </c>
      <c r="I58" s="16">
        <v>3008</v>
      </c>
      <c r="J58" s="16">
        <v>3012</v>
      </c>
      <c r="K58" s="16">
        <v>58</v>
      </c>
      <c r="L58" s="16">
        <v>60</v>
      </c>
      <c r="M58" s="16">
        <v>45</v>
      </c>
      <c r="N58" s="16">
        <v>46</v>
      </c>
      <c r="O58" s="16">
        <v>13</v>
      </c>
      <c r="P58" s="16">
        <v>14</v>
      </c>
      <c r="Q58" s="16" t="s">
        <v>796</v>
      </c>
      <c r="R58" s="16" t="s">
        <v>730</v>
      </c>
    </row>
    <row r="59" spans="1:18" ht="13">
      <c r="A59" s="17" t="str">
        <f t="shared" si="0"/>
        <v>https://github.com/gnuplot/gnuplot/commit/da537b80f0cc797bbf3de4811634e54ba4f87258?diff=split</v>
      </c>
      <c r="B59" s="16" t="s">
        <v>797</v>
      </c>
      <c r="C59" s="16" t="s">
        <v>65</v>
      </c>
      <c r="D59" s="16"/>
      <c r="E59" s="16" t="b">
        <f t="shared" si="1"/>
        <v>0</v>
      </c>
      <c r="F59" s="16" t="b">
        <f t="shared" si="2"/>
        <v>0</v>
      </c>
      <c r="G59" s="16"/>
      <c r="H59" s="16" t="s">
        <v>797</v>
      </c>
      <c r="I59" s="16">
        <v>543</v>
      </c>
      <c r="J59" s="16">
        <v>527</v>
      </c>
      <c r="K59" s="16">
        <v>6</v>
      </c>
      <c r="L59" s="16">
        <v>1</v>
      </c>
      <c r="M59" s="16">
        <v>5</v>
      </c>
      <c r="N59" s="16">
        <v>1</v>
      </c>
      <c r="O59" s="16">
        <v>1</v>
      </c>
      <c r="P59" s="16">
        <v>0</v>
      </c>
      <c r="Q59" s="16" t="s">
        <v>798</v>
      </c>
      <c r="R59" s="16" t="s">
        <v>723</v>
      </c>
    </row>
    <row r="60" spans="1:18" ht="13">
      <c r="A60" s="17" t="str">
        <f t="shared" si="0"/>
        <v>https://github.com/gnuplot/gnuplot/commit/da537b80f0cc797bbf3de4811634e54ba4f87258?diff=split</v>
      </c>
      <c r="B60" s="16" t="s">
        <v>799</v>
      </c>
      <c r="C60" s="16" t="s">
        <v>65</v>
      </c>
      <c r="D60" s="16"/>
      <c r="E60" s="16" t="b">
        <f t="shared" si="1"/>
        <v>0</v>
      </c>
      <c r="F60" s="16" t="b">
        <f t="shared" si="2"/>
        <v>0</v>
      </c>
      <c r="G60" s="16"/>
      <c r="H60" s="16" t="s">
        <v>799</v>
      </c>
      <c r="I60" s="16">
        <v>1038</v>
      </c>
      <c r="J60" s="16">
        <v>982</v>
      </c>
      <c r="K60" s="16">
        <v>12</v>
      </c>
      <c r="L60" s="16">
        <v>2</v>
      </c>
      <c r="M60" s="16">
        <v>11</v>
      </c>
      <c r="N60" s="16">
        <v>2</v>
      </c>
      <c r="O60" s="16">
        <v>1</v>
      </c>
      <c r="P60" s="16">
        <v>0</v>
      </c>
      <c r="Q60" s="16" t="s">
        <v>798</v>
      </c>
      <c r="R60" s="16" t="s">
        <v>723</v>
      </c>
    </row>
    <row r="61" spans="1:18" ht="13">
      <c r="A61" s="17" t="str">
        <f t="shared" si="0"/>
        <v>https://github.com/gnuplot/gnuplot/commit/eb714eb51913053899d72924b5baac9b21772701?diff=split</v>
      </c>
      <c r="B61" s="16" t="s">
        <v>738</v>
      </c>
      <c r="C61" s="16" t="s">
        <v>65</v>
      </c>
      <c r="D61" s="16"/>
      <c r="E61" s="16" t="b">
        <f t="shared" si="1"/>
        <v>0</v>
      </c>
      <c r="F61" s="16" t="b">
        <f t="shared" si="2"/>
        <v>0</v>
      </c>
      <c r="G61" s="16"/>
      <c r="H61" s="16" t="s">
        <v>738</v>
      </c>
      <c r="I61" s="16">
        <v>3017</v>
      </c>
      <c r="J61" s="16">
        <v>3010</v>
      </c>
      <c r="K61" s="16">
        <v>60</v>
      </c>
      <c r="L61" s="16">
        <v>58</v>
      </c>
      <c r="M61" s="16">
        <v>46</v>
      </c>
      <c r="N61" s="16">
        <v>45</v>
      </c>
      <c r="O61" s="16">
        <v>14</v>
      </c>
      <c r="P61" s="16">
        <v>13</v>
      </c>
      <c r="Q61" s="16" t="s">
        <v>800</v>
      </c>
      <c r="R61" s="16" t="s">
        <v>723</v>
      </c>
    </row>
    <row r="62" spans="1:18" ht="13">
      <c r="A62" s="17" t="str">
        <f t="shared" si="0"/>
        <v>https://github.com/gnuplot/gnuplot/commit/41b4721a1a929ad6889880443e66147ebe8044d1?diff=split</v>
      </c>
      <c r="B62" s="16" t="s">
        <v>801</v>
      </c>
      <c r="C62" s="16" t="s">
        <v>65</v>
      </c>
      <c r="D62" s="16"/>
      <c r="E62" s="16" t="b">
        <f t="shared" si="1"/>
        <v>0</v>
      </c>
      <c r="F62" s="16" t="b">
        <f t="shared" si="2"/>
        <v>0</v>
      </c>
      <c r="G62" s="16"/>
      <c r="H62" s="16" t="s">
        <v>801</v>
      </c>
      <c r="I62" s="16">
        <v>414</v>
      </c>
      <c r="J62" s="16">
        <v>170</v>
      </c>
      <c r="K62" s="16">
        <v>21</v>
      </c>
      <c r="L62" s="16">
        <v>10</v>
      </c>
      <c r="M62" s="16">
        <v>17</v>
      </c>
      <c r="N62" s="16">
        <v>9</v>
      </c>
      <c r="O62" s="16">
        <v>4</v>
      </c>
      <c r="P62" s="16">
        <v>1</v>
      </c>
      <c r="Q62" s="16" t="s">
        <v>802</v>
      </c>
      <c r="R62" s="16" t="s">
        <v>723</v>
      </c>
    </row>
    <row r="63" spans="1:18" ht="13">
      <c r="A63" s="17" t="str">
        <f t="shared" si="0"/>
        <v>https://github.com/gnuplot/gnuplot/commit/3ea797a7cda894300ca6ff3c2e20bb00e55b9e5d?diff=split</v>
      </c>
      <c r="B63" s="16" t="s">
        <v>803</v>
      </c>
      <c r="C63" s="16" t="s">
        <v>65</v>
      </c>
      <c r="D63" s="16"/>
      <c r="E63" s="16" t="b">
        <f t="shared" si="1"/>
        <v>0</v>
      </c>
      <c r="F63" s="16" t="b">
        <f t="shared" si="2"/>
        <v>0</v>
      </c>
      <c r="G63" s="16"/>
      <c r="H63" s="16" t="s">
        <v>803</v>
      </c>
      <c r="I63" s="16">
        <v>1471</v>
      </c>
      <c r="J63" s="16">
        <v>1411</v>
      </c>
      <c r="K63" s="16">
        <v>18</v>
      </c>
      <c r="L63" s="16">
        <v>0</v>
      </c>
      <c r="M63" s="16">
        <v>15</v>
      </c>
      <c r="N63" s="16">
        <v>0</v>
      </c>
      <c r="O63" s="16">
        <v>3</v>
      </c>
      <c r="P63" s="16">
        <v>0</v>
      </c>
      <c r="Q63" s="16" t="s">
        <v>804</v>
      </c>
      <c r="R63" s="16" t="s">
        <v>723</v>
      </c>
    </row>
    <row r="64" spans="1:18" ht="13">
      <c r="A64" s="17" t="str">
        <f t="shared" si="0"/>
        <v>https://github.com/gnuplot/gnuplot/commit/3ea797a7cda894300ca6ff3c2e20bb00e55b9e5d?diff=split</v>
      </c>
      <c r="B64" s="16" t="s">
        <v>738</v>
      </c>
      <c r="C64" s="16" t="s">
        <v>65</v>
      </c>
      <c r="D64" s="16"/>
      <c r="E64" s="16" t="b">
        <f t="shared" si="1"/>
        <v>0</v>
      </c>
      <c r="F64" s="16" t="b">
        <f t="shared" si="2"/>
        <v>0</v>
      </c>
      <c r="G64" s="16"/>
      <c r="H64" s="16" t="s">
        <v>738</v>
      </c>
      <c r="I64" s="16">
        <v>3021</v>
      </c>
      <c r="J64" s="16">
        <v>3015</v>
      </c>
      <c r="K64" s="16">
        <v>53</v>
      </c>
      <c r="L64" s="16">
        <v>50</v>
      </c>
      <c r="M64" s="16">
        <v>40</v>
      </c>
      <c r="N64" s="16">
        <v>38</v>
      </c>
      <c r="O64" s="16">
        <v>13</v>
      </c>
      <c r="P64" s="16">
        <v>12</v>
      </c>
      <c r="Q64" s="16" t="s">
        <v>804</v>
      </c>
      <c r="R64" s="16" t="s">
        <v>723</v>
      </c>
    </row>
    <row r="65" spans="1:18" ht="13">
      <c r="A65" s="17" t="str">
        <f t="shared" si="0"/>
        <v>https://github.com/gnuplot/gnuplot/commit/9653b2dff29f700f986e54cd27994e0ce5333048?diff=split</v>
      </c>
      <c r="B65" s="16" t="s">
        <v>721</v>
      </c>
      <c r="C65" s="16" t="s">
        <v>65</v>
      </c>
      <c r="D65" s="16"/>
      <c r="E65" s="16" t="b">
        <f t="shared" si="1"/>
        <v>0</v>
      </c>
      <c r="F65" s="16" t="b">
        <f t="shared" si="2"/>
        <v>0</v>
      </c>
      <c r="G65" s="16"/>
      <c r="H65" s="16" t="s">
        <v>721</v>
      </c>
      <c r="I65" s="16">
        <v>700</v>
      </c>
      <c r="J65" s="16">
        <v>698</v>
      </c>
      <c r="K65" s="16">
        <v>67</v>
      </c>
      <c r="L65" s="16">
        <v>65</v>
      </c>
      <c r="M65" s="16">
        <v>55</v>
      </c>
      <c r="N65" s="16">
        <v>54</v>
      </c>
      <c r="O65" s="16">
        <v>12</v>
      </c>
      <c r="P65" s="16">
        <v>11</v>
      </c>
      <c r="Q65" s="16" t="s">
        <v>805</v>
      </c>
      <c r="R65" s="16" t="s">
        <v>723</v>
      </c>
    </row>
    <row r="66" spans="1:18" ht="13">
      <c r="A66" s="17" t="str">
        <f t="shared" si="0"/>
        <v>https://github.com/gnuplot/gnuplot/commit/5213cb98bba7626396117eaef07959bb0da8b1ba?diff=split</v>
      </c>
      <c r="B66" s="16" t="s">
        <v>784</v>
      </c>
      <c r="C66" s="16" t="s">
        <v>65</v>
      </c>
      <c r="D66" s="16"/>
      <c r="E66" s="16" t="b">
        <f t="shared" si="1"/>
        <v>0</v>
      </c>
      <c r="F66" s="16" t="b">
        <f t="shared" si="2"/>
        <v>0</v>
      </c>
      <c r="G66" s="16"/>
      <c r="H66" s="16" t="s">
        <v>784</v>
      </c>
      <c r="I66" s="16">
        <v>1980</v>
      </c>
      <c r="J66" s="16">
        <v>1972</v>
      </c>
      <c r="K66" s="16">
        <v>45</v>
      </c>
      <c r="L66" s="16">
        <v>42</v>
      </c>
      <c r="M66" s="16">
        <v>32</v>
      </c>
      <c r="N66" s="16">
        <v>30</v>
      </c>
      <c r="O66" s="16">
        <v>13</v>
      </c>
      <c r="P66" s="16">
        <v>12</v>
      </c>
      <c r="Q66" s="16" t="s">
        <v>806</v>
      </c>
      <c r="R66" s="16" t="s">
        <v>723</v>
      </c>
    </row>
    <row r="67" spans="1:18" ht="13">
      <c r="A67" s="17" t="str">
        <f t="shared" si="0"/>
        <v>https://github.com/gnuplot/gnuplot/commit/560a7d324df87f0cdc397b6c0c40f546e8add11f?diff=split</v>
      </c>
      <c r="B67" s="16" t="s">
        <v>738</v>
      </c>
      <c r="C67" s="16" t="s">
        <v>65</v>
      </c>
      <c r="D67" s="16"/>
      <c r="E67" s="16" t="b">
        <f t="shared" si="1"/>
        <v>1</v>
      </c>
      <c r="F67" s="16" t="b">
        <f t="shared" si="2"/>
        <v>1</v>
      </c>
      <c r="G67" s="16"/>
      <c r="H67" s="16" t="s">
        <v>738</v>
      </c>
      <c r="I67" s="16">
        <v>3053</v>
      </c>
      <c r="J67" s="16">
        <v>3065</v>
      </c>
      <c r="K67" s="16">
        <v>49</v>
      </c>
      <c r="L67" s="16">
        <v>53</v>
      </c>
      <c r="M67" s="16">
        <v>38</v>
      </c>
      <c r="N67" s="16">
        <v>39</v>
      </c>
      <c r="O67" s="16">
        <v>11</v>
      </c>
      <c r="P67" s="16">
        <v>14</v>
      </c>
      <c r="Q67" s="16" t="s">
        <v>807</v>
      </c>
      <c r="R67" s="16" t="s">
        <v>723</v>
      </c>
    </row>
    <row r="68" spans="1:18" ht="13">
      <c r="A68" s="17" t="str">
        <f t="shared" si="0"/>
        <v>https://github.com/gnuplot/gnuplot/commit/03fb782890c69441f87dbb8c4b15fde5e1fb63cd?diff=split</v>
      </c>
      <c r="B68" s="16" t="s">
        <v>738</v>
      </c>
      <c r="C68" s="16" t="s">
        <v>65</v>
      </c>
      <c r="D68" s="16"/>
      <c r="E68" s="16" t="b">
        <f t="shared" si="1"/>
        <v>1</v>
      </c>
      <c r="F68" s="16" t="b">
        <f t="shared" si="2"/>
        <v>0</v>
      </c>
      <c r="G68" s="16"/>
      <c r="H68" s="16" t="s">
        <v>738</v>
      </c>
      <c r="I68" s="16">
        <v>3085</v>
      </c>
      <c r="J68" s="16">
        <v>3086</v>
      </c>
      <c r="K68" s="16">
        <v>53</v>
      </c>
      <c r="L68" s="16">
        <v>53</v>
      </c>
      <c r="M68" s="16">
        <v>39</v>
      </c>
      <c r="N68" s="16">
        <v>40</v>
      </c>
      <c r="O68" s="16">
        <v>14</v>
      </c>
      <c r="P68" s="16">
        <v>13</v>
      </c>
      <c r="Q68" s="16" t="s">
        <v>808</v>
      </c>
      <c r="R68" s="16" t="s">
        <v>723</v>
      </c>
    </row>
    <row r="69" spans="1:18" ht="13">
      <c r="A69" s="17" t="str">
        <f t="shared" si="0"/>
        <v>https://github.com/gnuplot/gnuplot/commit/8ed1f576d0672b01a18110eb33c54b4b6a24ac71?diff=split</v>
      </c>
      <c r="B69" s="16" t="s">
        <v>738</v>
      </c>
      <c r="C69" s="16" t="s">
        <v>65</v>
      </c>
      <c r="D69" s="16"/>
      <c r="E69" s="16" t="b">
        <f t="shared" si="1"/>
        <v>1</v>
      </c>
      <c r="F69" s="16" t="b">
        <f t="shared" si="2"/>
        <v>1</v>
      </c>
      <c r="G69" s="16"/>
      <c r="H69" s="16" t="s">
        <v>738</v>
      </c>
      <c r="I69" s="16">
        <v>3086</v>
      </c>
      <c r="J69" s="16">
        <v>3092</v>
      </c>
      <c r="K69" s="16">
        <v>53</v>
      </c>
      <c r="L69" s="16">
        <v>55</v>
      </c>
      <c r="M69" s="16">
        <v>40</v>
      </c>
      <c r="N69" s="16">
        <v>41</v>
      </c>
      <c r="O69" s="16">
        <v>13</v>
      </c>
      <c r="P69" s="16">
        <v>14</v>
      </c>
      <c r="Q69" s="16" t="s">
        <v>809</v>
      </c>
      <c r="R69" s="16" t="s">
        <v>723</v>
      </c>
    </row>
    <row r="70" spans="1:18" ht="13">
      <c r="A70" s="17" t="str">
        <f t="shared" si="0"/>
        <v>https://github.com/gnuplot/gnuplot/commit/35ec45d552305cd0ccaa33f9e942381c5a23973f?diff=split</v>
      </c>
      <c r="B70" s="16" t="s">
        <v>810</v>
      </c>
      <c r="C70" s="16" t="s">
        <v>65</v>
      </c>
      <c r="D70" s="16"/>
      <c r="E70" s="16" t="b">
        <f t="shared" si="1"/>
        <v>1</v>
      </c>
      <c r="F70" s="16" t="b">
        <f t="shared" si="2"/>
        <v>1</v>
      </c>
      <c r="G70" s="16"/>
      <c r="H70" s="16" t="s">
        <v>810</v>
      </c>
      <c r="I70" s="16">
        <v>1192</v>
      </c>
      <c r="J70" s="16">
        <v>1207</v>
      </c>
      <c r="K70" s="16">
        <v>50</v>
      </c>
      <c r="L70" s="16">
        <v>53</v>
      </c>
      <c r="M70" s="16">
        <v>49</v>
      </c>
      <c r="N70" s="16">
        <v>51</v>
      </c>
      <c r="O70" s="16">
        <v>1</v>
      </c>
      <c r="P70" s="16">
        <v>2</v>
      </c>
      <c r="Q70" s="16" t="s">
        <v>811</v>
      </c>
      <c r="R70" s="16" t="s">
        <v>741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E00-000000000000}">
          <x14:formula1>
            <xm:f>auxiliar!$A$2:$A$4</xm:f>
          </x14:formula1>
          <xm:sqref>C2:C70</xm:sqref>
        </x14:dataValidation>
        <x14:dataValidation type="list" allowBlank="1" xr:uid="{00000000-0002-0000-0E00-000001000000}">
          <x14:formula1>
            <xm:f>auxiliar!$C$2:$C$3</xm:f>
          </x14:formula1>
          <xm:sqref>D2:D70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 summaryRight="0"/>
  </sheetPr>
  <dimension ref="A1:R1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.75" customHeight="1"/>
  <cols>
    <col min="1" max="1" width="26.6640625" customWidth="1"/>
    <col min="2" max="2" width="25.1640625" customWidth="1"/>
  </cols>
  <sheetData>
    <row r="1" spans="1:18" ht="15.75" customHeight="1">
      <c r="A1" s="24" t="s">
        <v>46</v>
      </c>
      <c r="B1" s="24" t="s">
        <v>47</v>
      </c>
      <c r="C1" s="24" t="s">
        <v>48</v>
      </c>
      <c r="D1" s="24" t="s">
        <v>49</v>
      </c>
      <c r="E1" s="24" t="s">
        <v>50</v>
      </c>
      <c r="F1" s="24" t="s">
        <v>51</v>
      </c>
      <c r="G1" s="24" t="s">
        <v>52</v>
      </c>
      <c r="H1" s="24" t="s">
        <v>53</v>
      </c>
      <c r="I1" s="24" t="s">
        <v>54</v>
      </c>
      <c r="J1" s="24" t="s">
        <v>55</v>
      </c>
      <c r="K1" s="24" t="s">
        <v>56</v>
      </c>
      <c r="L1" s="24" t="s">
        <v>57</v>
      </c>
      <c r="M1" s="24" t="s">
        <v>58</v>
      </c>
      <c r="N1" s="24" t="s">
        <v>59</v>
      </c>
      <c r="O1" s="24" t="s">
        <v>60</v>
      </c>
      <c r="P1" s="24" t="s">
        <v>61</v>
      </c>
      <c r="Q1" s="24" t="s">
        <v>62</v>
      </c>
      <c r="R1" s="24" t="s">
        <v>63</v>
      </c>
    </row>
    <row r="2" spans="1:18" ht="15.75" customHeight="1">
      <c r="A2" s="22" t="str">
        <f t="shared" ref="A2:A11" si="0">"https://github.com/libevent/libevent/commit/"&amp;Q2&amp;"?diff=split"</f>
        <v>https://github.com/libevent/libevent/commit/c89b4e63f6b69fa84979ff2aef44c2fdc3e1d8c9?diff=split</v>
      </c>
      <c r="B2" s="21" t="s">
        <v>812</v>
      </c>
      <c r="C2" s="21" t="s">
        <v>65</v>
      </c>
      <c r="D2" s="21"/>
      <c r="E2" s="21" t="b">
        <f t="shared" ref="E2:E11" si="1">N2&gt;M2</f>
        <v>0</v>
      </c>
      <c r="F2" s="21" t="b">
        <f t="shared" ref="F2:F11" si="2">P2&gt;O2</f>
        <v>0</v>
      </c>
      <c r="G2" s="21"/>
      <c r="H2" s="21" t="s">
        <v>812</v>
      </c>
      <c r="I2" s="21">
        <v>628</v>
      </c>
      <c r="J2" s="21">
        <v>681</v>
      </c>
      <c r="K2" s="21">
        <v>13</v>
      </c>
      <c r="L2" s="21">
        <v>7</v>
      </c>
      <c r="M2" s="21">
        <v>6</v>
      </c>
      <c r="N2" s="21">
        <v>5</v>
      </c>
      <c r="O2" s="21">
        <v>7</v>
      </c>
      <c r="P2" s="21">
        <v>2</v>
      </c>
      <c r="Q2" s="21" t="s">
        <v>813</v>
      </c>
      <c r="R2" s="21" t="s">
        <v>814</v>
      </c>
    </row>
    <row r="3" spans="1:18" ht="15.75" customHeight="1">
      <c r="A3" s="22" t="str">
        <f t="shared" si="0"/>
        <v>https://github.com/libevent/libevent/commit/f98c1588c22464b8a04d558f4b731c42912c860d?diff=split</v>
      </c>
      <c r="B3" s="21" t="s">
        <v>815</v>
      </c>
      <c r="C3" s="21" t="s">
        <v>65</v>
      </c>
      <c r="D3" s="21"/>
      <c r="E3" s="21" t="b">
        <f t="shared" si="1"/>
        <v>1</v>
      </c>
      <c r="F3" s="21" t="b">
        <f t="shared" si="2"/>
        <v>0</v>
      </c>
      <c r="G3" s="21"/>
      <c r="H3" s="21" t="s">
        <v>815</v>
      </c>
      <c r="I3" s="21">
        <v>101</v>
      </c>
      <c r="J3" s="21">
        <v>101</v>
      </c>
      <c r="K3" s="21">
        <v>8</v>
      </c>
      <c r="L3" s="21">
        <v>8</v>
      </c>
      <c r="M3" s="21">
        <v>7</v>
      </c>
      <c r="N3" s="21">
        <v>8</v>
      </c>
      <c r="O3" s="21">
        <v>1</v>
      </c>
      <c r="P3" s="21">
        <v>0</v>
      </c>
      <c r="Q3" s="21" t="s">
        <v>816</v>
      </c>
      <c r="R3" s="21" t="s">
        <v>814</v>
      </c>
    </row>
    <row r="4" spans="1:18" ht="15.75" customHeight="1">
      <c r="A4" s="22" t="str">
        <f t="shared" si="0"/>
        <v>https://github.com/libevent/libevent/commit/2449e0c508a25bb31fdfe68d55fec1881af1f2c4?diff=split</v>
      </c>
      <c r="B4" s="21" t="s">
        <v>817</v>
      </c>
      <c r="C4" s="21" t="s">
        <v>65</v>
      </c>
      <c r="D4" s="21"/>
      <c r="E4" s="21" t="b">
        <f t="shared" si="1"/>
        <v>1</v>
      </c>
      <c r="F4" s="21" t="b">
        <f t="shared" si="2"/>
        <v>1</v>
      </c>
      <c r="G4" s="21"/>
      <c r="H4" s="21" t="s">
        <v>817</v>
      </c>
      <c r="I4" s="21">
        <v>2369</v>
      </c>
      <c r="J4" s="21">
        <v>2376</v>
      </c>
      <c r="K4" s="21">
        <v>56</v>
      </c>
      <c r="L4" s="21">
        <v>59</v>
      </c>
      <c r="M4" s="21">
        <v>55</v>
      </c>
      <c r="N4" s="21">
        <v>57</v>
      </c>
      <c r="O4" s="21">
        <v>1</v>
      </c>
      <c r="P4" s="21">
        <v>2</v>
      </c>
      <c r="Q4" s="21" t="s">
        <v>818</v>
      </c>
      <c r="R4" s="21" t="s">
        <v>814</v>
      </c>
    </row>
    <row r="5" spans="1:18" ht="15.75" customHeight="1">
      <c r="A5" s="22" t="str">
        <f t="shared" si="0"/>
        <v>https://github.com/libevent/libevent/commit/6610fa5a270472c4b79cfc219343ab63b1db0c4e?diff=split</v>
      </c>
      <c r="B5" s="21" t="s">
        <v>819</v>
      </c>
      <c r="C5" s="21" t="s">
        <v>77</v>
      </c>
      <c r="D5" s="21" t="s">
        <v>70</v>
      </c>
      <c r="E5" s="21" t="b">
        <f t="shared" si="1"/>
        <v>0</v>
      </c>
      <c r="F5" s="21" t="b">
        <f t="shared" si="2"/>
        <v>1</v>
      </c>
      <c r="G5" s="21"/>
      <c r="H5" s="21" t="s">
        <v>819</v>
      </c>
      <c r="I5" s="21">
        <v>203</v>
      </c>
      <c r="J5" s="21">
        <v>211</v>
      </c>
      <c r="K5" s="21">
        <v>3</v>
      </c>
      <c r="L5" s="21">
        <v>2</v>
      </c>
      <c r="M5" s="21">
        <v>3</v>
      </c>
      <c r="N5" s="21">
        <v>1</v>
      </c>
      <c r="O5" s="21">
        <v>0</v>
      </c>
      <c r="P5" s="21">
        <v>1</v>
      </c>
      <c r="Q5" s="21" t="s">
        <v>820</v>
      </c>
      <c r="R5" s="21" t="s">
        <v>814</v>
      </c>
    </row>
    <row r="6" spans="1:18" ht="15.75" customHeight="1">
      <c r="A6" s="22" t="str">
        <f t="shared" si="0"/>
        <v>https://github.com/libevent/libevent/commit/7a80476768fa764c1ed79de911d17b32c8334553?diff=split</v>
      </c>
      <c r="B6" s="21" t="s">
        <v>821</v>
      </c>
      <c r="C6" s="21" t="s">
        <v>65</v>
      </c>
      <c r="D6" s="21"/>
      <c r="E6" s="21" t="b">
        <f t="shared" si="1"/>
        <v>1</v>
      </c>
      <c r="F6" s="21" t="b">
        <f t="shared" si="2"/>
        <v>1</v>
      </c>
      <c r="G6" s="21"/>
      <c r="H6" s="21" t="s">
        <v>821</v>
      </c>
      <c r="I6" s="21">
        <v>365</v>
      </c>
      <c r="J6" s="21">
        <v>393</v>
      </c>
      <c r="K6" s="21">
        <v>6</v>
      </c>
      <c r="L6" s="21">
        <v>11</v>
      </c>
      <c r="M6" s="21">
        <v>6</v>
      </c>
      <c r="N6" s="21">
        <v>9</v>
      </c>
      <c r="O6" s="21">
        <v>0</v>
      </c>
      <c r="P6" s="21">
        <v>2</v>
      </c>
      <c r="Q6" s="21" t="s">
        <v>822</v>
      </c>
      <c r="R6" s="21" t="s">
        <v>814</v>
      </c>
    </row>
    <row r="7" spans="1:18" ht="15.75" customHeight="1">
      <c r="A7" s="22" t="str">
        <f t="shared" si="0"/>
        <v>https://github.com/libevent/libevent/commit/d49a65879f16362c2d37815a89942ff1ba218c6c?diff=split</v>
      </c>
      <c r="B7" s="21" t="s">
        <v>823</v>
      </c>
      <c r="C7" s="21" t="s">
        <v>65</v>
      </c>
      <c r="D7" s="21"/>
      <c r="E7" s="21" t="b">
        <f t="shared" si="1"/>
        <v>1</v>
      </c>
      <c r="F7" s="21" t="b">
        <f t="shared" si="2"/>
        <v>1</v>
      </c>
      <c r="G7" s="21"/>
      <c r="H7" s="21" t="s">
        <v>823</v>
      </c>
      <c r="I7" s="21">
        <v>3337</v>
      </c>
      <c r="J7" s="21">
        <v>3342</v>
      </c>
      <c r="K7" s="21">
        <v>11</v>
      </c>
      <c r="L7" s="21">
        <v>13</v>
      </c>
      <c r="M7" s="21">
        <v>11</v>
      </c>
      <c r="N7" s="21">
        <v>12</v>
      </c>
      <c r="O7" s="21">
        <v>0</v>
      </c>
      <c r="P7" s="21">
        <v>1</v>
      </c>
      <c r="Q7" s="21" t="s">
        <v>824</v>
      </c>
      <c r="R7" s="21" t="s">
        <v>825</v>
      </c>
    </row>
    <row r="8" spans="1:18" ht="15.75" customHeight="1">
      <c r="A8" s="22" t="str">
        <f t="shared" si="0"/>
        <v>https://github.com/libevent/libevent/commit/accf383e044257ecdef002ea255056a5d15a4811?diff=split</v>
      </c>
      <c r="B8" s="21" t="s">
        <v>826</v>
      </c>
      <c r="C8" s="21" t="s">
        <v>65</v>
      </c>
      <c r="D8" s="21"/>
      <c r="E8" s="21" t="b">
        <f t="shared" si="1"/>
        <v>0</v>
      </c>
      <c r="F8" s="21" t="b">
        <f t="shared" si="2"/>
        <v>1</v>
      </c>
      <c r="G8" s="21"/>
      <c r="H8" s="21" t="s">
        <v>826</v>
      </c>
      <c r="I8" s="21">
        <v>24</v>
      </c>
      <c r="J8" s="21">
        <v>23</v>
      </c>
      <c r="K8" s="21">
        <v>6</v>
      </c>
      <c r="L8" s="21">
        <v>4</v>
      </c>
      <c r="M8" s="21">
        <v>4</v>
      </c>
      <c r="N8" s="21">
        <v>1</v>
      </c>
      <c r="O8" s="21">
        <v>2</v>
      </c>
      <c r="P8" s="21">
        <v>3</v>
      </c>
      <c r="Q8" s="21" t="s">
        <v>827</v>
      </c>
      <c r="R8" s="21" t="s">
        <v>825</v>
      </c>
    </row>
    <row r="9" spans="1:18" ht="15.75" customHeight="1">
      <c r="A9" s="22" t="str">
        <f t="shared" si="0"/>
        <v>https://github.com/libevent/libevent/commit/55d60c925898929740166ccc9e8afe468d92b465?diff=split</v>
      </c>
      <c r="B9" s="21" t="s">
        <v>828</v>
      </c>
      <c r="C9" s="21" t="s">
        <v>65</v>
      </c>
      <c r="D9" s="21"/>
      <c r="E9" s="21" t="b">
        <f t="shared" si="1"/>
        <v>1</v>
      </c>
      <c r="F9" s="21" t="b">
        <f t="shared" si="2"/>
        <v>1</v>
      </c>
      <c r="G9" s="21"/>
      <c r="H9" s="21" t="s">
        <v>828</v>
      </c>
      <c r="I9" s="21">
        <v>1244</v>
      </c>
      <c r="J9" s="21">
        <v>1394</v>
      </c>
      <c r="K9" s="21">
        <v>25</v>
      </c>
      <c r="L9" s="21">
        <v>33</v>
      </c>
      <c r="M9" s="21">
        <v>25</v>
      </c>
      <c r="N9" s="21">
        <v>32</v>
      </c>
      <c r="O9" s="21">
        <v>0</v>
      </c>
      <c r="P9" s="21">
        <v>1</v>
      </c>
      <c r="Q9" s="21" t="s">
        <v>829</v>
      </c>
      <c r="R9" s="21" t="s">
        <v>830</v>
      </c>
    </row>
    <row r="10" spans="1:18" ht="15.75" customHeight="1">
      <c r="A10" s="22" t="str">
        <f t="shared" si="0"/>
        <v>https://github.com/libevent/libevent/commit/b45a02efab20581e4ddbd3108b110f21a636aa4d?diff=split</v>
      </c>
      <c r="B10" s="21" t="s">
        <v>831</v>
      </c>
      <c r="C10" s="21" t="s">
        <v>65</v>
      </c>
      <c r="D10" s="21"/>
      <c r="E10" s="21" t="b">
        <f t="shared" si="1"/>
        <v>1</v>
      </c>
      <c r="F10" s="21" t="b">
        <f t="shared" si="2"/>
        <v>1</v>
      </c>
      <c r="G10" s="21"/>
      <c r="H10" s="21" t="s">
        <v>831</v>
      </c>
      <c r="I10" s="21">
        <v>403</v>
      </c>
      <c r="J10" s="21">
        <v>482</v>
      </c>
      <c r="K10" s="21">
        <v>10</v>
      </c>
      <c r="L10" s="21">
        <v>28</v>
      </c>
      <c r="M10" s="21">
        <v>10</v>
      </c>
      <c r="N10" s="21">
        <v>26</v>
      </c>
      <c r="O10" s="21">
        <v>0</v>
      </c>
      <c r="P10" s="21">
        <v>2</v>
      </c>
      <c r="Q10" s="21" t="s">
        <v>832</v>
      </c>
      <c r="R10" s="21" t="s">
        <v>833</v>
      </c>
    </row>
    <row r="11" spans="1:18" ht="15.75" customHeight="1">
      <c r="A11" s="22" t="str">
        <f t="shared" si="0"/>
        <v>https://github.com/libevent/libevent/commit/f446229b2206691eae7ec892e68b2a0d6ef61306?diff=split</v>
      </c>
      <c r="B11" s="21" t="s">
        <v>834</v>
      </c>
      <c r="C11" s="21" t="s">
        <v>65</v>
      </c>
      <c r="D11" s="21"/>
      <c r="E11" s="21" t="b">
        <f t="shared" si="1"/>
        <v>1</v>
      </c>
      <c r="F11" s="21" t="b">
        <f t="shared" si="2"/>
        <v>1</v>
      </c>
      <c r="G11" s="21"/>
      <c r="H11" s="21" t="s">
        <v>834</v>
      </c>
      <c r="I11" s="21">
        <v>4013</v>
      </c>
      <c r="J11" s="21">
        <v>4121</v>
      </c>
      <c r="K11" s="21">
        <v>8</v>
      </c>
      <c r="L11" s="21">
        <v>17</v>
      </c>
      <c r="M11" s="21">
        <v>7</v>
      </c>
      <c r="N11" s="21">
        <v>14</v>
      </c>
      <c r="O11" s="21">
        <v>1</v>
      </c>
      <c r="P11" s="21">
        <v>3</v>
      </c>
      <c r="Q11" s="21" t="s">
        <v>835</v>
      </c>
      <c r="R11" s="21" t="s">
        <v>836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F00-000000000000}">
          <x14:formula1>
            <xm:f>auxiliar!$A$2:$A$4</xm:f>
          </x14:formula1>
          <xm:sqref>C2:C11</xm:sqref>
        </x14:dataValidation>
        <x14:dataValidation type="list" allowBlank="1" xr:uid="{00000000-0002-0000-0F00-000001000000}">
          <x14:formula1>
            <xm:f>auxiliar!$C$2:$C$3</xm:f>
          </x14:formula1>
          <xm:sqref>D2:D11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outlinePr summaryBelow="0" summaryRight="0"/>
  </sheetPr>
  <dimension ref="A1:R8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.75" customHeight="1"/>
  <cols>
    <col min="2" max="7" width="12" customWidth="1"/>
  </cols>
  <sheetData>
    <row r="1" spans="1:18" ht="15.75" customHeight="1">
      <c r="A1" s="16" t="s">
        <v>46</v>
      </c>
      <c r="B1" s="16" t="s">
        <v>47</v>
      </c>
      <c r="C1" s="16" t="s">
        <v>48</v>
      </c>
      <c r="D1" s="16" t="s">
        <v>49</v>
      </c>
      <c r="E1" s="16" t="s">
        <v>50</v>
      </c>
      <c r="F1" s="16" t="s">
        <v>51</v>
      </c>
      <c r="G1" s="16" t="s">
        <v>52</v>
      </c>
      <c r="H1" s="16" t="s">
        <v>53</v>
      </c>
      <c r="I1" s="16" t="s">
        <v>54</v>
      </c>
      <c r="J1" s="16" t="s">
        <v>55</v>
      </c>
      <c r="K1" s="16" t="s">
        <v>56</v>
      </c>
      <c r="L1" s="16" t="s">
        <v>57</v>
      </c>
      <c r="M1" s="16" t="s">
        <v>58</v>
      </c>
      <c r="N1" s="16" t="s">
        <v>59</v>
      </c>
      <c r="O1" s="16" t="s">
        <v>60</v>
      </c>
      <c r="P1" s="16" t="s">
        <v>61</v>
      </c>
      <c r="Q1" s="16" t="s">
        <v>62</v>
      </c>
      <c r="R1" s="16" t="s">
        <v>63</v>
      </c>
    </row>
    <row r="2" spans="1:18" ht="15.75" customHeight="1">
      <c r="A2" s="17" t="str">
        <f t="shared" ref="A2:A8" si="0">"https://github.com/GNOME/libxml2/commit/"&amp;Q2&amp;"?diff=split"</f>
        <v>https://github.com/GNOME/libxml2/commit/18d0db25037978a6a274f55a2c058ad82331965a?diff=split</v>
      </c>
      <c r="B2" s="16" t="s">
        <v>837</v>
      </c>
      <c r="C2" s="16" t="s">
        <v>65</v>
      </c>
      <c r="D2" s="16"/>
      <c r="E2" s="16" t="b">
        <f t="shared" ref="E2:E8" si="1">N2&gt;M2</f>
        <v>1</v>
      </c>
      <c r="F2" s="16" t="b">
        <f t="shared" ref="F2:F8" si="2">P2&gt;O2</f>
        <v>1</v>
      </c>
      <c r="G2" s="16"/>
      <c r="H2" s="16" t="s">
        <v>837</v>
      </c>
      <c r="I2" s="16">
        <v>2722</v>
      </c>
      <c r="J2" s="16">
        <v>3091</v>
      </c>
      <c r="K2" s="16">
        <v>57</v>
      </c>
      <c r="L2" s="16">
        <v>76</v>
      </c>
      <c r="M2" s="16">
        <v>49</v>
      </c>
      <c r="N2" s="16">
        <v>65</v>
      </c>
      <c r="O2" s="16">
        <v>8</v>
      </c>
      <c r="P2" s="16">
        <v>11</v>
      </c>
      <c r="Q2" s="16" t="s">
        <v>838</v>
      </c>
      <c r="R2" s="16" t="s">
        <v>839</v>
      </c>
    </row>
    <row r="3" spans="1:18" ht="15.75" customHeight="1">
      <c r="A3" s="17" t="str">
        <f t="shared" si="0"/>
        <v>https://github.com/GNOME/libxml2/commit/3798c4adbb91f80bef1e9f1b4b61dae72577a244?diff=split</v>
      </c>
      <c r="B3" s="16" t="s">
        <v>840</v>
      </c>
      <c r="C3" s="16" t="s">
        <v>65</v>
      </c>
      <c r="D3" s="16"/>
      <c r="E3" s="16" t="b">
        <f t="shared" si="1"/>
        <v>1</v>
      </c>
      <c r="F3" s="16" t="b">
        <f t="shared" si="2"/>
        <v>1</v>
      </c>
      <c r="G3" s="16"/>
      <c r="H3" s="16" t="s">
        <v>840</v>
      </c>
      <c r="I3" s="16">
        <v>3093</v>
      </c>
      <c r="J3" s="16">
        <v>3163</v>
      </c>
      <c r="K3" s="16">
        <v>86</v>
      </c>
      <c r="L3" s="16">
        <v>102</v>
      </c>
      <c r="M3" s="16">
        <v>83</v>
      </c>
      <c r="N3" s="16">
        <v>96</v>
      </c>
      <c r="O3" s="16">
        <v>3</v>
      </c>
      <c r="P3" s="16">
        <v>6</v>
      </c>
      <c r="Q3" s="16" t="s">
        <v>841</v>
      </c>
      <c r="R3" s="16" t="s">
        <v>839</v>
      </c>
    </row>
    <row r="4" spans="1:18" ht="15.75" customHeight="1">
      <c r="A4" s="17" t="str">
        <f t="shared" si="0"/>
        <v>https://github.com/GNOME/libxml2/commit/3798c4adbb91f80bef1e9f1b4b61dae72577a244?diff=split</v>
      </c>
      <c r="B4" s="16" t="s">
        <v>842</v>
      </c>
      <c r="C4" s="16" t="s">
        <v>65</v>
      </c>
      <c r="D4" s="16"/>
      <c r="E4" s="16" t="b">
        <f t="shared" si="1"/>
        <v>1</v>
      </c>
      <c r="F4" s="16" t="b">
        <f t="shared" si="2"/>
        <v>1</v>
      </c>
      <c r="G4" s="16"/>
      <c r="H4" s="16" t="s">
        <v>842</v>
      </c>
      <c r="I4" s="16">
        <v>747</v>
      </c>
      <c r="J4" s="16">
        <v>787</v>
      </c>
      <c r="K4" s="16">
        <v>44</v>
      </c>
      <c r="L4" s="16">
        <v>50</v>
      </c>
      <c r="M4" s="16">
        <v>43</v>
      </c>
      <c r="N4" s="16">
        <v>48</v>
      </c>
      <c r="O4" s="16">
        <v>1</v>
      </c>
      <c r="P4" s="16">
        <v>2</v>
      </c>
      <c r="Q4" s="16" t="s">
        <v>841</v>
      </c>
      <c r="R4" s="16" t="s">
        <v>839</v>
      </c>
    </row>
    <row r="5" spans="1:18" ht="15.75" customHeight="1">
      <c r="A5" s="17" t="str">
        <f t="shared" si="0"/>
        <v>https://github.com/GNOME/libxml2/commit/bf4a8f0ea8579f05eea2e6f43df73b2a239d41b3?diff=split</v>
      </c>
      <c r="B5" s="16" t="s">
        <v>842</v>
      </c>
      <c r="C5" s="16" t="s">
        <v>65</v>
      </c>
      <c r="D5" s="16"/>
      <c r="E5" s="16" t="b">
        <f t="shared" si="1"/>
        <v>1</v>
      </c>
      <c r="F5" s="16" t="b">
        <f t="shared" si="2"/>
        <v>1</v>
      </c>
      <c r="G5" s="16"/>
      <c r="H5" s="16" t="s">
        <v>842</v>
      </c>
      <c r="I5" s="16">
        <v>787</v>
      </c>
      <c r="J5" s="16">
        <v>797</v>
      </c>
      <c r="K5" s="16">
        <v>50</v>
      </c>
      <c r="L5" s="16">
        <v>54</v>
      </c>
      <c r="M5" s="16">
        <v>48</v>
      </c>
      <c r="N5" s="16">
        <v>51</v>
      </c>
      <c r="O5" s="16">
        <v>2</v>
      </c>
      <c r="P5" s="16">
        <v>3</v>
      </c>
      <c r="Q5" s="16" t="s">
        <v>843</v>
      </c>
      <c r="R5" s="16" t="s">
        <v>839</v>
      </c>
    </row>
    <row r="6" spans="1:18" ht="15.75" customHeight="1">
      <c r="A6" s="17" t="str">
        <f t="shared" si="0"/>
        <v>https://github.com/GNOME/libxml2/commit/c9ccbd6a6dc7b8dbed3f401698290b9513cd9d98?diff=split</v>
      </c>
      <c r="B6" s="16" t="s">
        <v>837</v>
      </c>
      <c r="C6" s="16" t="s">
        <v>65</v>
      </c>
      <c r="D6" s="16"/>
      <c r="E6" s="16" t="b">
        <f t="shared" si="1"/>
        <v>0</v>
      </c>
      <c r="F6" s="16" t="b">
        <f t="shared" si="2"/>
        <v>0</v>
      </c>
      <c r="G6" s="16"/>
      <c r="H6" s="16" t="s">
        <v>837</v>
      </c>
      <c r="I6" s="16">
        <v>3106</v>
      </c>
      <c r="J6" s="16">
        <v>2944</v>
      </c>
      <c r="K6" s="16">
        <v>77</v>
      </c>
      <c r="L6" s="16">
        <v>63</v>
      </c>
      <c r="M6" s="16">
        <v>66</v>
      </c>
      <c r="N6" s="16">
        <v>60</v>
      </c>
      <c r="O6" s="16">
        <v>11</v>
      </c>
      <c r="P6" s="16">
        <v>3</v>
      </c>
      <c r="Q6" s="16" t="s">
        <v>844</v>
      </c>
      <c r="R6" s="16" t="s">
        <v>845</v>
      </c>
    </row>
    <row r="7" spans="1:18" ht="15.75" customHeight="1">
      <c r="A7" s="17" t="str">
        <f t="shared" si="0"/>
        <v>https://github.com/GNOME/libxml2/commit/f05af837bb21ec2244d42c1e6ffb8ea174292f03?diff=split</v>
      </c>
      <c r="B7" s="16" t="s">
        <v>846</v>
      </c>
      <c r="C7" s="16" t="s">
        <v>65</v>
      </c>
      <c r="D7" s="16"/>
      <c r="E7" s="16" t="b">
        <f t="shared" si="1"/>
        <v>0</v>
      </c>
      <c r="F7" s="16" t="b">
        <f t="shared" si="2"/>
        <v>1</v>
      </c>
      <c r="G7" s="16"/>
      <c r="H7" s="16" t="s">
        <v>846</v>
      </c>
      <c r="I7" s="16">
        <v>691</v>
      </c>
      <c r="J7" s="16">
        <v>695</v>
      </c>
      <c r="K7" s="16">
        <v>96</v>
      </c>
      <c r="L7" s="16">
        <v>96</v>
      </c>
      <c r="M7" s="16">
        <v>95</v>
      </c>
      <c r="N7" s="16">
        <v>94</v>
      </c>
      <c r="O7" s="16">
        <v>1</v>
      </c>
      <c r="P7" s="16">
        <v>2</v>
      </c>
      <c r="Q7" s="16" t="s">
        <v>847</v>
      </c>
      <c r="R7" s="16" t="s">
        <v>848</v>
      </c>
    </row>
    <row r="8" spans="1:18" ht="15.75" customHeight="1">
      <c r="A8" s="17" t="str">
        <f t="shared" si="0"/>
        <v>https://github.com/GNOME/libxml2/commit/13acadbb1ca1f42a65c6466dca025d4020be192a?diff=split</v>
      </c>
      <c r="B8" s="16" t="s">
        <v>849</v>
      </c>
      <c r="C8" s="16" t="s">
        <v>65</v>
      </c>
      <c r="D8" s="16"/>
      <c r="E8" s="16" t="b">
        <f t="shared" si="1"/>
        <v>0</v>
      </c>
      <c r="F8" s="16" t="b">
        <f t="shared" si="2"/>
        <v>1</v>
      </c>
      <c r="G8" s="16"/>
      <c r="H8" s="16" t="s">
        <v>849</v>
      </c>
      <c r="I8" s="16">
        <v>228</v>
      </c>
      <c r="J8" s="16">
        <v>230</v>
      </c>
      <c r="K8" s="16">
        <v>9</v>
      </c>
      <c r="L8" s="16">
        <v>9</v>
      </c>
      <c r="M8" s="16">
        <v>9</v>
      </c>
      <c r="N8" s="16">
        <v>8</v>
      </c>
      <c r="O8" s="16">
        <v>0</v>
      </c>
      <c r="P8" s="16">
        <v>1</v>
      </c>
      <c r="Q8" s="16" t="s">
        <v>850</v>
      </c>
      <c r="R8" s="16" t="s">
        <v>845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1000-000000000000}">
          <x14:formula1>
            <xm:f>auxiliar!$A$2:$A$4</xm:f>
          </x14:formula1>
          <xm:sqref>C2:C8</xm:sqref>
        </x14:dataValidation>
        <x14:dataValidation type="list" allowBlank="1" xr:uid="{00000000-0002-0000-1000-000001000000}">
          <x14:formula1>
            <xm:f>auxiliar!$C$2:$C$3</xm:f>
          </x14:formula1>
          <xm:sqref>D2:D8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outlinePr summaryBelow="0" summaryRight="0"/>
  </sheetPr>
  <dimension ref="A1:R1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.75" customHeight="1"/>
  <cols>
    <col min="2" max="2" width="48.33203125" customWidth="1"/>
    <col min="3" max="12" width="12" customWidth="1"/>
  </cols>
  <sheetData>
    <row r="1" spans="1:18" ht="15.75" customHeight="1">
      <c r="A1" s="16" t="s">
        <v>46</v>
      </c>
      <c r="B1" s="16" t="s">
        <v>47</v>
      </c>
      <c r="C1" s="16" t="s">
        <v>48</v>
      </c>
      <c r="D1" s="16" t="s">
        <v>49</v>
      </c>
      <c r="E1" s="16" t="s">
        <v>50</v>
      </c>
      <c r="F1" s="16" t="s">
        <v>51</v>
      </c>
      <c r="G1" s="16" t="s">
        <v>52</v>
      </c>
      <c r="H1" s="16" t="s">
        <v>53</v>
      </c>
      <c r="I1" s="16" t="s">
        <v>54</v>
      </c>
      <c r="J1" s="16" t="s">
        <v>55</v>
      </c>
      <c r="K1" s="16" t="s">
        <v>56</v>
      </c>
      <c r="L1" s="16" t="s">
        <v>57</v>
      </c>
      <c r="M1" s="16" t="s">
        <v>58</v>
      </c>
      <c r="N1" s="16" t="s">
        <v>59</v>
      </c>
      <c r="O1" s="16" t="s">
        <v>60</v>
      </c>
      <c r="P1" s="16" t="s">
        <v>61</v>
      </c>
      <c r="Q1" s="16" t="s">
        <v>62</v>
      </c>
      <c r="R1" s="16" t="s">
        <v>63</v>
      </c>
    </row>
    <row r="2" spans="1:18" ht="15.75" customHeight="1">
      <c r="A2" s="17" t="str">
        <f t="shared" ref="A2:A19" si="0">"https://github.com/MoarVM/MoarVM/commit/"&amp;Q2&amp;"?diff=split"</f>
        <v>https://github.com/MoarVM/MoarVM/commit/fba9489c8c70a16ee5871553603dc8821c87cb6d?diff=split</v>
      </c>
      <c r="B2" s="16" t="s">
        <v>851</v>
      </c>
      <c r="C2" s="16" t="s">
        <v>65</v>
      </c>
      <c r="D2" s="16"/>
      <c r="E2" s="16" t="b">
        <f t="shared" ref="E2:E19" si="1">N2&gt;M2</f>
        <v>1</v>
      </c>
      <c r="F2" s="16" t="b">
        <f t="shared" ref="F2:F19" si="2">P2&gt;O2</f>
        <v>1</v>
      </c>
      <c r="G2" s="16"/>
      <c r="H2" s="16" t="s">
        <v>851</v>
      </c>
      <c r="I2" s="16">
        <v>104</v>
      </c>
      <c r="J2" s="16">
        <v>147</v>
      </c>
      <c r="K2" s="16">
        <v>0</v>
      </c>
      <c r="L2" s="16">
        <v>6</v>
      </c>
      <c r="M2" s="16">
        <v>0</v>
      </c>
      <c r="N2" s="16">
        <v>4</v>
      </c>
      <c r="O2" s="16">
        <v>0</v>
      </c>
      <c r="P2" s="16">
        <v>2</v>
      </c>
      <c r="Q2" s="16" t="s">
        <v>852</v>
      </c>
      <c r="R2" s="16" t="s">
        <v>853</v>
      </c>
    </row>
    <row r="3" spans="1:18" ht="15.75" customHeight="1">
      <c r="A3" s="17" t="str">
        <f t="shared" si="0"/>
        <v>https://github.com/MoarVM/MoarVM/commit/5bb825e292e264740ca07cd5ccf2b8209a486d7a?diff=split</v>
      </c>
      <c r="B3" s="16" t="s">
        <v>653</v>
      </c>
      <c r="C3" s="16" t="s">
        <v>65</v>
      </c>
      <c r="D3" s="16"/>
      <c r="E3" s="16" t="b">
        <f t="shared" si="1"/>
        <v>1</v>
      </c>
      <c r="F3" s="16" t="b">
        <f t="shared" si="2"/>
        <v>1</v>
      </c>
      <c r="G3" s="16"/>
      <c r="H3" s="16" t="s">
        <v>653</v>
      </c>
      <c r="I3" s="16">
        <v>66</v>
      </c>
      <c r="J3" s="16">
        <v>87</v>
      </c>
      <c r="K3" s="16">
        <v>0</v>
      </c>
      <c r="L3" s="16">
        <v>5</v>
      </c>
      <c r="M3" s="16">
        <v>0</v>
      </c>
      <c r="N3" s="16">
        <v>4</v>
      </c>
      <c r="O3" s="16">
        <v>0</v>
      </c>
      <c r="P3" s="16">
        <v>1</v>
      </c>
      <c r="Q3" s="16" t="s">
        <v>854</v>
      </c>
      <c r="R3" s="16" t="s">
        <v>855</v>
      </c>
    </row>
    <row r="4" spans="1:18" ht="15.75" customHeight="1">
      <c r="A4" s="17" t="str">
        <f t="shared" si="0"/>
        <v>https://github.com/MoarVM/MoarVM/commit/9298332b053b41d7dc9ddf6f4bd6d78421fd384e?diff=split</v>
      </c>
      <c r="B4" s="16" t="s">
        <v>653</v>
      </c>
      <c r="C4" s="16" t="s">
        <v>65</v>
      </c>
      <c r="D4" s="16"/>
      <c r="E4" s="16" t="b">
        <f t="shared" si="1"/>
        <v>0</v>
      </c>
      <c r="F4" s="16" t="b">
        <f t="shared" si="2"/>
        <v>0</v>
      </c>
      <c r="G4" s="16"/>
      <c r="H4" s="16" t="s">
        <v>653</v>
      </c>
      <c r="I4" s="16">
        <v>87</v>
      </c>
      <c r="J4" s="16">
        <v>81</v>
      </c>
      <c r="K4" s="16">
        <v>5</v>
      </c>
      <c r="L4" s="16">
        <v>1</v>
      </c>
      <c r="M4" s="16">
        <v>4</v>
      </c>
      <c r="N4" s="16">
        <v>1</v>
      </c>
      <c r="O4" s="16">
        <v>1</v>
      </c>
      <c r="P4" s="16">
        <v>0</v>
      </c>
      <c r="Q4" s="16" t="s">
        <v>856</v>
      </c>
      <c r="R4" s="16" t="s">
        <v>857</v>
      </c>
    </row>
    <row r="5" spans="1:18" ht="15.75" customHeight="1">
      <c r="A5" s="17" t="str">
        <f t="shared" si="0"/>
        <v>https://github.com/MoarVM/MoarVM/commit/47654bad602b410fd22927c1110cd9c739d06f91?diff=split</v>
      </c>
      <c r="B5" s="16" t="s">
        <v>858</v>
      </c>
      <c r="C5" s="16" t="s">
        <v>65</v>
      </c>
      <c r="D5" s="16"/>
      <c r="E5" s="16" t="b">
        <f t="shared" si="1"/>
        <v>1</v>
      </c>
      <c r="F5" s="16" t="b">
        <f t="shared" si="2"/>
        <v>1</v>
      </c>
      <c r="G5" s="16"/>
      <c r="H5" s="16" t="s">
        <v>858</v>
      </c>
      <c r="I5" s="16">
        <v>479</v>
      </c>
      <c r="J5" s="16">
        <v>490</v>
      </c>
      <c r="K5" s="16">
        <v>2</v>
      </c>
      <c r="L5" s="16">
        <v>5</v>
      </c>
      <c r="M5" s="16">
        <v>2</v>
      </c>
      <c r="N5" s="16">
        <v>3</v>
      </c>
      <c r="O5" s="16">
        <v>0</v>
      </c>
      <c r="P5" s="16">
        <v>2</v>
      </c>
      <c r="Q5" s="16" t="s">
        <v>859</v>
      </c>
      <c r="R5" s="16" t="s">
        <v>857</v>
      </c>
    </row>
    <row r="6" spans="1:18" ht="15.75" customHeight="1">
      <c r="A6" s="17" t="str">
        <f t="shared" si="0"/>
        <v>https://github.com/MoarVM/MoarVM/commit/e92e012085dca32b91b93328e98c7447b3d62628?diff=split</v>
      </c>
      <c r="B6" s="16" t="s">
        <v>860</v>
      </c>
      <c r="C6" s="16" t="s">
        <v>65</v>
      </c>
      <c r="D6" s="16"/>
      <c r="E6" s="16" t="b">
        <f t="shared" si="1"/>
        <v>1</v>
      </c>
      <c r="F6" s="16" t="b">
        <f t="shared" si="2"/>
        <v>1</v>
      </c>
      <c r="G6" s="16"/>
      <c r="H6" s="16" t="s">
        <v>860</v>
      </c>
      <c r="I6" s="16">
        <v>100</v>
      </c>
      <c r="J6" s="16">
        <v>104</v>
      </c>
      <c r="K6" s="16">
        <v>0</v>
      </c>
      <c r="L6" s="16">
        <v>2</v>
      </c>
      <c r="M6" s="16">
        <v>0</v>
      </c>
      <c r="N6" s="16">
        <v>1</v>
      </c>
      <c r="O6" s="16">
        <v>0</v>
      </c>
      <c r="P6" s="16">
        <v>1</v>
      </c>
      <c r="Q6" s="16" t="s">
        <v>861</v>
      </c>
      <c r="R6" s="16" t="s">
        <v>862</v>
      </c>
    </row>
    <row r="7" spans="1:18" ht="15.75" customHeight="1">
      <c r="A7" s="17" t="str">
        <f t="shared" si="0"/>
        <v>https://github.com/MoarVM/MoarVM/commit/e92e012085dca32b91b93328e98c7447b3d62628?diff=split</v>
      </c>
      <c r="B7" s="16" t="s">
        <v>858</v>
      </c>
      <c r="C7" s="16" t="s">
        <v>65</v>
      </c>
      <c r="D7" s="16"/>
      <c r="E7" s="16" t="b">
        <f t="shared" si="1"/>
        <v>1</v>
      </c>
      <c r="F7" s="16" t="b">
        <f t="shared" si="2"/>
        <v>1</v>
      </c>
      <c r="G7" s="16"/>
      <c r="H7" s="16" t="s">
        <v>858</v>
      </c>
      <c r="I7" s="16">
        <v>879</v>
      </c>
      <c r="J7" s="16">
        <v>883</v>
      </c>
      <c r="K7" s="16">
        <v>21</v>
      </c>
      <c r="L7" s="16">
        <v>23</v>
      </c>
      <c r="M7" s="16">
        <v>19</v>
      </c>
      <c r="N7" s="16">
        <v>20</v>
      </c>
      <c r="O7" s="16">
        <v>2</v>
      </c>
      <c r="P7" s="16">
        <v>3</v>
      </c>
      <c r="Q7" s="16" t="s">
        <v>861</v>
      </c>
      <c r="R7" s="16" t="s">
        <v>862</v>
      </c>
    </row>
    <row r="8" spans="1:18" ht="15.75" customHeight="1">
      <c r="A8" s="17" t="str">
        <f t="shared" si="0"/>
        <v>https://github.com/MoarVM/MoarVM/commit/0f70c62af87cd5504ac032890bf9e2d8bc563987?diff=split</v>
      </c>
      <c r="B8" s="16" t="s">
        <v>860</v>
      </c>
      <c r="C8" s="16" t="s">
        <v>65</v>
      </c>
      <c r="D8" s="16"/>
      <c r="E8" s="16" t="b">
        <f t="shared" si="1"/>
        <v>0</v>
      </c>
      <c r="F8" s="16" t="b">
        <f t="shared" si="2"/>
        <v>0</v>
      </c>
      <c r="G8" s="16"/>
      <c r="H8" s="16" t="s">
        <v>860</v>
      </c>
      <c r="I8" s="16">
        <v>96</v>
      </c>
      <c r="J8" s="16">
        <v>67</v>
      </c>
      <c r="K8" s="16">
        <v>2</v>
      </c>
      <c r="L8" s="16">
        <v>0</v>
      </c>
      <c r="M8" s="16">
        <v>1</v>
      </c>
      <c r="N8" s="16">
        <v>0</v>
      </c>
      <c r="O8" s="16">
        <v>1</v>
      </c>
      <c r="P8" s="16">
        <v>0</v>
      </c>
      <c r="Q8" s="16" t="s">
        <v>863</v>
      </c>
      <c r="R8" s="16" t="s">
        <v>864</v>
      </c>
    </row>
    <row r="9" spans="1:18" ht="15.75" customHeight="1">
      <c r="A9" s="17" t="str">
        <f t="shared" si="0"/>
        <v>https://github.com/MoarVM/MoarVM/commit/0f70c62af87cd5504ac032890bf9e2d8bc563987?diff=split</v>
      </c>
      <c r="B9" s="16" t="s">
        <v>858</v>
      </c>
      <c r="C9" s="16" t="s">
        <v>65</v>
      </c>
      <c r="D9" s="16"/>
      <c r="E9" s="16" t="b">
        <f t="shared" si="1"/>
        <v>0</v>
      </c>
      <c r="F9" s="16" t="b">
        <f t="shared" si="2"/>
        <v>0</v>
      </c>
      <c r="G9" s="16"/>
      <c r="H9" s="16" t="s">
        <v>858</v>
      </c>
      <c r="I9" s="16">
        <v>489</v>
      </c>
      <c r="J9" s="16">
        <v>465</v>
      </c>
      <c r="K9" s="16">
        <v>15</v>
      </c>
      <c r="L9" s="16">
        <v>13</v>
      </c>
      <c r="M9" s="16">
        <v>12</v>
      </c>
      <c r="N9" s="16">
        <v>11</v>
      </c>
      <c r="O9" s="16">
        <v>3</v>
      </c>
      <c r="P9" s="16">
        <v>2</v>
      </c>
      <c r="Q9" s="16" t="s">
        <v>863</v>
      </c>
      <c r="R9" s="16" t="s">
        <v>864</v>
      </c>
    </row>
    <row r="10" spans="1:18" ht="15.75" customHeight="1">
      <c r="A10" s="17" t="str">
        <f t="shared" si="0"/>
        <v>https://github.com/MoarVM/MoarVM/commit/4ddb6771a2c97071d64fc18f0e7e4722e41da91d?diff=split</v>
      </c>
      <c r="B10" s="16" t="s">
        <v>865</v>
      </c>
      <c r="C10" s="16" t="s">
        <v>65</v>
      </c>
      <c r="D10" s="16"/>
      <c r="E10" s="16" t="b">
        <f t="shared" si="1"/>
        <v>1</v>
      </c>
      <c r="F10" s="16" t="b">
        <f t="shared" si="2"/>
        <v>1</v>
      </c>
      <c r="G10" s="16"/>
      <c r="H10" s="16" t="s">
        <v>865</v>
      </c>
      <c r="I10" s="16">
        <v>112</v>
      </c>
      <c r="J10" s="16">
        <v>123</v>
      </c>
      <c r="K10" s="16">
        <v>0</v>
      </c>
      <c r="L10" s="16">
        <v>4</v>
      </c>
      <c r="M10" s="16">
        <v>0</v>
      </c>
      <c r="N10" s="16">
        <v>2</v>
      </c>
      <c r="O10" s="16">
        <v>0</v>
      </c>
      <c r="P10" s="16">
        <v>2</v>
      </c>
      <c r="Q10" s="16" t="s">
        <v>866</v>
      </c>
      <c r="R10" s="16" t="s">
        <v>867</v>
      </c>
    </row>
    <row r="11" spans="1:18" ht="15.75" customHeight="1">
      <c r="A11" s="17" t="str">
        <f t="shared" si="0"/>
        <v>https://github.com/MoarVM/MoarVM/commit/4ddb6771a2c97071d64fc18f0e7e4722e41da91d?diff=split</v>
      </c>
      <c r="B11" s="16" t="s">
        <v>868</v>
      </c>
      <c r="C11" s="16" t="s">
        <v>65</v>
      </c>
      <c r="D11" s="16"/>
      <c r="E11" s="16" t="b">
        <f t="shared" si="1"/>
        <v>1</v>
      </c>
      <c r="F11" s="16" t="b">
        <f t="shared" si="2"/>
        <v>1</v>
      </c>
      <c r="G11" s="16"/>
      <c r="H11" s="16" t="s">
        <v>868</v>
      </c>
      <c r="I11" s="16">
        <v>456</v>
      </c>
      <c r="J11" s="16">
        <v>475</v>
      </c>
      <c r="K11" s="16">
        <v>0</v>
      </c>
      <c r="L11" s="16">
        <v>9</v>
      </c>
      <c r="M11" s="16">
        <v>0</v>
      </c>
      <c r="N11" s="16">
        <v>8</v>
      </c>
      <c r="O11" s="16">
        <v>0</v>
      </c>
      <c r="P11" s="16">
        <v>1</v>
      </c>
      <c r="Q11" s="16" t="s">
        <v>866</v>
      </c>
      <c r="R11" s="16" t="s">
        <v>867</v>
      </c>
    </row>
    <row r="12" spans="1:18" ht="15.75" customHeight="1">
      <c r="A12" s="17" t="str">
        <f t="shared" si="0"/>
        <v>https://github.com/MoarVM/MoarVM/commit/5f9e2d0ec64548b9a8d05a88de346434432901bb?diff=split</v>
      </c>
      <c r="B12" s="16" t="s">
        <v>869</v>
      </c>
      <c r="C12" s="16" t="s">
        <v>65</v>
      </c>
      <c r="D12" s="16"/>
      <c r="E12" s="16" t="b">
        <f t="shared" si="1"/>
        <v>1</v>
      </c>
      <c r="F12" s="16" t="b">
        <f t="shared" si="2"/>
        <v>0</v>
      </c>
      <c r="G12" s="16"/>
      <c r="H12" s="16" t="s">
        <v>869</v>
      </c>
      <c r="I12" s="16">
        <v>84</v>
      </c>
      <c r="J12" s="16">
        <v>85</v>
      </c>
      <c r="K12" s="16">
        <v>2</v>
      </c>
      <c r="L12" s="16">
        <v>2</v>
      </c>
      <c r="M12" s="16">
        <v>1</v>
      </c>
      <c r="N12" s="16">
        <v>2</v>
      </c>
      <c r="O12" s="16">
        <v>1</v>
      </c>
      <c r="P12" s="16">
        <v>0</v>
      </c>
      <c r="Q12" s="16" t="s">
        <v>870</v>
      </c>
      <c r="R12" s="16" t="s">
        <v>871</v>
      </c>
    </row>
    <row r="13" spans="1:18" ht="15.75" customHeight="1">
      <c r="A13" s="17" t="str">
        <f t="shared" si="0"/>
        <v>https://github.com/MoarVM/MoarVM/commit/51ff12923f7ceb1aba33a043e48e9bafe4b5b49f?diff=split</v>
      </c>
      <c r="B13" s="16" t="s">
        <v>872</v>
      </c>
      <c r="C13" s="16" t="s">
        <v>65</v>
      </c>
      <c r="D13" s="16"/>
      <c r="E13" s="16" t="b">
        <f t="shared" si="1"/>
        <v>1</v>
      </c>
      <c r="F13" s="16" t="b">
        <f t="shared" si="2"/>
        <v>0</v>
      </c>
      <c r="G13" s="16"/>
      <c r="H13" s="16" t="s">
        <v>872</v>
      </c>
      <c r="I13" s="16">
        <v>158</v>
      </c>
      <c r="J13" s="16">
        <v>157</v>
      </c>
      <c r="K13" s="16">
        <v>8</v>
      </c>
      <c r="L13" s="16">
        <v>7</v>
      </c>
      <c r="M13" s="16">
        <v>6</v>
      </c>
      <c r="N13" s="16">
        <v>7</v>
      </c>
      <c r="O13" s="16">
        <v>2</v>
      </c>
      <c r="P13" s="16">
        <v>0</v>
      </c>
      <c r="Q13" s="16" t="s">
        <v>873</v>
      </c>
      <c r="R13" s="16" t="s">
        <v>862</v>
      </c>
    </row>
    <row r="14" spans="1:18" ht="15.75" customHeight="1">
      <c r="A14" s="17" t="str">
        <f t="shared" si="0"/>
        <v>https://github.com/MoarVM/MoarVM/commit/ecca0980b62f5d5e38f8229e61fb7effa0f139a9?diff=split</v>
      </c>
      <c r="B14" s="16" t="s">
        <v>653</v>
      </c>
      <c r="C14" s="16" t="s">
        <v>65</v>
      </c>
      <c r="D14" s="16"/>
      <c r="E14" s="16" t="b">
        <f t="shared" si="1"/>
        <v>1</v>
      </c>
      <c r="F14" s="16" t="b">
        <f t="shared" si="2"/>
        <v>1</v>
      </c>
      <c r="G14" s="16"/>
      <c r="H14" s="16" t="s">
        <v>653</v>
      </c>
      <c r="I14" s="16">
        <v>163</v>
      </c>
      <c r="J14" s="16">
        <v>171</v>
      </c>
      <c r="K14" s="16">
        <v>1</v>
      </c>
      <c r="L14" s="16">
        <v>4</v>
      </c>
      <c r="M14" s="16">
        <v>1</v>
      </c>
      <c r="N14" s="16">
        <v>2</v>
      </c>
      <c r="O14" s="16">
        <v>0</v>
      </c>
      <c r="P14" s="16">
        <v>2</v>
      </c>
      <c r="Q14" s="16" t="s">
        <v>874</v>
      </c>
      <c r="R14" s="16" t="s">
        <v>875</v>
      </c>
    </row>
    <row r="15" spans="1:18" ht="15.75" customHeight="1">
      <c r="A15" s="17" t="str">
        <f t="shared" si="0"/>
        <v>https://github.com/MoarVM/MoarVM/commit/8e1ae47a6ec6f8130012956c14cd483aa504193b?diff=split</v>
      </c>
      <c r="B15" s="16" t="s">
        <v>876</v>
      </c>
      <c r="C15" s="16" t="s">
        <v>65</v>
      </c>
      <c r="D15" s="16"/>
      <c r="E15" s="16" t="b">
        <f t="shared" si="1"/>
        <v>0</v>
      </c>
      <c r="F15" s="16" t="b">
        <f t="shared" si="2"/>
        <v>1</v>
      </c>
      <c r="G15" s="16"/>
      <c r="H15" s="16" t="s">
        <v>876</v>
      </c>
      <c r="I15" s="16">
        <v>1031</v>
      </c>
      <c r="J15" s="16">
        <v>1034</v>
      </c>
      <c r="K15" s="16">
        <v>16</v>
      </c>
      <c r="L15" s="16">
        <v>17</v>
      </c>
      <c r="M15" s="16">
        <v>16</v>
      </c>
      <c r="N15" s="16">
        <v>15</v>
      </c>
      <c r="O15" s="16">
        <v>0</v>
      </c>
      <c r="P15" s="16">
        <v>2</v>
      </c>
      <c r="Q15" s="16" t="s">
        <v>877</v>
      </c>
      <c r="R15" s="16" t="s">
        <v>875</v>
      </c>
    </row>
    <row r="16" spans="1:18" ht="15.75" customHeight="1">
      <c r="A16" s="17" t="str">
        <f t="shared" si="0"/>
        <v>https://github.com/MoarVM/MoarVM/commit/ddf5b56b3e6bd670d534726baa11ca714a049710?diff=split</v>
      </c>
      <c r="B16" s="16" t="s">
        <v>878</v>
      </c>
      <c r="C16" s="16" t="s">
        <v>65</v>
      </c>
      <c r="D16" s="16"/>
      <c r="E16" s="16" t="b">
        <f t="shared" si="1"/>
        <v>1</v>
      </c>
      <c r="F16" s="16" t="b">
        <f t="shared" si="2"/>
        <v>0</v>
      </c>
      <c r="G16" s="16"/>
      <c r="H16" s="16" t="s">
        <v>878</v>
      </c>
      <c r="I16" s="16">
        <v>6434</v>
      </c>
      <c r="J16" s="16">
        <v>6462</v>
      </c>
      <c r="K16" s="16">
        <v>12</v>
      </c>
      <c r="L16" s="16">
        <v>11</v>
      </c>
      <c r="M16" s="16">
        <v>7</v>
      </c>
      <c r="N16" s="16">
        <v>8</v>
      </c>
      <c r="O16" s="16">
        <v>5</v>
      </c>
      <c r="P16" s="16">
        <v>3</v>
      </c>
      <c r="Q16" s="16" t="s">
        <v>879</v>
      </c>
      <c r="R16" s="16" t="s">
        <v>880</v>
      </c>
    </row>
    <row r="17" spans="1:18" ht="15.75" customHeight="1">
      <c r="A17" s="17" t="str">
        <f t="shared" si="0"/>
        <v>https://github.com/MoarVM/MoarVM/commit/fa2e4f2184a29dfeb2bb90079bbbe91b8647b60b?diff=split</v>
      </c>
      <c r="B17" s="16" t="s">
        <v>878</v>
      </c>
      <c r="C17" s="16" t="s">
        <v>65</v>
      </c>
      <c r="D17" s="16"/>
      <c r="E17" s="16" t="b">
        <f t="shared" si="1"/>
        <v>0</v>
      </c>
      <c r="F17" s="16" t="b">
        <f t="shared" si="2"/>
        <v>1</v>
      </c>
      <c r="G17" s="16"/>
      <c r="H17" s="16" t="s">
        <v>878</v>
      </c>
      <c r="I17" s="16">
        <v>6462</v>
      </c>
      <c r="J17" s="16">
        <v>6465</v>
      </c>
      <c r="K17" s="16">
        <v>11</v>
      </c>
      <c r="L17" s="16">
        <v>12</v>
      </c>
      <c r="M17" s="16">
        <v>8</v>
      </c>
      <c r="N17" s="16">
        <v>7</v>
      </c>
      <c r="O17" s="16">
        <v>3</v>
      </c>
      <c r="P17" s="16">
        <v>5</v>
      </c>
      <c r="Q17" s="16" t="s">
        <v>881</v>
      </c>
      <c r="R17" s="16" t="s">
        <v>880</v>
      </c>
    </row>
    <row r="18" spans="1:18" ht="15.75" customHeight="1">
      <c r="A18" s="17" t="str">
        <f t="shared" si="0"/>
        <v>https://github.com/MoarVM/MoarVM/commit/d359a605b8eb6473230c24be532871c947acfc02?diff=split</v>
      </c>
      <c r="B18" s="16" t="s">
        <v>882</v>
      </c>
      <c r="C18" s="16" t="s">
        <v>65</v>
      </c>
      <c r="D18" s="16"/>
      <c r="E18" s="16" t="b">
        <f t="shared" si="1"/>
        <v>0</v>
      </c>
      <c r="F18" s="16" t="b">
        <f t="shared" si="2"/>
        <v>0</v>
      </c>
      <c r="G18" s="16"/>
      <c r="H18" s="16" t="s">
        <v>882</v>
      </c>
      <c r="I18" s="16">
        <v>146</v>
      </c>
      <c r="J18" s="16">
        <v>31</v>
      </c>
      <c r="K18" s="16">
        <v>4</v>
      </c>
      <c r="L18" s="16">
        <v>0</v>
      </c>
      <c r="M18" s="16">
        <v>2</v>
      </c>
      <c r="N18" s="16">
        <v>0</v>
      </c>
      <c r="O18" s="16">
        <v>2</v>
      </c>
      <c r="P18" s="16">
        <v>0</v>
      </c>
      <c r="Q18" s="16" t="s">
        <v>883</v>
      </c>
      <c r="R18" s="16" t="s">
        <v>867</v>
      </c>
    </row>
    <row r="19" spans="1:18" ht="15.75" customHeight="1">
      <c r="A19" s="17" t="str">
        <f t="shared" si="0"/>
        <v>https://github.com/MoarVM/MoarVM/commit/52b19ec14ca6886a328506ef86198f49555adddf?diff=split</v>
      </c>
      <c r="B19" s="16" t="s">
        <v>884</v>
      </c>
      <c r="C19" s="16" t="s">
        <v>65</v>
      </c>
      <c r="D19" s="16"/>
      <c r="E19" s="16" t="b">
        <f t="shared" si="1"/>
        <v>1</v>
      </c>
      <c r="F19" s="16" t="b">
        <f t="shared" si="2"/>
        <v>1</v>
      </c>
      <c r="G19" s="16"/>
      <c r="H19" s="16" t="s">
        <v>884</v>
      </c>
      <c r="I19" s="16">
        <v>2692</v>
      </c>
      <c r="J19" s="16">
        <v>2708</v>
      </c>
      <c r="K19" s="16">
        <v>3</v>
      </c>
      <c r="L19" s="16">
        <v>7</v>
      </c>
      <c r="M19" s="16">
        <v>3</v>
      </c>
      <c r="N19" s="16">
        <v>6</v>
      </c>
      <c r="O19" s="16">
        <v>0</v>
      </c>
      <c r="P19" s="16">
        <v>1</v>
      </c>
      <c r="Q19" s="16" t="s">
        <v>885</v>
      </c>
      <c r="R19" s="16" t="s">
        <v>853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1100-000000000000}">
          <x14:formula1>
            <xm:f>auxiliar!$A$2:$A$4</xm:f>
          </x14:formula1>
          <xm:sqref>C2:C19</xm:sqref>
        </x14:dataValidation>
        <x14:dataValidation type="list" allowBlank="1" xr:uid="{00000000-0002-0000-1100-000001000000}">
          <x14:formula1>
            <xm:f>auxiliar!$C$2:$C$3</xm:f>
          </x14:formula1>
          <xm:sqref>D2:D19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outlinePr summaryBelow="0" summaryRight="0"/>
  </sheetPr>
  <dimension ref="A1:R2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.75" customHeight="1"/>
  <cols>
    <col min="2" max="2" width="41.1640625" customWidth="1"/>
  </cols>
  <sheetData>
    <row r="1" spans="1:18" ht="15.75" customHeight="1">
      <c r="A1" s="15" t="s">
        <v>46</v>
      </c>
      <c r="B1" s="15" t="s">
        <v>47</v>
      </c>
      <c r="C1" s="15" t="s">
        <v>48</v>
      </c>
      <c r="D1" s="15" t="s">
        <v>49</v>
      </c>
      <c r="E1" s="15" t="s">
        <v>50</v>
      </c>
      <c r="F1" s="15" t="s">
        <v>51</v>
      </c>
      <c r="G1" s="15" t="s">
        <v>52</v>
      </c>
      <c r="H1" s="15" t="s">
        <v>53</v>
      </c>
      <c r="I1" s="15" t="s">
        <v>54</v>
      </c>
      <c r="J1" s="15" t="s">
        <v>55</v>
      </c>
      <c r="K1" s="15" t="s">
        <v>56</v>
      </c>
      <c r="L1" s="15" t="s">
        <v>57</v>
      </c>
      <c r="M1" s="15" t="s">
        <v>58</v>
      </c>
      <c r="N1" s="15" t="s">
        <v>59</v>
      </c>
      <c r="O1" s="15" t="s">
        <v>60</v>
      </c>
      <c r="P1" s="15" t="s">
        <v>61</v>
      </c>
      <c r="Q1" s="15" t="s">
        <v>62</v>
      </c>
      <c r="R1" s="15" t="s">
        <v>63</v>
      </c>
    </row>
    <row r="2" spans="1:18" ht="15.75" customHeight="1">
      <c r="A2" s="17" t="str">
        <f t="shared" ref="A2:A29" si="0">"https://github.com/mupen64plus/mupen64plus-core/commit/"&amp;Q2&amp;"?diff=split"</f>
        <v>https://github.com/mupen64plus/mupen64plus-core/commit/ed094a93573e46fcfaf8b7925227eedd07e102af?diff=split</v>
      </c>
      <c r="B2" s="16" t="s">
        <v>886</v>
      </c>
      <c r="C2" s="16" t="s">
        <v>65</v>
      </c>
      <c r="D2" s="16"/>
      <c r="E2" s="16" t="b">
        <f t="shared" ref="E2:E29" si="1">N2&gt;M2</f>
        <v>1</v>
      </c>
      <c r="F2" s="16" t="b">
        <f t="shared" ref="F2:F29" si="2">P2&gt;O2</f>
        <v>0</v>
      </c>
      <c r="G2" s="16"/>
      <c r="H2" s="16" t="s">
        <v>886</v>
      </c>
      <c r="I2" s="16">
        <v>832</v>
      </c>
      <c r="J2" s="16">
        <v>836</v>
      </c>
      <c r="K2" s="16">
        <v>22</v>
      </c>
      <c r="L2" s="16">
        <v>22</v>
      </c>
      <c r="M2" s="16">
        <v>19</v>
      </c>
      <c r="N2" s="16">
        <v>20</v>
      </c>
      <c r="O2" s="16">
        <v>3</v>
      </c>
      <c r="P2" s="16">
        <v>2</v>
      </c>
      <c r="Q2" s="16" t="s">
        <v>887</v>
      </c>
      <c r="R2" s="16" t="s">
        <v>888</v>
      </c>
    </row>
    <row r="3" spans="1:18" ht="15.75" customHeight="1">
      <c r="A3" s="17" t="str">
        <f t="shared" si="0"/>
        <v>https://github.com/mupen64plus/mupen64plus-core/commit/5c247de4b12cd1e64711e95df90591c12b58759d?diff=split</v>
      </c>
      <c r="B3" s="16" t="s">
        <v>886</v>
      </c>
      <c r="C3" s="16" t="s">
        <v>65</v>
      </c>
      <c r="D3" s="16"/>
      <c r="E3" s="16" t="b">
        <f t="shared" si="1"/>
        <v>0</v>
      </c>
      <c r="F3" s="16" t="b">
        <f t="shared" si="2"/>
        <v>0</v>
      </c>
      <c r="G3" s="16"/>
      <c r="H3" s="16" t="s">
        <v>886</v>
      </c>
      <c r="I3" s="16">
        <v>435</v>
      </c>
      <c r="J3" s="16">
        <v>407</v>
      </c>
      <c r="K3" s="16">
        <v>20</v>
      </c>
      <c r="L3" s="16">
        <v>17</v>
      </c>
      <c r="M3" s="16">
        <v>18</v>
      </c>
      <c r="N3" s="16">
        <v>17</v>
      </c>
      <c r="O3" s="16">
        <v>2</v>
      </c>
      <c r="P3" s="16">
        <v>0</v>
      </c>
      <c r="Q3" s="16" t="s">
        <v>889</v>
      </c>
      <c r="R3" s="16" t="s">
        <v>890</v>
      </c>
    </row>
    <row r="4" spans="1:18" ht="15.75" customHeight="1">
      <c r="A4" s="17" t="str">
        <f t="shared" si="0"/>
        <v>https://github.com/mupen64plus/mupen64plus-core/commit/d200325013e9e85116f63f076a22da00017086d0?diff=split</v>
      </c>
      <c r="B4" s="16" t="s">
        <v>891</v>
      </c>
      <c r="C4" s="16" t="s">
        <v>65</v>
      </c>
      <c r="D4" s="16"/>
      <c r="E4" s="16" t="b">
        <f t="shared" si="1"/>
        <v>1</v>
      </c>
      <c r="F4" s="16" t="b">
        <f t="shared" si="2"/>
        <v>0</v>
      </c>
      <c r="G4" s="16"/>
      <c r="H4" s="16" t="s">
        <v>891</v>
      </c>
      <c r="I4" s="16">
        <v>1852</v>
      </c>
      <c r="J4" s="16">
        <v>1905</v>
      </c>
      <c r="K4" s="16">
        <v>12</v>
      </c>
      <c r="L4" s="16">
        <v>8</v>
      </c>
      <c r="M4" s="16">
        <v>2</v>
      </c>
      <c r="N4" s="16">
        <v>6</v>
      </c>
      <c r="O4" s="16">
        <v>10</v>
      </c>
      <c r="P4" s="16">
        <v>2</v>
      </c>
      <c r="Q4" s="16" t="s">
        <v>892</v>
      </c>
      <c r="R4" s="16" t="s">
        <v>890</v>
      </c>
    </row>
    <row r="5" spans="1:18" ht="15.75" customHeight="1">
      <c r="A5" s="17" t="str">
        <f t="shared" si="0"/>
        <v>https://github.com/mupen64plus/mupen64plus-core/commit/42287c3aaa87e8ced236d5a7f57703dc76a77a4f?diff=split</v>
      </c>
      <c r="B5" s="16" t="s">
        <v>893</v>
      </c>
      <c r="C5" s="16" t="s">
        <v>65</v>
      </c>
      <c r="D5" s="16"/>
      <c r="E5" s="16" t="b">
        <f t="shared" si="1"/>
        <v>1</v>
      </c>
      <c r="F5" s="16" t="b">
        <f t="shared" si="2"/>
        <v>1</v>
      </c>
      <c r="G5" s="16"/>
      <c r="H5" s="16" t="s">
        <v>893</v>
      </c>
      <c r="I5" s="16">
        <v>9689</v>
      </c>
      <c r="J5" s="16">
        <v>9736</v>
      </c>
      <c r="K5" s="16">
        <v>163</v>
      </c>
      <c r="L5" s="16">
        <v>176</v>
      </c>
      <c r="M5" s="16">
        <v>123</v>
      </c>
      <c r="N5" s="16">
        <v>129</v>
      </c>
      <c r="O5" s="16">
        <v>40</v>
      </c>
      <c r="P5" s="16">
        <v>47</v>
      </c>
      <c r="Q5" s="16" t="s">
        <v>894</v>
      </c>
      <c r="R5" s="16" t="s">
        <v>895</v>
      </c>
    </row>
    <row r="6" spans="1:18" ht="15.75" customHeight="1">
      <c r="A6" s="17" t="str">
        <f t="shared" si="0"/>
        <v>https://github.com/mupen64plus/mupen64plus-core/commit/36a1c4fff70fde8cbbc81bbaf44e2fe417b3e620?diff=split</v>
      </c>
      <c r="B6" s="16" t="s">
        <v>896</v>
      </c>
      <c r="C6" s="16" t="s">
        <v>65</v>
      </c>
      <c r="D6" s="16"/>
      <c r="E6" s="16" t="b">
        <f t="shared" si="1"/>
        <v>0</v>
      </c>
      <c r="F6" s="16" t="b">
        <f t="shared" si="2"/>
        <v>1</v>
      </c>
      <c r="G6" s="16"/>
      <c r="H6" s="16" t="s">
        <v>896</v>
      </c>
      <c r="I6" s="16">
        <v>1240</v>
      </c>
      <c r="J6" s="16">
        <v>1222</v>
      </c>
      <c r="K6" s="16">
        <v>10</v>
      </c>
      <c r="L6" s="16">
        <v>8</v>
      </c>
      <c r="M6" s="16">
        <v>10</v>
      </c>
      <c r="N6" s="16">
        <v>6</v>
      </c>
      <c r="O6" s="16">
        <v>0</v>
      </c>
      <c r="P6" s="16">
        <v>2</v>
      </c>
      <c r="Q6" s="16" t="s">
        <v>897</v>
      </c>
      <c r="R6" s="16" t="s">
        <v>890</v>
      </c>
    </row>
    <row r="7" spans="1:18" ht="15.75" customHeight="1">
      <c r="A7" s="17" t="str">
        <f t="shared" si="0"/>
        <v>https://github.com/mupen64plus/mupen64plus-core/commit/a96b6a640e8c112460a224748d15dc31f0f8f5ac?diff=split</v>
      </c>
      <c r="B7" s="16" t="s">
        <v>898</v>
      </c>
      <c r="C7" s="16" t="s">
        <v>65</v>
      </c>
      <c r="D7" s="16"/>
      <c r="E7" s="16" t="b">
        <f t="shared" si="1"/>
        <v>0</v>
      </c>
      <c r="F7" s="16" t="b">
        <f t="shared" si="2"/>
        <v>0</v>
      </c>
      <c r="G7" s="16"/>
      <c r="H7" s="16" t="s">
        <v>898</v>
      </c>
      <c r="I7" s="16">
        <v>9827</v>
      </c>
      <c r="J7" s="16">
        <v>9793</v>
      </c>
      <c r="K7" s="16">
        <v>178</v>
      </c>
      <c r="L7" s="16">
        <v>165</v>
      </c>
      <c r="M7" s="16">
        <v>131</v>
      </c>
      <c r="N7" s="16">
        <v>125</v>
      </c>
      <c r="O7" s="16">
        <v>47</v>
      </c>
      <c r="P7" s="16">
        <v>40</v>
      </c>
      <c r="Q7" s="16" t="s">
        <v>899</v>
      </c>
      <c r="R7" s="16" t="s">
        <v>895</v>
      </c>
    </row>
    <row r="8" spans="1:18" ht="15.75" customHeight="1">
      <c r="A8" s="17" t="str">
        <f t="shared" si="0"/>
        <v>https://github.com/mupen64plus/mupen64plus-core/commit/a96b6a640e8c112460a224748d15dc31f0f8f5ac?diff=split</v>
      </c>
      <c r="B8" s="16" t="s">
        <v>900</v>
      </c>
      <c r="C8" s="16" t="s">
        <v>65</v>
      </c>
      <c r="D8" s="16"/>
      <c r="E8" s="16" t="b">
        <f t="shared" si="1"/>
        <v>1</v>
      </c>
      <c r="F8" s="16" t="b">
        <f t="shared" si="2"/>
        <v>0</v>
      </c>
      <c r="G8" s="16"/>
      <c r="H8" s="16" t="s">
        <v>900</v>
      </c>
      <c r="I8" s="16">
        <v>21</v>
      </c>
      <c r="J8" s="16">
        <v>32</v>
      </c>
      <c r="K8" s="16">
        <v>2</v>
      </c>
      <c r="L8" s="16">
        <v>1</v>
      </c>
      <c r="M8" s="16">
        <v>0</v>
      </c>
      <c r="N8" s="16">
        <v>1</v>
      </c>
      <c r="O8" s="16">
        <v>2</v>
      </c>
      <c r="P8" s="16">
        <v>0</v>
      </c>
      <c r="Q8" s="16" t="s">
        <v>899</v>
      </c>
      <c r="R8" s="16" t="s">
        <v>895</v>
      </c>
    </row>
    <row r="9" spans="1:18" ht="15.75" customHeight="1">
      <c r="A9" s="17" t="str">
        <f t="shared" si="0"/>
        <v>https://github.com/mupen64plus/mupen64plus-core/commit/a96b6a640e8c112460a224748d15dc31f0f8f5ac?diff=split</v>
      </c>
      <c r="B9" s="16" t="s">
        <v>901</v>
      </c>
      <c r="C9" s="16" t="s">
        <v>65</v>
      </c>
      <c r="D9" s="16"/>
      <c r="E9" s="16" t="b">
        <f t="shared" si="1"/>
        <v>0</v>
      </c>
      <c r="F9" s="16" t="b">
        <f t="shared" si="2"/>
        <v>0</v>
      </c>
      <c r="G9" s="16"/>
      <c r="H9" s="16" t="s">
        <v>901</v>
      </c>
      <c r="I9" s="16">
        <v>9</v>
      </c>
      <c r="J9" s="16">
        <v>2</v>
      </c>
      <c r="K9" s="16">
        <v>3</v>
      </c>
      <c r="L9" s="16">
        <v>0</v>
      </c>
      <c r="M9" s="16">
        <v>1</v>
      </c>
      <c r="N9" s="16">
        <v>0</v>
      </c>
      <c r="O9" s="16">
        <v>2</v>
      </c>
      <c r="P9" s="16">
        <v>0</v>
      </c>
      <c r="Q9" s="16" t="s">
        <v>899</v>
      </c>
      <c r="R9" s="16" t="s">
        <v>895</v>
      </c>
    </row>
    <row r="10" spans="1:18" ht="15.75" customHeight="1">
      <c r="A10" s="17" t="str">
        <f t="shared" si="0"/>
        <v>https://github.com/mupen64plus/mupen64plus-core/commit/347dd648d100f76222fe29edcad59fcf7c801466?diff=split</v>
      </c>
      <c r="B10" s="16" t="s">
        <v>902</v>
      </c>
      <c r="C10" s="16" t="s">
        <v>77</v>
      </c>
      <c r="D10" s="16" t="s">
        <v>70</v>
      </c>
      <c r="E10" s="16" t="b">
        <f t="shared" si="1"/>
        <v>0</v>
      </c>
      <c r="F10" s="16" t="b">
        <f t="shared" si="2"/>
        <v>1</v>
      </c>
      <c r="G10" s="16"/>
      <c r="H10" s="16" t="s">
        <v>902</v>
      </c>
      <c r="I10" s="16">
        <v>237</v>
      </c>
      <c r="J10" s="16">
        <v>241</v>
      </c>
      <c r="K10" s="16">
        <v>26</v>
      </c>
      <c r="L10" s="16">
        <v>25</v>
      </c>
      <c r="M10" s="16">
        <v>24</v>
      </c>
      <c r="N10" s="16">
        <v>22</v>
      </c>
      <c r="O10" s="16">
        <v>2</v>
      </c>
      <c r="P10" s="16">
        <v>3</v>
      </c>
      <c r="Q10" s="16" t="s">
        <v>903</v>
      </c>
      <c r="R10" s="16" t="s">
        <v>890</v>
      </c>
    </row>
    <row r="11" spans="1:18" ht="15.75" customHeight="1">
      <c r="A11" s="17" t="str">
        <f t="shared" si="0"/>
        <v>https://github.com/mupen64plus/mupen64plus-core/commit/5a2bdd24215f963e203495a3f28b592d101c54cc?diff=split</v>
      </c>
      <c r="B11" s="16" t="s">
        <v>902</v>
      </c>
      <c r="C11" s="16" t="s">
        <v>65</v>
      </c>
      <c r="D11" s="16"/>
      <c r="E11" s="16" t="b">
        <f t="shared" si="1"/>
        <v>1</v>
      </c>
      <c r="F11" s="16" t="b">
        <f t="shared" si="2"/>
        <v>1</v>
      </c>
      <c r="G11" s="16"/>
      <c r="H11" s="16" t="s">
        <v>902</v>
      </c>
      <c r="I11" s="16">
        <v>276</v>
      </c>
      <c r="J11" s="16">
        <v>282</v>
      </c>
      <c r="K11" s="16">
        <v>35</v>
      </c>
      <c r="L11" s="16">
        <v>37</v>
      </c>
      <c r="M11" s="16">
        <v>32</v>
      </c>
      <c r="N11" s="16">
        <v>33</v>
      </c>
      <c r="O11" s="16">
        <v>3</v>
      </c>
      <c r="P11" s="16">
        <v>4</v>
      </c>
      <c r="Q11" s="16" t="s">
        <v>904</v>
      </c>
      <c r="R11" s="16" t="s">
        <v>890</v>
      </c>
    </row>
    <row r="12" spans="1:18" ht="15.75" customHeight="1">
      <c r="A12" s="17" t="str">
        <f t="shared" si="0"/>
        <v>https://github.com/mupen64plus/mupen64plus-core/commit/8029d1a58f89079d4e2e4df06a7ddf5992660a2d?diff=split</v>
      </c>
      <c r="B12" s="16" t="s">
        <v>905</v>
      </c>
      <c r="C12" s="16" t="s">
        <v>65</v>
      </c>
      <c r="D12" s="16"/>
      <c r="E12" s="16" t="b">
        <f t="shared" si="1"/>
        <v>0</v>
      </c>
      <c r="F12" s="16" t="b">
        <f t="shared" si="2"/>
        <v>1</v>
      </c>
      <c r="G12" s="16"/>
      <c r="H12" s="16" t="s">
        <v>905</v>
      </c>
      <c r="I12" s="16">
        <v>499</v>
      </c>
      <c r="J12" s="16">
        <v>482</v>
      </c>
      <c r="K12" s="16">
        <v>3</v>
      </c>
      <c r="L12" s="16">
        <v>2</v>
      </c>
      <c r="M12" s="16">
        <v>3</v>
      </c>
      <c r="N12" s="16">
        <v>0</v>
      </c>
      <c r="O12" s="16">
        <v>0</v>
      </c>
      <c r="P12" s="16">
        <v>2</v>
      </c>
      <c r="Q12" s="16" t="s">
        <v>906</v>
      </c>
      <c r="R12" s="16" t="s">
        <v>895</v>
      </c>
    </row>
    <row r="13" spans="1:18" ht="15.75" customHeight="1">
      <c r="A13" s="17" t="str">
        <f t="shared" si="0"/>
        <v>https://github.com/mupen64plus/mupen64plus-core/commit/c7b3695b2b16deddb95ea5671791702ea4a57019?diff=split</v>
      </c>
      <c r="B13" s="16" t="s">
        <v>907</v>
      </c>
      <c r="C13" s="16" t="s">
        <v>65</v>
      </c>
      <c r="D13" s="16"/>
      <c r="E13" s="16" t="b">
        <f t="shared" si="1"/>
        <v>0</v>
      </c>
      <c r="F13" s="16" t="b">
        <f t="shared" si="2"/>
        <v>0</v>
      </c>
      <c r="G13" s="16"/>
      <c r="H13" s="16" t="s">
        <v>907</v>
      </c>
      <c r="I13" s="16">
        <v>185</v>
      </c>
      <c r="J13" s="16">
        <v>132</v>
      </c>
      <c r="K13" s="16">
        <v>8</v>
      </c>
      <c r="L13" s="16">
        <v>4</v>
      </c>
      <c r="M13" s="16">
        <v>5</v>
      </c>
      <c r="N13" s="16">
        <v>3</v>
      </c>
      <c r="O13" s="16">
        <v>3</v>
      </c>
      <c r="P13" s="16">
        <v>1</v>
      </c>
      <c r="Q13" s="16" t="s">
        <v>908</v>
      </c>
      <c r="R13" s="16" t="s">
        <v>890</v>
      </c>
    </row>
    <row r="14" spans="1:18" ht="15.75" customHeight="1">
      <c r="A14" s="17" t="str">
        <f t="shared" si="0"/>
        <v>https://github.com/mupen64plus/mupen64plus-core/commit/26371fe09654b07431a43b3fe2196f8a053189e3?diff=split</v>
      </c>
      <c r="B14" s="16" t="s">
        <v>909</v>
      </c>
      <c r="C14" s="16" t="s">
        <v>65</v>
      </c>
      <c r="D14" s="16"/>
      <c r="E14" s="16" t="b">
        <f t="shared" si="1"/>
        <v>1</v>
      </c>
      <c r="F14" s="16" t="b">
        <f t="shared" si="2"/>
        <v>1</v>
      </c>
      <c r="G14" s="16"/>
      <c r="H14" s="16" t="s">
        <v>909</v>
      </c>
      <c r="I14" s="16">
        <v>206</v>
      </c>
      <c r="J14" s="16">
        <v>206</v>
      </c>
      <c r="K14" s="16">
        <v>8</v>
      </c>
      <c r="L14" s="16">
        <v>12</v>
      </c>
      <c r="M14" s="16">
        <v>6</v>
      </c>
      <c r="N14" s="16">
        <v>8</v>
      </c>
      <c r="O14" s="16">
        <v>2</v>
      </c>
      <c r="P14" s="16">
        <v>4</v>
      </c>
      <c r="Q14" s="16" t="s">
        <v>910</v>
      </c>
      <c r="R14" s="16" t="s">
        <v>890</v>
      </c>
    </row>
    <row r="15" spans="1:18" ht="15.75" customHeight="1">
      <c r="A15" s="17" t="str">
        <f t="shared" si="0"/>
        <v>https://github.com/mupen64plus/mupen64plus-core/commit/9d2efb493e6da75f8c021a2d3d342bc530369987?diff=split</v>
      </c>
      <c r="B15" s="16" t="s">
        <v>902</v>
      </c>
      <c r="C15" s="16" t="s">
        <v>77</v>
      </c>
      <c r="D15" s="16" t="s">
        <v>193</v>
      </c>
      <c r="E15" s="16" t="b">
        <f t="shared" si="1"/>
        <v>1</v>
      </c>
      <c r="F15" s="16" t="b">
        <f t="shared" si="2"/>
        <v>0</v>
      </c>
      <c r="G15" s="16"/>
      <c r="H15" s="16" t="s">
        <v>902</v>
      </c>
      <c r="I15" s="16">
        <v>305</v>
      </c>
      <c r="J15" s="16">
        <v>306</v>
      </c>
      <c r="K15" s="16">
        <v>27</v>
      </c>
      <c r="L15" s="16">
        <v>28</v>
      </c>
      <c r="M15" s="16">
        <v>24</v>
      </c>
      <c r="N15" s="16">
        <v>26</v>
      </c>
      <c r="O15" s="16">
        <v>3</v>
      </c>
      <c r="P15" s="16">
        <v>2</v>
      </c>
      <c r="Q15" s="16" t="s">
        <v>911</v>
      </c>
      <c r="R15" s="16" t="s">
        <v>890</v>
      </c>
    </row>
    <row r="16" spans="1:18" ht="15.75" customHeight="1">
      <c r="A16" s="17" t="str">
        <f t="shared" si="0"/>
        <v>https://github.com/mupen64plus/mupen64plus-core/commit/8df3b4380d749221cfe825324fd45d2646c5b74b?diff=split</v>
      </c>
      <c r="B16" s="16" t="s">
        <v>898</v>
      </c>
      <c r="C16" s="16" t="s">
        <v>65</v>
      </c>
      <c r="D16" s="16"/>
      <c r="E16" s="16" t="b">
        <f t="shared" si="1"/>
        <v>0</v>
      </c>
      <c r="F16" s="16" t="b">
        <f t="shared" si="2"/>
        <v>1</v>
      </c>
      <c r="G16" s="16"/>
      <c r="H16" s="16" t="s">
        <v>898</v>
      </c>
      <c r="I16" s="16">
        <v>9892</v>
      </c>
      <c r="J16" s="16">
        <v>9904</v>
      </c>
      <c r="K16" s="16">
        <v>168</v>
      </c>
      <c r="L16" s="16">
        <v>172</v>
      </c>
      <c r="M16" s="16">
        <v>128</v>
      </c>
      <c r="N16" s="16">
        <v>127</v>
      </c>
      <c r="O16" s="16">
        <v>40</v>
      </c>
      <c r="P16" s="16">
        <v>45</v>
      </c>
      <c r="Q16" s="16" t="s">
        <v>912</v>
      </c>
      <c r="R16" s="16" t="s">
        <v>895</v>
      </c>
    </row>
    <row r="17" spans="1:18" ht="15.75" customHeight="1">
      <c r="A17" s="17" t="str">
        <f t="shared" si="0"/>
        <v>https://github.com/mupen64plus/mupen64plus-core/commit/5892351b132ae6ccf660ab9f5fdf3ad48a95d954?diff=split</v>
      </c>
      <c r="B17" s="16" t="s">
        <v>898</v>
      </c>
      <c r="C17" s="16" t="s">
        <v>65</v>
      </c>
      <c r="D17" s="16"/>
      <c r="E17" s="16" t="b">
        <f t="shared" si="1"/>
        <v>1</v>
      </c>
      <c r="F17" s="16" t="b">
        <f t="shared" si="2"/>
        <v>1</v>
      </c>
      <c r="G17" s="16"/>
      <c r="H17" s="16" t="s">
        <v>898</v>
      </c>
      <c r="I17" s="16">
        <v>9930</v>
      </c>
      <c r="J17" s="16">
        <v>9960</v>
      </c>
      <c r="K17" s="16">
        <v>172</v>
      </c>
      <c r="L17" s="16">
        <v>186</v>
      </c>
      <c r="M17" s="16">
        <v>127</v>
      </c>
      <c r="N17" s="16">
        <v>137</v>
      </c>
      <c r="O17" s="16">
        <v>45</v>
      </c>
      <c r="P17" s="16">
        <v>49</v>
      </c>
      <c r="Q17" s="16" t="s">
        <v>913</v>
      </c>
      <c r="R17" s="16" t="s">
        <v>895</v>
      </c>
    </row>
    <row r="18" spans="1:18" ht="15.75" customHeight="1">
      <c r="A18" s="17" t="str">
        <f t="shared" si="0"/>
        <v>https://github.com/mupen64plus/mupen64plus-core/commit/04b1b4ac3fff5ea519ae40bbe1a36a25a7ed5938?diff=split</v>
      </c>
      <c r="B18" s="16" t="s">
        <v>898</v>
      </c>
      <c r="C18" s="16" t="s">
        <v>65</v>
      </c>
      <c r="D18" s="16"/>
      <c r="E18" s="16" t="b">
        <f t="shared" si="1"/>
        <v>0</v>
      </c>
      <c r="F18" s="16" t="b">
        <f t="shared" si="2"/>
        <v>0</v>
      </c>
      <c r="G18" s="16"/>
      <c r="H18" s="16" t="s">
        <v>898</v>
      </c>
      <c r="I18" s="16">
        <v>9960</v>
      </c>
      <c r="J18" s="16">
        <v>9908</v>
      </c>
      <c r="K18" s="16">
        <v>186</v>
      </c>
      <c r="L18" s="16">
        <v>182</v>
      </c>
      <c r="M18" s="16">
        <v>137</v>
      </c>
      <c r="N18" s="16">
        <v>135</v>
      </c>
      <c r="O18" s="16">
        <v>49</v>
      </c>
      <c r="P18" s="16">
        <v>47</v>
      </c>
      <c r="Q18" s="16" t="s">
        <v>914</v>
      </c>
      <c r="R18" s="16" t="s">
        <v>895</v>
      </c>
    </row>
    <row r="19" spans="1:18" ht="15.75" customHeight="1">
      <c r="A19" s="17" t="str">
        <f t="shared" si="0"/>
        <v>https://github.com/mupen64plus/mupen64plus-core/commit/434a0cacf6445d3c271c65a46565f04db8589e15?diff=split</v>
      </c>
      <c r="B19" s="16" t="s">
        <v>915</v>
      </c>
      <c r="C19" s="16" t="s">
        <v>65</v>
      </c>
      <c r="D19" s="16"/>
      <c r="E19" s="16" t="b">
        <f t="shared" si="1"/>
        <v>0</v>
      </c>
      <c r="F19" s="16" t="b">
        <f t="shared" si="2"/>
        <v>1</v>
      </c>
      <c r="G19" s="16"/>
      <c r="H19" s="16" t="s">
        <v>915</v>
      </c>
      <c r="I19" s="16">
        <v>4127</v>
      </c>
      <c r="J19" s="16">
        <v>4043</v>
      </c>
      <c r="K19" s="16">
        <v>45</v>
      </c>
      <c r="L19" s="16">
        <v>44</v>
      </c>
      <c r="M19" s="16">
        <v>45</v>
      </c>
      <c r="N19" s="16">
        <v>43</v>
      </c>
      <c r="O19" s="16">
        <v>0</v>
      </c>
      <c r="P19" s="16">
        <v>1</v>
      </c>
      <c r="Q19" s="16" t="s">
        <v>916</v>
      </c>
      <c r="R19" s="16" t="s">
        <v>895</v>
      </c>
    </row>
    <row r="20" spans="1:18" ht="15.75" customHeight="1">
      <c r="A20" s="17" t="str">
        <f t="shared" si="0"/>
        <v>https://github.com/mupen64plus/mupen64plus-core/commit/da131e562d646c164c2b8376f618d3ad3030693d?diff=split</v>
      </c>
      <c r="B20" s="16" t="s">
        <v>917</v>
      </c>
      <c r="C20" s="16" t="s">
        <v>65</v>
      </c>
      <c r="D20" s="16"/>
      <c r="E20" s="16" t="b">
        <f t="shared" si="1"/>
        <v>0</v>
      </c>
      <c r="F20" s="16" t="b">
        <f t="shared" si="2"/>
        <v>1</v>
      </c>
      <c r="G20" s="16"/>
      <c r="H20" s="16" t="s">
        <v>917</v>
      </c>
      <c r="I20" s="16">
        <v>4107</v>
      </c>
      <c r="J20" s="16">
        <v>4028</v>
      </c>
      <c r="K20" s="16">
        <v>7</v>
      </c>
      <c r="L20" s="16">
        <v>6</v>
      </c>
      <c r="M20" s="16">
        <v>6</v>
      </c>
      <c r="N20" s="16">
        <v>4</v>
      </c>
      <c r="O20" s="16">
        <v>1</v>
      </c>
      <c r="P20" s="16">
        <v>2</v>
      </c>
      <c r="Q20" s="16" t="s">
        <v>918</v>
      </c>
      <c r="R20" s="16" t="s">
        <v>895</v>
      </c>
    </row>
    <row r="21" spans="1:18" ht="15.75" customHeight="1">
      <c r="A21" s="17" t="str">
        <f t="shared" si="0"/>
        <v>https://github.com/mupen64plus/mupen64plus-core/commit/4a667edb484ad3d1e7051cb40c15265e32ad5968?diff=split</v>
      </c>
      <c r="B21" s="16" t="s">
        <v>898</v>
      </c>
      <c r="C21" s="16" t="s">
        <v>65</v>
      </c>
      <c r="D21" s="16"/>
      <c r="E21" s="16" t="b">
        <f t="shared" si="1"/>
        <v>1</v>
      </c>
      <c r="F21" s="16" t="b">
        <f t="shared" si="2"/>
        <v>1</v>
      </c>
      <c r="G21" s="16"/>
      <c r="H21" s="16" t="s">
        <v>898</v>
      </c>
      <c r="I21" s="16">
        <v>10030</v>
      </c>
      <c r="J21" s="16">
        <v>10041</v>
      </c>
      <c r="K21" s="16">
        <v>194</v>
      </c>
      <c r="L21" s="16">
        <v>198</v>
      </c>
      <c r="M21" s="16">
        <v>145</v>
      </c>
      <c r="N21" s="16">
        <v>146</v>
      </c>
      <c r="O21" s="16">
        <v>49</v>
      </c>
      <c r="P21" s="16">
        <v>52</v>
      </c>
      <c r="Q21" s="16" t="s">
        <v>919</v>
      </c>
      <c r="R21" s="16" t="s">
        <v>895</v>
      </c>
    </row>
    <row r="22" spans="1:18" ht="15.75" customHeight="1">
      <c r="A22" s="17" t="str">
        <f t="shared" si="0"/>
        <v>https://github.com/mupen64plus/mupen64plus-core/commit/09f8ea6deaf170cfc6588dbf8ac39f217990d86e?diff=split</v>
      </c>
      <c r="B22" s="16" t="s">
        <v>920</v>
      </c>
      <c r="C22" s="16" t="s">
        <v>65</v>
      </c>
      <c r="D22" s="16"/>
      <c r="E22" s="16" t="b">
        <f t="shared" si="1"/>
        <v>0</v>
      </c>
      <c r="F22" s="16" t="b">
        <f t="shared" si="2"/>
        <v>0</v>
      </c>
      <c r="G22" s="16"/>
      <c r="H22" s="16" t="s">
        <v>920</v>
      </c>
      <c r="I22" s="16">
        <v>1068</v>
      </c>
      <c r="J22" s="16">
        <v>1104</v>
      </c>
      <c r="K22" s="16">
        <v>35</v>
      </c>
      <c r="L22" s="16">
        <v>29</v>
      </c>
      <c r="M22" s="16">
        <v>32</v>
      </c>
      <c r="N22" s="16">
        <v>28</v>
      </c>
      <c r="O22" s="16">
        <v>3</v>
      </c>
      <c r="P22" s="16">
        <v>1</v>
      </c>
      <c r="Q22" s="16" t="s">
        <v>921</v>
      </c>
      <c r="R22" s="16" t="s">
        <v>922</v>
      </c>
    </row>
    <row r="23" spans="1:18" ht="15.75" customHeight="1">
      <c r="A23" s="17" t="str">
        <f t="shared" si="0"/>
        <v>https://github.com/mupen64plus/mupen64plus-core/commit/09f8ea6deaf170cfc6588dbf8ac39f217990d86e?diff=split</v>
      </c>
      <c r="B23" s="16" t="s">
        <v>923</v>
      </c>
      <c r="C23" s="16" t="s">
        <v>65</v>
      </c>
      <c r="D23" s="16"/>
      <c r="E23" s="16" t="b">
        <f t="shared" si="1"/>
        <v>1</v>
      </c>
      <c r="F23" s="16" t="b">
        <f t="shared" si="2"/>
        <v>1</v>
      </c>
      <c r="G23" s="16"/>
      <c r="H23" s="16" t="s">
        <v>923</v>
      </c>
      <c r="I23" s="16">
        <v>156</v>
      </c>
      <c r="J23" s="16">
        <v>836</v>
      </c>
      <c r="K23" s="16">
        <v>16</v>
      </c>
      <c r="L23" s="16">
        <v>50</v>
      </c>
      <c r="M23" s="16">
        <v>14</v>
      </c>
      <c r="N23" s="16">
        <v>46</v>
      </c>
      <c r="O23" s="16">
        <v>2</v>
      </c>
      <c r="P23" s="16">
        <v>4</v>
      </c>
      <c r="Q23" s="16" t="s">
        <v>921</v>
      </c>
      <c r="R23" s="16" t="s">
        <v>922</v>
      </c>
    </row>
    <row r="24" spans="1:18" ht="15.75" customHeight="1">
      <c r="A24" s="17" t="str">
        <f t="shared" si="0"/>
        <v>https://github.com/mupen64plus/mupen64plus-core/commit/00fc2a19a54a3f22e2efe5a9e809b4bcd98e86b5?diff=split</v>
      </c>
      <c r="B24" s="16" t="s">
        <v>923</v>
      </c>
      <c r="C24" s="16" t="s">
        <v>65</v>
      </c>
      <c r="D24" s="16"/>
      <c r="E24" s="16" t="b">
        <f t="shared" si="1"/>
        <v>1</v>
      </c>
      <c r="F24" s="16" t="b">
        <f t="shared" si="2"/>
        <v>1</v>
      </c>
      <c r="G24" s="16"/>
      <c r="H24" s="16" t="s">
        <v>923</v>
      </c>
      <c r="I24" s="16">
        <v>836</v>
      </c>
      <c r="J24" s="16">
        <v>2296</v>
      </c>
      <c r="K24" s="16">
        <v>50</v>
      </c>
      <c r="L24" s="16">
        <v>87</v>
      </c>
      <c r="M24" s="16">
        <v>46</v>
      </c>
      <c r="N24" s="16">
        <v>82</v>
      </c>
      <c r="O24" s="16">
        <v>4</v>
      </c>
      <c r="P24" s="16">
        <v>5</v>
      </c>
      <c r="Q24" s="16" t="s">
        <v>924</v>
      </c>
      <c r="R24" s="16" t="s">
        <v>922</v>
      </c>
    </row>
    <row r="25" spans="1:18" ht="15.75" customHeight="1">
      <c r="A25" s="17" t="str">
        <f t="shared" si="0"/>
        <v>https://github.com/mupen64plus/mupen64plus-core/commit/20edfb17e5fdc3fda41f48b927af3097f6c34b89?diff=split</v>
      </c>
      <c r="B25" s="16" t="s">
        <v>915</v>
      </c>
      <c r="C25" s="16" t="s">
        <v>65</v>
      </c>
      <c r="D25" s="16"/>
      <c r="E25" s="16" t="b">
        <f t="shared" si="1"/>
        <v>1</v>
      </c>
      <c r="F25" s="16" t="b">
        <f t="shared" si="2"/>
        <v>1</v>
      </c>
      <c r="G25" s="16"/>
      <c r="H25" s="16" t="s">
        <v>915</v>
      </c>
      <c r="I25" s="16">
        <v>3663</v>
      </c>
      <c r="J25" s="16">
        <v>3697</v>
      </c>
      <c r="K25" s="16">
        <v>43</v>
      </c>
      <c r="L25" s="16">
        <v>48</v>
      </c>
      <c r="M25" s="16">
        <v>42</v>
      </c>
      <c r="N25" s="16">
        <v>45</v>
      </c>
      <c r="O25" s="16">
        <v>1</v>
      </c>
      <c r="P25" s="16">
        <v>3</v>
      </c>
      <c r="Q25" s="16" t="s">
        <v>925</v>
      </c>
      <c r="R25" s="16" t="s">
        <v>926</v>
      </c>
    </row>
    <row r="26" spans="1:18" ht="15.75" customHeight="1">
      <c r="A26" s="17" t="str">
        <f t="shared" si="0"/>
        <v>https://github.com/mupen64plus/mupen64plus-core/commit/c6aade5ba0c3c7c68d134c040058471cd88460e1?diff=split</v>
      </c>
      <c r="B26" s="16" t="s">
        <v>898</v>
      </c>
      <c r="C26" s="16" t="s">
        <v>65</v>
      </c>
      <c r="D26" s="16"/>
      <c r="E26" s="16" t="b">
        <f t="shared" si="1"/>
        <v>0</v>
      </c>
      <c r="F26" s="16" t="b">
        <f t="shared" si="2"/>
        <v>0</v>
      </c>
      <c r="G26" s="16"/>
      <c r="H26" s="16" t="s">
        <v>898</v>
      </c>
      <c r="I26" s="16">
        <v>10534</v>
      </c>
      <c r="J26" s="16">
        <v>10666</v>
      </c>
      <c r="K26" s="16">
        <v>232</v>
      </c>
      <c r="L26" s="16">
        <v>228</v>
      </c>
      <c r="M26" s="16">
        <v>182</v>
      </c>
      <c r="N26" s="16">
        <v>181</v>
      </c>
      <c r="O26" s="16">
        <v>50</v>
      </c>
      <c r="P26" s="16">
        <v>47</v>
      </c>
      <c r="Q26" s="16" t="s">
        <v>927</v>
      </c>
      <c r="R26" s="16" t="s">
        <v>926</v>
      </c>
    </row>
    <row r="27" spans="1:18" ht="15.75" customHeight="1">
      <c r="A27" s="17" t="str">
        <f t="shared" si="0"/>
        <v>https://github.com/mupen64plus/mupen64plus-core/commit/20edfb17e5fdc3fda41f48b927af3097f6c34b89?diff=split</v>
      </c>
      <c r="B27" s="16" t="s">
        <v>928</v>
      </c>
      <c r="C27" s="16" t="s">
        <v>65</v>
      </c>
      <c r="D27" s="16"/>
      <c r="E27" s="16" t="b">
        <f t="shared" si="1"/>
        <v>1</v>
      </c>
      <c r="F27" s="16" t="b">
        <f t="shared" si="2"/>
        <v>1</v>
      </c>
      <c r="G27" s="16"/>
      <c r="H27" s="16" t="s">
        <v>928</v>
      </c>
      <c r="I27" s="16">
        <v>4100</v>
      </c>
      <c r="J27" s="16">
        <v>4123</v>
      </c>
      <c r="K27" s="16">
        <v>18</v>
      </c>
      <c r="L27" s="16">
        <v>23</v>
      </c>
      <c r="M27" s="16">
        <v>16</v>
      </c>
      <c r="N27" s="16">
        <v>19</v>
      </c>
      <c r="O27" s="16">
        <v>2</v>
      </c>
      <c r="P27" s="16">
        <v>4</v>
      </c>
      <c r="Q27" s="16" t="s">
        <v>925</v>
      </c>
      <c r="R27" s="16" t="s">
        <v>926</v>
      </c>
    </row>
    <row r="28" spans="1:18" ht="15.75" customHeight="1">
      <c r="A28" s="17" t="str">
        <f t="shared" si="0"/>
        <v>https://github.com/mupen64plus/mupen64plus-core/commit/20edfb17e5fdc3fda41f48b927af3097f6c34b89?diff=split</v>
      </c>
      <c r="B28" s="16" t="s">
        <v>929</v>
      </c>
      <c r="C28" s="16" t="s">
        <v>65</v>
      </c>
      <c r="D28" s="16"/>
      <c r="E28" s="16" t="b">
        <f t="shared" si="1"/>
        <v>1</v>
      </c>
      <c r="F28" s="16" t="b">
        <f t="shared" si="2"/>
        <v>1</v>
      </c>
      <c r="G28" s="16"/>
      <c r="H28" s="16" t="s">
        <v>929</v>
      </c>
      <c r="I28" s="16">
        <v>3961</v>
      </c>
      <c r="J28" s="16">
        <v>4009</v>
      </c>
      <c r="K28" s="16">
        <v>8</v>
      </c>
      <c r="L28" s="16">
        <v>15</v>
      </c>
      <c r="M28" s="16">
        <v>8</v>
      </c>
      <c r="N28" s="16">
        <v>11</v>
      </c>
      <c r="O28" s="16">
        <v>0</v>
      </c>
      <c r="P28" s="16">
        <v>4</v>
      </c>
      <c r="Q28" s="16" t="s">
        <v>925</v>
      </c>
      <c r="R28" s="16" t="s">
        <v>926</v>
      </c>
    </row>
    <row r="29" spans="1:18" ht="15.75" customHeight="1">
      <c r="A29" s="17" t="str">
        <f t="shared" si="0"/>
        <v>https://github.com/mupen64plus/mupen64plus-core/commit/20edfb17e5fdc3fda41f48b927af3097f6c34b89?diff=split</v>
      </c>
      <c r="B29" s="16" t="s">
        <v>917</v>
      </c>
      <c r="C29" s="16" t="s">
        <v>65</v>
      </c>
      <c r="D29" s="16"/>
      <c r="E29" s="16" t="b">
        <f t="shared" si="1"/>
        <v>1</v>
      </c>
      <c r="F29" s="16" t="b">
        <f t="shared" si="2"/>
        <v>1</v>
      </c>
      <c r="G29" s="16"/>
      <c r="H29" s="16" t="s">
        <v>917</v>
      </c>
      <c r="I29" s="16">
        <v>3572</v>
      </c>
      <c r="J29" s="16">
        <v>3686</v>
      </c>
      <c r="K29" s="16">
        <v>7</v>
      </c>
      <c r="L29" s="16">
        <v>14</v>
      </c>
      <c r="M29" s="16">
        <v>5</v>
      </c>
      <c r="N29" s="16">
        <v>8</v>
      </c>
      <c r="O29" s="16">
        <v>2</v>
      </c>
      <c r="P29" s="16">
        <v>6</v>
      </c>
      <c r="Q29" s="16" t="s">
        <v>925</v>
      </c>
      <c r="R29" s="16" t="s">
        <v>926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1200-000000000000}">
          <x14:formula1>
            <xm:f>auxiliar!$A$2:$A$4</xm:f>
          </x14:formula1>
          <xm:sqref>C2:C29</xm:sqref>
        </x14:dataValidation>
        <x14:dataValidation type="list" allowBlank="1" xr:uid="{00000000-0002-0000-1200-000001000000}">
          <x14:formula1>
            <xm:f>auxiliar!$C$2:$C$3</xm:f>
          </x14:formula1>
          <xm:sqref>D2:D29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"/>
  <sheetViews>
    <sheetView workbookViewId="0"/>
  </sheetViews>
  <sheetFormatPr baseColWidth="10" defaultColWidth="12.6640625" defaultRowHeight="15.75" customHeight="1"/>
  <sheetData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outlinePr summaryBelow="0" summaryRight="0"/>
  </sheetPr>
  <dimension ref="A1:R3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G2" sqref="G2"/>
    </sheetView>
  </sheetViews>
  <sheetFormatPr baseColWidth="10" defaultColWidth="12.6640625" defaultRowHeight="15.75" customHeight="1"/>
  <cols>
    <col min="1" max="1" width="22.6640625" customWidth="1"/>
    <col min="2" max="2" width="24.33203125" customWidth="1"/>
  </cols>
  <sheetData>
    <row r="1" spans="1:18" ht="15.75" customHeight="1">
      <c r="A1" s="16" t="s">
        <v>46</v>
      </c>
      <c r="B1" s="16" t="s">
        <v>47</v>
      </c>
      <c r="C1" s="16" t="s">
        <v>48</v>
      </c>
      <c r="D1" s="16" t="s">
        <v>49</v>
      </c>
      <c r="E1" s="16" t="s">
        <v>50</v>
      </c>
      <c r="F1" s="16" t="s">
        <v>51</v>
      </c>
      <c r="G1" s="16" t="s">
        <v>52</v>
      </c>
      <c r="H1" s="16" t="s">
        <v>53</v>
      </c>
      <c r="I1" s="16" t="s">
        <v>54</v>
      </c>
      <c r="J1" s="16" t="s">
        <v>55</v>
      </c>
      <c r="K1" s="16" t="s">
        <v>56</v>
      </c>
      <c r="L1" s="16" t="s">
        <v>57</v>
      </c>
      <c r="M1" s="16" t="s">
        <v>58</v>
      </c>
      <c r="N1" s="16" t="s">
        <v>59</v>
      </c>
      <c r="O1" s="16" t="s">
        <v>60</v>
      </c>
      <c r="P1" s="16" t="s">
        <v>61</v>
      </c>
      <c r="Q1" s="16" t="s">
        <v>62</v>
      </c>
      <c r="R1" s="16" t="s">
        <v>63</v>
      </c>
    </row>
    <row r="2" spans="1:18" ht="15.75" customHeight="1">
      <c r="A2" s="17" t="str">
        <f t="shared" ref="A2:A39" si="0">"https://github.com/mpv-player/mpv/commit/"&amp;Q2&amp;"?diff=split"</f>
        <v>https://github.com/mpv-player/mpv/commit/25417a626d0b9077bfbb940952f3858d7b8b549b?diff=split</v>
      </c>
      <c r="B2" s="16" t="s">
        <v>930</v>
      </c>
      <c r="C2" s="16" t="s">
        <v>65</v>
      </c>
      <c r="D2" s="16"/>
      <c r="E2" s="16" t="b">
        <f t="shared" ref="E2:E39" si="1">N2&gt;M2</f>
        <v>0</v>
      </c>
      <c r="F2" s="16" t="b">
        <f t="shared" ref="F2:F39" si="2">P2&gt;O2</f>
        <v>0</v>
      </c>
      <c r="G2" s="16"/>
      <c r="H2" s="16" t="s">
        <v>930</v>
      </c>
      <c r="I2" s="16">
        <v>84</v>
      </c>
      <c r="J2" s="16">
        <v>80</v>
      </c>
      <c r="K2" s="16">
        <v>3</v>
      </c>
      <c r="L2" s="16">
        <v>1</v>
      </c>
      <c r="M2" s="16">
        <v>2</v>
      </c>
      <c r="N2" s="16">
        <v>1</v>
      </c>
      <c r="O2" s="16">
        <v>1</v>
      </c>
      <c r="P2" s="16">
        <v>0</v>
      </c>
      <c r="Q2" s="16" t="s">
        <v>931</v>
      </c>
      <c r="R2" s="16" t="s">
        <v>932</v>
      </c>
    </row>
    <row r="3" spans="1:18" ht="15.75" customHeight="1">
      <c r="A3" s="17" t="str">
        <f t="shared" si="0"/>
        <v>https://github.com/mpv-player/mpv/commit/0a4beb49f68b3bf4a42408828ce5056d9cf53d27?diff=split</v>
      </c>
      <c r="B3" s="16" t="s">
        <v>933</v>
      </c>
      <c r="C3" s="16" t="s">
        <v>65</v>
      </c>
      <c r="D3" s="16"/>
      <c r="E3" s="16" t="b">
        <f t="shared" si="1"/>
        <v>0</v>
      </c>
      <c r="F3" s="16" t="b">
        <f t="shared" si="2"/>
        <v>0</v>
      </c>
      <c r="G3" s="16"/>
      <c r="H3" s="16" t="s">
        <v>933</v>
      </c>
      <c r="I3" s="16">
        <v>413</v>
      </c>
      <c r="J3" s="16">
        <v>378</v>
      </c>
      <c r="K3" s="16">
        <v>16</v>
      </c>
      <c r="L3" s="16">
        <v>6</v>
      </c>
      <c r="M3" s="16">
        <v>12</v>
      </c>
      <c r="N3" s="16">
        <v>6</v>
      </c>
      <c r="O3" s="16">
        <v>4</v>
      </c>
      <c r="P3" s="16">
        <v>0</v>
      </c>
      <c r="Q3" s="16" t="s">
        <v>934</v>
      </c>
      <c r="R3" s="16" t="s">
        <v>932</v>
      </c>
    </row>
    <row r="4" spans="1:18" ht="15.75" customHeight="1">
      <c r="A4" s="17" t="str">
        <f t="shared" si="0"/>
        <v>https://github.com/mpv-player/mpv/commit/35d932edf2b8008672430351f70bf5b4e40af4b7?diff=split</v>
      </c>
      <c r="B4" s="16" t="s">
        <v>933</v>
      </c>
      <c r="C4" s="16" t="s">
        <v>65</v>
      </c>
      <c r="D4" s="16"/>
      <c r="E4" s="16" t="b">
        <f t="shared" si="1"/>
        <v>0</v>
      </c>
      <c r="F4" s="16" t="b">
        <f t="shared" si="2"/>
        <v>0</v>
      </c>
      <c r="G4" s="16"/>
      <c r="H4" s="16" t="s">
        <v>933</v>
      </c>
      <c r="I4" s="16">
        <v>413</v>
      </c>
      <c r="J4" s="16">
        <v>378</v>
      </c>
      <c r="K4" s="16">
        <v>16</v>
      </c>
      <c r="L4" s="16">
        <v>6</v>
      </c>
      <c r="M4" s="16">
        <v>12</v>
      </c>
      <c r="N4" s="16">
        <v>6</v>
      </c>
      <c r="O4" s="16">
        <v>4</v>
      </c>
      <c r="P4" s="16">
        <v>0</v>
      </c>
      <c r="Q4" s="16" t="s">
        <v>935</v>
      </c>
      <c r="R4" s="16" t="s">
        <v>932</v>
      </c>
    </row>
    <row r="5" spans="1:18" ht="15.75" customHeight="1">
      <c r="A5" s="17" t="str">
        <f t="shared" si="0"/>
        <v>https://github.com/mpv-player/mpv/commit/9bf03e8b65dbebb66d5e5b31efa4bae4324b05b2?diff=split</v>
      </c>
      <c r="B5" s="16" t="s">
        <v>936</v>
      </c>
      <c r="C5" s="16" t="s">
        <v>65</v>
      </c>
      <c r="D5" s="16"/>
      <c r="E5" s="16" t="b">
        <f t="shared" si="1"/>
        <v>0</v>
      </c>
      <c r="F5" s="16" t="b">
        <f t="shared" si="2"/>
        <v>1</v>
      </c>
      <c r="G5" s="16"/>
      <c r="H5" s="16" t="s">
        <v>936</v>
      </c>
      <c r="I5" s="16">
        <v>369</v>
      </c>
      <c r="J5" s="16">
        <v>298</v>
      </c>
      <c r="K5" s="16">
        <v>22</v>
      </c>
      <c r="L5" s="16">
        <v>15</v>
      </c>
      <c r="M5" s="16">
        <v>21</v>
      </c>
      <c r="N5" s="16">
        <v>13</v>
      </c>
      <c r="O5" s="16">
        <v>1</v>
      </c>
      <c r="P5" s="16">
        <v>2</v>
      </c>
      <c r="Q5" s="16" t="s">
        <v>937</v>
      </c>
      <c r="R5" s="16" t="s">
        <v>938</v>
      </c>
    </row>
    <row r="6" spans="1:18" ht="15.75" customHeight="1">
      <c r="A6" s="17" t="str">
        <f t="shared" si="0"/>
        <v>https://github.com/mpv-player/mpv/commit/74e7a1e937c10d9f4d8ce9b0ba4edee52044a757?diff=split</v>
      </c>
      <c r="B6" s="16" t="s">
        <v>939</v>
      </c>
      <c r="C6" s="16" t="s">
        <v>65</v>
      </c>
      <c r="D6" s="16"/>
      <c r="E6" s="16" t="b">
        <f t="shared" si="1"/>
        <v>0</v>
      </c>
      <c r="F6" s="16" t="b">
        <f t="shared" si="2"/>
        <v>0</v>
      </c>
      <c r="G6" s="16"/>
      <c r="H6" s="16" t="s">
        <v>939</v>
      </c>
      <c r="I6" s="16">
        <v>4018</v>
      </c>
      <c r="J6" s="16">
        <v>3972</v>
      </c>
      <c r="K6" s="16">
        <v>68</v>
      </c>
      <c r="L6" s="16">
        <v>62</v>
      </c>
      <c r="M6" s="16">
        <v>60</v>
      </c>
      <c r="N6" s="16">
        <v>56</v>
      </c>
      <c r="O6" s="16">
        <v>8</v>
      </c>
      <c r="P6" s="16">
        <v>6</v>
      </c>
      <c r="Q6" s="16" t="s">
        <v>940</v>
      </c>
      <c r="R6" s="16" t="s">
        <v>932</v>
      </c>
    </row>
    <row r="7" spans="1:18" ht="15.75" customHeight="1">
      <c r="A7" s="17" t="str">
        <f t="shared" si="0"/>
        <v>https://github.com/mpv-player/mpv/commit/897d1c01bca01bf874d4cd45a9bb4fc9b2b2806f?diff=split</v>
      </c>
      <c r="B7" s="16" t="s">
        <v>939</v>
      </c>
      <c r="C7" s="16" t="s">
        <v>65</v>
      </c>
      <c r="D7" s="16"/>
      <c r="E7" s="16" t="b">
        <f t="shared" si="1"/>
        <v>0</v>
      </c>
      <c r="F7" s="16" t="b">
        <f t="shared" si="2"/>
        <v>0</v>
      </c>
      <c r="G7" s="16"/>
      <c r="H7" s="16" t="s">
        <v>939</v>
      </c>
      <c r="I7" s="16">
        <v>3942</v>
      </c>
      <c r="J7" s="16">
        <v>3765</v>
      </c>
      <c r="K7" s="16">
        <v>59</v>
      </c>
      <c r="L7" s="16">
        <v>48</v>
      </c>
      <c r="M7" s="16">
        <v>53</v>
      </c>
      <c r="N7" s="16">
        <v>43</v>
      </c>
      <c r="O7" s="16">
        <v>6</v>
      </c>
      <c r="P7" s="16">
        <v>5</v>
      </c>
      <c r="Q7" s="16" t="s">
        <v>941</v>
      </c>
      <c r="R7" s="16" t="s">
        <v>942</v>
      </c>
    </row>
    <row r="8" spans="1:18" ht="15.75" customHeight="1">
      <c r="A8" s="17" t="str">
        <f t="shared" si="0"/>
        <v>https://github.com/mpv-player/mpv/commit/614f847516b7ed98784b8d491a417e037ff2f391?diff=split</v>
      </c>
      <c r="B8" s="16" t="s">
        <v>939</v>
      </c>
      <c r="C8" s="16" t="s">
        <v>65</v>
      </c>
      <c r="D8" s="16"/>
      <c r="E8" s="16" t="b">
        <f t="shared" si="1"/>
        <v>0</v>
      </c>
      <c r="F8" s="16" t="b">
        <f t="shared" si="2"/>
        <v>0</v>
      </c>
      <c r="G8" s="16"/>
      <c r="H8" s="16" t="s">
        <v>939</v>
      </c>
      <c r="I8" s="16">
        <v>3765</v>
      </c>
      <c r="J8" s="16">
        <v>3714</v>
      </c>
      <c r="K8" s="16">
        <v>48</v>
      </c>
      <c r="L8" s="16">
        <v>44</v>
      </c>
      <c r="M8" s="16">
        <v>43</v>
      </c>
      <c r="N8" s="16">
        <v>41</v>
      </c>
      <c r="O8" s="16">
        <v>5</v>
      </c>
      <c r="P8" s="16">
        <v>3</v>
      </c>
      <c r="Q8" s="16" t="s">
        <v>943</v>
      </c>
      <c r="R8" s="16" t="s">
        <v>942</v>
      </c>
    </row>
    <row r="9" spans="1:18" ht="15.75" customHeight="1">
      <c r="A9" s="17" t="str">
        <f t="shared" si="0"/>
        <v>https://github.com/mpv-player/mpv/commit/6e020e66e0e454e8c7f1eeb17e85b90262e95386?diff=split</v>
      </c>
      <c r="B9" s="16" t="s">
        <v>944</v>
      </c>
      <c r="C9" s="16" t="s">
        <v>65</v>
      </c>
      <c r="D9" s="16"/>
      <c r="E9" s="16" t="b">
        <f t="shared" si="1"/>
        <v>0</v>
      </c>
      <c r="F9" s="16" t="b">
        <f t="shared" si="2"/>
        <v>0</v>
      </c>
      <c r="G9" s="16"/>
      <c r="H9" s="16" t="s">
        <v>944</v>
      </c>
      <c r="I9" s="16">
        <v>290</v>
      </c>
      <c r="J9" s="16">
        <v>207</v>
      </c>
      <c r="K9" s="16">
        <v>18</v>
      </c>
      <c r="L9" s="16">
        <v>11</v>
      </c>
      <c r="M9" s="16">
        <v>17</v>
      </c>
      <c r="N9" s="16">
        <v>11</v>
      </c>
      <c r="O9" s="16">
        <v>1</v>
      </c>
      <c r="P9" s="16">
        <v>0</v>
      </c>
      <c r="Q9" s="16" t="s">
        <v>945</v>
      </c>
      <c r="R9" s="16" t="s">
        <v>942</v>
      </c>
    </row>
    <row r="10" spans="1:18" ht="15.75" customHeight="1">
      <c r="A10" s="17" t="str">
        <f t="shared" si="0"/>
        <v>https://github.com/mpv-player/mpv/commit/804bf91570a24b949a6c68530daaf9162df9a234?diff=split</v>
      </c>
      <c r="B10" s="16" t="s">
        <v>946</v>
      </c>
      <c r="C10" s="16" t="s">
        <v>65</v>
      </c>
      <c r="D10" s="16"/>
      <c r="E10" s="16" t="b">
        <f t="shared" si="1"/>
        <v>0</v>
      </c>
      <c r="F10" s="16" t="b">
        <f t="shared" si="2"/>
        <v>0</v>
      </c>
      <c r="G10" s="16"/>
      <c r="H10" s="16" t="s">
        <v>946</v>
      </c>
      <c r="I10" s="16">
        <v>3099</v>
      </c>
      <c r="J10" s="16">
        <v>3047</v>
      </c>
      <c r="K10" s="16">
        <v>36</v>
      </c>
      <c r="L10" s="16">
        <v>32</v>
      </c>
      <c r="M10" s="16">
        <v>28</v>
      </c>
      <c r="N10" s="16">
        <v>25</v>
      </c>
      <c r="O10" s="16">
        <v>8</v>
      </c>
      <c r="P10" s="16">
        <v>7</v>
      </c>
      <c r="Q10" s="16" t="s">
        <v>947</v>
      </c>
      <c r="R10" s="16" t="s">
        <v>948</v>
      </c>
    </row>
    <row r="11" spans="1:18" ht="15.75" customHeight="1">
      <c r="A11" s="17" t="str">
        <f t="shared" si="0"/>
        <v>https://github.com/mpv-player/mpv/commit/41fbcee1f557c3ddbfefc79b2b1b4719c6442265?diff=split</v>
      </c>
      <c r="B11" s="16" t="s">
        <v>939</v>
      </c>
      <c r="C11" s="16" t="s">
        <v>65</v>
      </c>
      <c r="D11" s="16"/>
      <c r="E11" s="16" t="b">
        <f t="shared" si="1"/>
        <v>0</v>
      </c>
      <c r="F11" s="16" t="b">
        <f t="shared" si="2"/>
        <v>0</v>
      </c>
      <c r="G11" s="16"/>
      <c r="H11" s="16" t="s">
        <v>939</v>
      </c>
      <c r="I11" s="16">
        <v>3320</v>
      </c>
      <c r="J11" s="16">
        <v>3121</v>
      </c>
      <c r="K11" s="16">
        <v>36</v>
      </c>
      <c r="L11" s="16">
        <v>26</v>
      </c>
      <c r="M11" s="16">
        <v>33</v>
      </c>
      <c r="N11" s="16">
        <v>25</v>
      </c>
      <c r="O11" s="16">
        <v>3</v>
      </c>
      <c r="P11" s="16">
        <v>1</v>
      </c>
      <c r="Q11" s="16" t="s">
        <v>949</v>
      </c>
      <c r="R11" s="16" t="s">
        <v>942</v>
      </c>
    </row>
    <row r="12" spans="1:18" ht="15.75" customHeight="1">
      <c r="A12" s="17" t="str">
        <f t="shared" si="0"/>
        <v>https://github.com/mpv-player/mpv/commit/c5e2120e15d3b6e6e896a48670376de985fcc712?diff=split</v>
      </c>
      <c r="B12" s="16" t="s">
        <v>950</v>
      </c>
      <c r="C12" s="16" t="s">
        <v>65</v>
      </c>
      <c r="D12" s="16"/>
      <c r="E12" s="16" t="b">
        <f t="shared" si="1"/>
        <v>0</v>
      </c>
      <c r="F12" s="16" t="b">
        <f t="shared" si="2"/>
        <v>0</v>
      </c>
      <c r="G12" s="16"/>
      <c r="H12" s="16" t="s">
        <v>950</v>
      </c>
      <c r="I12" s="16">
        <v>38</v>
      </c>
      <c r="J12" s="16">
        <v>32</v>
      </c>
      <c r="K12" s="16">
        <v>4</v>
      </c>
      <c r="L12" s="16">
        <v>2</v>
      </c>
      <c r="M12" s="16">
        <v>3</v>
      </c>
      <c r="N12" s="16">
        <v>2</v>
      </c>
      <c r="O12" s="16">
        <v>1</v>
      </c>
      <c r="P12" s="16">
        <v>0</v>
      </c>
      <c r="Q12" s="16" t="s">
        <v>951</v>
      </c>
      <c r="R12" s="16" t="s">
        <v>942</v>
      </c>
    </row>
    <row r="13" spans="1:18" ht="15.75" customHeight="1">
      <c r="A13" s="17" t="str">
        <f t="shared" si="0"/>
        <v>https://github.com/mpv-player/mpv/commit/0f155921b046c9e6cfed3fe601aa891c2d2a8b16?diff=split</v>
      </c>
      <c r="B13" s="16" t="s">
        <v>946</v>
      </c>
      <c r="C13" s="16" t="s">
        <v>65</v>
      </c>
      <c r="D13" s="16"/>
      <c r="E13" s="16" t="b">
        <f t="shared" si="1"/>
        <v>0</v>
      </c>
      <c r="F13" s="16" t="b">
        <f t="shared" si="2"/>
        <v>0</v>
      </c>
      <c r="G13" s="16"/>
      <c r="H13" s="16" t="s">
        <v>946</v>
      </c>
      <c r="I13" s="16">
        <v>2895</v>
      </c>
      <c r="J13" s="16">
        <v>2458</v>
      </c>
      <c r="K13" s="16">
        <v>25</v>
      </c>
      <c r="L13" s="16">
        <v>22</v>
      </c>
      <c r="M13" s="16">
        <v>18</v>
      </c>
      <c r="N13" s="16">
        <v>16</v>
      </c>
      <c r="O13" s="16">
        <v>7</v>
      </c>
      <c r="P13" s="16">
        <v>6</v>
      </c>
      <c r="Q13" s="16" t="s">
        <v>952</v>
      </c>
      <c r="R13" s="16" t="s">
        <v>942</v>
      </c>
    </row>
    <row r="14" spans="1:18" ht="15.75" customHeight="1">
      <c r="A14" s="17" t="str">
        <f t="shared" si="0"/>
        <v>https://github.com/mpv-player/mpv/commit/0f155921b046c9e6cfed3fe601aa891c2d2a8b16?diff=split</v>
      </c>
      <c r="B14" s="16" t="s">
        <v>939</v>
      </c>
      <c r="C14" s="16" t="s">
        <v>65</v>
      </c>
      <c r="D14" s="16"/>
      <c r="E14" s="16" t="b">
        <f t="shared" si="1"/>
        <v>0</v>
      </c>
      <c r="F14" s="16" t="b">
        <f t="shared" si="2"/>
        <v>1</v>
      </c>
      <c r="G14" s="16"/>
      <c r="H14" s="16" t="s">
        <v>939</v>
      </c>
      <c r="I14" s="16">
        <v>3121</v>
      </c>
      <c r="J14" s="16">
        <v>3256</v>
      </c>
      <c r="K14" s="16">
        <v>26</v>
      </c>
      <c r="L14" s="16">
        <v>26</v>
      </c>
      <c r="M14" s="16">
        <v>25</v>
      </c>
      <c r="N14" s="16">
        <v>24</v>
      </c>
      <c r="O14" s="16">
        <v>1</v>
      </c>
      <c r="P14" s="16">
        <v>2</v>
      </c>
      <c r="Q14" s="16" t="s">
        <v>952</v>
      </c>
      <c r="R14" s="16" t="s">
        <v>942</v>
      </c>
    </row>
    <row r="15" spans="1:18" ht="15.75" customHeight="1">
      <c r="A15" s="17" t="str">
        <f t="shared" si="0"/>
        <v>https://github.com/mpv-player/mpv/commit/89a57148934ec7f150a6170ac1313f6f5c636596?diff=split</v>
      </c>
      <c r="B15" s="16" t="s">
        <v>946</v>
      </c>
      <c r="C15" s="16" t="s">
        <v>65</v>
      </c>
      <c r="D15" s="16"/>
      <c r="E15" s="16" t="b">
        <f t="shared" si="1"/>
        <v>0</v>
      </c>
      <c r="F15" s="16" t="b">
        <f t="shared" si="2"/>
        <v>0</v>
      </c>
      <c r="G15" s="16"/>
      <c r="H15" s="16" t="s">
        <v>946</v>
      </c>
      <c r="I15" s="16">
        <v>2513</v>
      </c>
      <c r="J15" s="16">
        <v>2508</v>
      </c>
      <c r="K15" s="16">
        <v>22</v>
      </c>
      <c r="L15" s="16">
        <v>18</v>
      </c>
      <c r="M15" s="16">
        <v>16</v>
      </c>
      <c r="N15" s="16">
        <v>13</v>
      </c>
      <c r="O15" s="16">
        <v>6</v>
      </c>
      <c r="P15" s="16">
        <v>5</v>
      </c>
      <c r="Q15" s="16" t="s">
        <v>953</v>
      </c>
      <c r="R15" s="16" t="s">
        <v>954</v>
      </c>
    </row>
    <row r="16" spans="1:18" ht="15.75" customHeight="1">
      <c r="A16" s="17" t="str">
        <f t="shared" si="0"/>
        <v>https://github.com/mpv-player/mpv/commit/9bb03b7db40408b9dc4a0e1405a5bac754893e2b?diff=split</v>
      </c>
      <c r="B16" s="16" t="s">
        <v>939</v>
      </c>
      <c r="C16" s="16" t="s">
        <v>65</v>
      </c>
      <c r="D16" s="16"/>
      <c r="E16" s="16" t="b">
        <f t="shared" si="1"/>
        <v>1</v>
      </c>
      <c r="F16" s="16" t="b">
        <f t="shared" si="2"/>
        <v>0</v>
      </c>
      <c r="G16" s="16"/>
      <c r="H16" s="16" t="s">
        <v>939</v>
      </c>
      <c r="I16" s="16">
        <v>3398</v>
      </c>
      <c r="J16" s="16">
        <v>3401</v>
      </c>
      <c r="K16" s="16">
        <v>27</v>
      </c>
      <c r="L16" s="16">
        <v>27</v>
      </c>
      <c r="M16" s="16">
        <v>25</v>
      </c>
      <c r="N16" s="16">
        <v>26</v>
      </c>
      <c r="O16" s="16">
        <v>2</v>
      </c>
      <c r="P16" s="16">
        <v>1</v>
      </c>
      <c r="Q16" s="16" t="s">
        <v>955</v>
      </c>
      <c r="R16" s="16" t="s">
        <v>954</v>
      </c>
    </row>
    <row r="17" spans="1:18" ht="15.75" customHeight="1">
      <c r="A17" s="17" t="str">
        <f t="shared" si="0"/>
        <v>https://github.com/mpv-player/mpv/commit/89a57148934ec7f150a6170ac1313f6f5c636596?diff=split</v>
      </c>
      <c r="B17" s="16" t="s">
        <v>939</v>
      </c>
      <c r="C17" s="16" t="s">
        <v>65</v>
      </c>
      <c r="D17" s="16"/>
      <c r="E17" s="16" t="b">
        <f t="shared" si="1"/>
        <v>0</v>
      </c>
      <c r="F17" s="16" t="b">
        <f t="shared" si="2"/>
        <v>0</v>
      </c>
      <c r="G17" s="16"/>
      <c r="H17" s="16" t="s">
        <v>939</v>
      </c>
      <c r="I17" s="16">
        <v>3401</v>
      </c>
      <c r="J17" s="16">
        <v>3398</v>
      </c>
      <c r="K17" s="16">
        <v>27</v>
      </c>
      <c r="L17" s="16">
        <v>25</v>
      </c>
      <c r="M17" s="16">
        <v>26</v>
      </c>
      <c r="N17" s="16">
        <v>25</v>
      </c>
      <c r="O17" s="16">
        <v>1</v>
      </c>
      <c r="P17" s="16">
        <v>0</v>
      </c>
      <c r="Q17" s="16" t="s">
        <v>953</v>
      </c>
      <c r="R17" s="16" t="s">
        <v>954</v>
      </c>
    </row>
    <row r="18" spans="1:18" ht="15.75" customHeight="1">
      <c r="A18" s="17" t="str">
        <f t="shared" si="0"/>
        <v>https://github.com/mpv-player/mpv/commit/f5b8b6ac126d8cef3860db16d3db8e72507a2258?diff=split</v>
      </c>
      <c r="B18" s="16" t="s">
        <v>939</v>
      </c>
      <c r="C18" s="16" t="s">
        <v>65</v>
      </c>
      <c r="D18" s="16"/>
      <c r="E18" s="16" t="b">
        <f t="shared" si="1"/>
        <v>1</v>
      </c>
      <c r="F18" s="16" t="b">
        <f t="shared" si="2"/>
        <v>1</v>
      </c>
      <c r="G18" s="16"/>
      <c r="H18" s="16" t="s">
        <v>939</v>
      </c>
      <c r="I18" s="16">
        <v>3420</v>
      </c>
      <c r="J18" s="16">
        <v>3491</v>
      </c>
      <c r="K18" s="16">
        <v>25</v>
      </c>
      <c r="L18" s="16">
        <v>33</v>
      </c>
      <c r="M18" s="16">
        <v>25</v>
      </c>
      <c r="N18" s="16">
        <v>32</v>
      </c>
      <c r="O18" s="16">
        <v>0</v>
      </c>
      <c r="P18" s="16">
        <v>1</v>
      </c>
      <c r="Q18" s="16" t="s">
        <v>956</v>
      </c>
      <c r="R18" s="16" t="s">
        <v>957</v>
      </c>
    </row>
    <row r="19" spans="1:18" ht="15.75" customHeight="1">
      <c r="A19" s="17" t="str">
        <f t="shared" si="0"/>
        <v>https://github.com/mpv-player/mpv/commit/a04ad728c59410a13e43c5003da2ccc57fbd1218?diff=split</v>
      </c>
      <c r="B19" s="16" t="s">
        <v>958</v>
      </c>
      <c r="C19" s="16" t="s">
        <v>65</v>
      </c>
      <c r="D19" s="16"/>
      <c r="E19" s="16" t="b">
        <f t="shared" si="1"/>
        <v>0</v>
      </c>
      <c r="F19" s="16" t="b">
        <f t="shared" si="2"/>
        <v>0</v>
      </c>
      <c r="G19" s="16"/>
      <c r="H19" s="16" t="s">
        <v>958</v>
      </c>
      <c r="I19" s="16">
        <v>887</v>
      </c>
      <c r="J19" s="16">
        <v>880</v>
      </c>
      <c r="K19" s="16">
        <v>6</v>
      </c>
      <c r="L19" s="16">
        <v>4</v>
      </c>
      <c r="M19" s="16">
        <v>3</v>
      </c>
      <c r="N19" s="16">
        <v>2</v>
      </c>
      <c r="O19" s="16">
        <v>3</v>
      </c>
      <c r="P19" s="16">
        <v>2</v>
      </c>
      <c r="Q19" s="16" t="s">
        <v>959</v>
      </c>
      <c r="R19" s="16" t="s">
        <v>942</v>
      </c>
    </row>
    <row r="20" spans="1:18" ht="15.75" customHeight="1">
      <c r="A20" s="17" t="str">
        <f t="shared" si="0"/>
        <v>https://github.com/mpv-player/mpv/commit/7c4202b863752e5903c76231420d9b391a0961e1?diff=split</v>
      </c>
      <c r="B20" s="16" t="s">
        <v>960</v>
      </c>
      <c r="C20" s="16" t="s">
        <v>65</v>
      </c>
      <c r="D20" s="16"/>
      <c r="E20" s="16" t="b">
        <f t="shared" si="1"/>
        <v>0</v>
      </c>
      <c r="F20" s="16" t="b">
        <f t="shared" si="2"/>
        <v>0</v>
      </c>
      <c r="G20" s="16"/>
      <c r="H20" s="16" t="s">
        <v>960</v>
      </c>
      <c r="I20" s="16">
        <v>652</v>
      </c>
      <c r="J20" s="16">
        <v>546</v>
      </c>
      <c r="K20" s="16">
        <v>26</v>
      </c>
      <c r="L20" s="16">
        <v>2</v>
      </c>
      <c r="M20" s="16">
        <v>24</v>
      </c>
      <c r="N20" s="16">
        <v>2</v>
      </c>
      <c r="O20" s="16">
        <v>2</v>
      </c>
      <c r="P20" s="16">
        <v>0</v>
      </c>
      <c r="Q20" s="16" t="s">
        <v>961</v>
      </c>
      <c r="R20" s="16" t="s">
        <v>942</v>
      </c>
    </row>
    <row r="21" spans="1:18" ht="15.75" customHeight="1">
      <c r="A21" s="17" t="str">
        <f t="shared" si="0"/>
        <v>https://github.com/mpv-player/mpv/commit/057467f6b33b9f7c942bd2327561b74e738285b7?diff=split</v>
      </c>
      <c r="B21" s="16" t="s">
        <v>962</v>
      </c>
      <c r="C21" s="16" t="s">
        <v>65</v>
      </c>
      <c r="D21" s="16"/>
      <c r="E21" s="16" t="b">
        <f t="shared" si="1"/>
        <v>1</v>
      </c>
      <c r="F21" s="16" t="b">
        <f t="shared" si="2"/>
        <v>1</v>
      </c>
      <c r="G21" s="16"/>
      <c r="H21" s="16" t="s">
        <v>962</v>
      </c>
      <c r="I21" s="16">
        <v>303</v>
      </c>
      <c r="J21" s="16">
        <v>391</v>
      </c>
      <c r="K21" s="16">
        <v>7</v>
      </c>
      <c r="L21" s="16">
        <v>14</v>
      </c>
      <c r="M21" s="16">
        <v>7</v>
      </c>
      <c r="N21" s="16">
        <v>12</v>
      </c>
      <c r="O21" s="16">
        <v>0</v>
      </c>
      <c r="P21" s="16">
        <v>2</v>
      </c>
      <c r="Q21" s="16" t="s">
        <v>963</v>
      </c>
      <c r="R21" s="16" t="s">
        <v>964</v>
      </c>
    </row>
    <row r="22" spans="1:18" ht="15.75" customHeight="1">
      <c r="A22" s="17" t="str">
        <f t="shared" si="0"/>
        <v>https://github.com/mpv-player/mpv/commit/1cb55cebf981af3983efbddccfeedc2b776ee5fd?diff=split</v>
      </c>
      <c r="B22" s="16" t="s">
        <v>965</v>
      </c>
      <c r="C22" s="16" t="s">
        <v>65</v>
      </c>
      <c r="D22" s="16"/>
      <c r="E22" s="16" t="b">
        <f t="shared" si="1"/>
        <v>0</v>
      </c>
      <c r="F22" s="16" t="b">
        <f t="shared" si="2"/>
        <v>0</v>
      </c>
      <c r="G22" s="16"/>
      <c r="H22" s="16" t="s">
        <v>965</v>
      </c>
      <c r="I22" s="16">
        <v>201</v>
      </c>
      <c r="J22" s="16">
        <v>158</v>
      </c>
      <c r="K22" s="16">
        <v>12</v>
      </c>
      <c r="L22" s="16">
        <v>7</v>
      </c>
      <c r="M22" s="16">
        <v>9</v>
      </c>
      <c r="N22" s="16">
        <v>5</v>
      </c>
      <c r="O22" s="16">
        <v>3</v>
      </c>
      <c r="P22" s="16">
        <v>2</v>
      </c>
      <c r="Q22" s="16" t="s">
        <v>966</v>
      </c>
      <c r="R22" s="16" t="s">
        <v>942</v>
      </c>
    </row>
    <row r="23" spans="1:18" ht="15.75" customHeight="1">
      <c r="A23" s="17" t="str">
        <f t="shared" si="0"/>
        <v>https://github.com/mpv-player/mpv/commit/5388a0cd4062ba24f5382f025552422fb6430906?diff=split</v>
      </c>
      <c r="B23" s="16" t="s">
        <v>967</v>
      </c>
      <c r="C23" s="16" t="s">
        <v>65</v>
      </c>
      <c r="D23" s="16"/>
      <c r="E23" s="16" t="b">
        <f t="shared" si="1"/>
        <v>0</v>
      </c>
      <c r="F23" s="16" t="b">
        <f t="shared" si="2"/>
        <v>0</v>
      </c>
      <c r="G23" s="16"/>
      <c r="H23" s="16" t="s">
        <v>967</v>
      </c>
      <c r="I23" s="16">
        <v>307</v>
      </c>
      <c r="J23" s="16">
        <v>277</v>
      </c>
      <c r="K23" s="16">
        <v>14</v>
      </c>
      <c r="L23" s="16">
        <v>0</v>
      </c>
      <c r="M23" s="16">
        <v>12</v>
      </c>
      <c r="N23" s="16">
        <v>0</v>
      </c>
      <c r="O23" s="16">
        <v>2</v>
      </c>
      <c r="P23" s="16">
        <v>0</v>
      </c>
      <c r="Q23" s="16" t="s">
        <v>968</v>
      </c>
      <c r="R23" s="16" t="s">
        <v>942</v>
      </c>
    </row>
    <row r="24" spans="1:18" ht="15.75" customHeight="1">
      <c r="A24" s="17" t="str">
        <f t="shared" si="0"/>
        <v>https://github.com/mpv-player/mpv/commit/e033f3c8bcf66de44b0cc25e543a85f19fc9f964?diff=split</v>
      </c>
      <c r="B24" s="16" t="s">
        <v>969</v>
      </c>
      <c r="C24" s="16" t="s">
        <v>65</v>
      </c>
      <c r="D24" s="16"/>
      <c r="E24" s="16" t="b">
        <f t="shared" si="1"/>
        <v>0</v>
      </c>
      <c r="F24" s="16" t="b">
        <f t="shared" si="2"/>
        <v>0</v>
      </c>
      <c r="G24" s="16"/>
      <c r="H24" s="16" t="s">
        <v>969</v>
      </c>
      <c r="I24" s="16">
        <v>3253</v>
      </c>
      <c r="J24" s="16">
        <v>3217</v>
      </c>
      <c r="K24" s="16">
        <v>16</v>
      </c>
      <c r="L24" s="16">
        <v>6</v>
      </c>
      <c r="M24" s="16">
        <v>11</v>
      </c>
      <c r="N24" s="16">
        <v>6</v>
      </c>
      <c r="O24" s="16">
        <v>5</v>
      </c>
      <c r="P24" s="16">
        <v>0</v>
      </c>
      <c r="Q24" s="16" t="s">
        <v>970</v>
      </c>
      <c r="R24" s="16" t="s">
        <v>942</v>
      </c>
    </row>
    <row r="25" spans="1:18" ht="15.75" customHeight="1">
      <c r="A25" s="17" t="str">
        <f t="shared" si="0"/>
        <v>https://github.com/mpv-player/mpv/commit/69cc002c9294a2982dc3753a9602c10d34c1020b?diff=split</v>
      </c>
      <c r="B25" s="16" t="s">
        <v>971</v>
      </c>
      <c r="C25" s="16" t="s">
        <v>69</v>
      </c>
      <c r="D25" s="16" t="s">
        <v>193</v>
      </c>
      <c r="E25" s="16" t="b">
        <f t="shared" si="1"/>
        <v>1</v>
      </c>
      <c r="F25" s="16" t="b">
        <f t="shared" si="2"/>
        <v>0</v>
      </c>
      <c r="G25" s="16"/>
      <c r="H25" s="16" t="s">
        <v>971</v>
      </c>
      <c r="I25" s="16">
        <v>270</v>
      </c>
      <c r="J25" s="16">
        <v>272</v>
      </c>
      <c r="K25" s="16">
        <v>8</v>
      </c>
      <c r="L25" s="16">
        <v>8</v>
      </c>
      <c r="M25" s="16">
        <v>6</v>
      </c>
      <c r="N25" s="16">
        <v>8</v>
      </c>
      <c r="O25" s="16">
        <v>2</v>
      </c>
      <c r="P25" s="16">
        <v>0</v>
      </c>
      <c r="Q25" s="16" t="s">
        <v>972</v>
      </c>
      <c r="R25" s="16" t="s">
        <v>552</v>
      </c>
    </row>
    <row r="26" spans="1:18" ht="15.75" customHeight="1">
      <c r="A26" s="17" t="str">
        <f t="shared" si="0"/>
        <v>https://github.com/mpv-player/mpv/commit/7558d1ed7b86dbd23504f743d27973556ed68dff?diff=split</v>
      </c>
      <c r="B26" s="16" t="s">
        <v>973</v>
      </c>
      <c r="C26" s="16" t="s">
        <v>65</v>
      </c>
      <c r="D26" s="16"/>
      <c r="E26" s="16" t="b">
        <f t="shared" si="1"/>
        <v>0</v>
      </c>
      <c r="F26" s="16" t="b">
        <f t="shared" si="2"/>
        <v>0</v>
      </c>
      <c r="G26" s="16"/>
      <c r="H26" s="16" t="s">
        <v>973</v>
      </c>
      <c r="I26" s="16">
        <v>1223</v>
      </c>
      <c r="J26" s="16">
        <v>1219</v>
      </c>
      <c r="K26" s="16">
        <v>7</v>
      </c>
      <c r="L26" s="16">
        <v>5</v>
      </c>
      <c r="M26" s="16">
        <v>6</v>
      </c>
      <c r="N26" s="16">
        <v>5</v>
      </c>
      <c r="O26" s="16">
        <v>1</v>
      </c>
      <c r="P26" s="16">
        <v>0</v>
      </c>
      <c r="Q26" s="16" t="s">
        <v>974</v>
      </c>
      <c r="R26" s="16" t="s">
        <v>975</v>
      </c>
    </row>
    <row r="27" spans="1:18" ht="15.75" customHeight="1">
      <c r="A27" s="17" t="str">
        <f t="shared" si="0"/>
        <v>https://github.com/mpv-player/mpv/commit/3a015b9ec7186a41c91f6d0a565aea237806c8f4?diff=split</v>
      </c>
      <c r="B27" s="16" t="s">
        <v>976</v>
      </c>
      <c r="C27" s="16" t="s">
        <v>65</v>
      </c>
      <c r="D27" s="16"/>
      <c r="E27" s="16" t="b">
        <f t="shared" si="1"/>
        <v>1</v>
      </c>
      <c r="F27" s="16" t="b">
        <f t="shared" si="2"/>
        <v>0</v>
      </c>
      <c r="G27" s="16"/>
      <c r="H27" s="16" t="s">
        <v>976</v>
      </c>
      <c r="I27" s="16">
        <v>861</v>
      </c>
      <c r="J27" s="16">
        <v>853</v>
      </c>
      <c r="K27" s="16">
        <v>2</v>
      </c>
      <c r="L27" s="16">
        <v>2</v>
      </c>
      <c r="M27" s="16">
        <v>0</v>
      </c>
      <c r="N27" s="16">
        <v>2</v>
      </c>
      <c r="O27" s="16">
        <v>2</v>
      </c>
      <c r="P27" s="16">
        <v>0</v>
      </c>
      <c r="Q27" s="16" t="s">
        <v>977</v>
      </c>
      <c r="R27" s="16" t="s">
        <v>942</v>
      </c>
    </row>
    <row r="28" spans="1:18" ht="15.75" customHeight="1">
      <c r="A28" s="17" t="str">
        <f t="shared" si="0"/>
        <v>https://github.com/mpv-player/mpv/commit/160497b8ff316f5ddd4deb6198302e5abbe7a56b?diff=split</v>
      </c>
      <c r="B28" s="16" t="s">
        <v>978</v>
      </c>
      <c r="C28" s="16" t="s">
        <v>65</v>
      </c>
      <c r="D28" s="16"/>
      <c r="E28" s="16" t="b">
        <f t="shared" si="1"/>
        <v>1</v>
      </c>
      <c r="F28" s="16" t="b">
        <f t="shared" si="2"/>
        <v>1</v>
      </c>
      <c r="G28" s="16"/>
      <c r="H28" s="16" t="s">
        <v>978</v>
      </c>
      <c r="I28" s="16">
        <v>988</v>
      </c>
      <c r="J28" s="16">
        <v>1012</v>
      </c>
      <c r="K28" s="16">
        <v>0</v>
      </c>
      <c r="L28" s="16">
        <v>8</v>
      </c>
      <c r="M28" s="16">
        <v>0</v>
      </c>
      <c r="N28" s="16">
        <v>6</v>
      </c>
      <c r="O28" s="16">
        <v>0</v>
      </c>
      <c r="P28" s="16">
        <v>2</v>
      </c>
      <c r="Q28" s="16" t="s">
        <v>979</v>
      </c>
      <c r="R28" s="16" t="s">
        <v>980</v>
      </c>
    </row>
    <row r="29" spans="1:18" ht="15.75" customHeight="1">
      <c r="A29" s="17" t="str">
        <f t="shared" si="0"/>
        <v>https://github.com/mpv-player/mpv/commit/849480d0c9d5ef76bd3296034b2ad5019fb9c21d?diff=split</v>
      </c>
      <c r="B29" s="16" t="s">
        <v>981</v>
      </c>
      <c r="C29" s="16" t="s">
        <v>65</v>
      </c>
      <c r="D29" s="16"/>
      <c r="E29" s="16" t="b">
        <f t="shared" si="1"/>
        <v>1</v>
      </c>
      <c r="F29" s="16" t="b">
        <f t="shared" si="2"/>
        <v>0</v>
      </c>
      <c r="G29" s="16"/>
      <c r="H29" s="16" t="s">
        <v>981</v>
      </c>
      <c r="I29" s="16">
        <v>416</v>
      </c>
      <c r="J29" s="16">
        <v>439</v>
      </c>
      <c r="K29" s="16">
        <v>11</v>
      </c>
      <c r="L29" s="16">
        <v>11</v>
      </c>
      <c r="M29" s="16">
        <v>9</v>
      </c>
      <c r="N29" s="16">
        <v>10</v>
      </c>
      <c r="O29" s="16">
        <v>2</v>
      </c>
      <c r="P29" s="16">
        <v>1</v>
      </c>
      <c r="Q29" s="16" t="s">
        <v>982</v>
      </c>
      <c r="R29" s="16" t="s">
        <v>942</v>
      </c>
    </row>
    <row r="30" spans="1:18" ht="15.75" customHeight="1">
      <c r="A30" s="17" t="str">
        <f t="shared" si="0"/>
        <v>https://github.com/mpv-player/mpv/commit/2b0c620b22a85d73f2b39049ed92d9300ff194d9?diff=split</v>
      </c>
      <c r="B30" s="16" t="s">
        <v>981</v>
      </c>
      <c r="C30" s="16" t="s">
        <v>65</v>
      </c>
      <c r="D30" s="16"/>
      <c r="E30" s="16" t="b">
        <f t="shared" si="1"/>
        <v>0</v>
      </c>
      <c r="F30" s="16" t="b">
        <f t="shared" si="2"/>
        <v>0</v>
      </c>
      <c r="G30" s="16"/>
      <c r="H30" s="16" t="s">
        <v>981</v>
      </c>
      <c r="I30" s="16">
        <v>431</v>
      </c>
      <c r="J30" s="16">
        <v>385</v>
      </c>
      <c r="K30" s="16">
        <v>10</v>
      </c>
      <c r="L30" s="16">
        <v>8</v>
      </c>
      <c r="M30" s="16">
        <v>9</v>
      </c>
      <c r="N30" s="16">
        <v>8</v>
      </c>
      <c r="O30" s="16">
        <v>1</v>
      </c>
      <c r="P30" s="16">
        <v>0</v>
      </c>
      <c r="Q30" s="16" t="s">
        <v>983</v>
      </c>
      <c r="R30" s="16" t="s">
        <v>942</v>
      </c>
    </row>
    <row r="31" spans="1:18" ht="15.75" customHeight="1">
      <c r="A31" s="17" t="str">
        <f t="shared" si="0"/>
        <v>https://github.com/mpv-player/mpv/commit/3eceac2eab0b42ee082a0b615ebf40a21f0fb915?diff=split</v>
      </c>
      <c r="B31" s="16" t="s">
        <v>978</v>
      </c>
      <c r="C31" s="16" t="s">
        <v>65</v>
      </c>
      <c r="D31" s="16"/>
      <c r="E31" s="16" t="b">
        <f t="shared" si="1"/>
        <v>0</v>
      </c>
      <c r="F31" s="16" t="b">
        <f t="shared" si="2"/>
        <v>0</v>
      </c>
      <c r="G31" s="16"/>
      <c r="H31" s="16" t="s">
        <v>978</v>
      </c>
      <c r="I31" s="16">
        <v>1012</v>
      </c>
      <c r="J31" s="16">
        <v>994</v>
      </c>
      <c r="K31" s="16">
        <v>8</v>
      </c>
      <c r="L31" s="16">
        <v>0</v>
      </c>
      <c r="M31" s="16">
        <v>6</v>
      </c>
      <c r="N31" s="16">
        <v>0</v>
      </c>
      <c r="O31" s="16">
        <v>2</v>
      </c>
      <c r="P31" s="16">
        <v>0</v>
      </c>
      <c r="Q31" s="16" t="s">
        <v>984</v>
      </c>
      <c r="R31" s="16" t="s">
        <v>942</v>
      </c>
    </row>
    <row r="32" spans="1:18" ht="15.75" customHeight="1">
      <c r="A32" s="17" t="str">
        <f t="shared" si="0"/>
        <v>https://github.com/mpv-player/mpv/commit/d7a02bcb3b25a9e3e80e9b80e46a494f97e684a9?diff=split</v>
      </c>
      <c r="B32" s="16" t="s">
        <v>985</v>
      </c>
      <c r="C32" s="16" t="s">
        <v>65</v>
      </c>
      <c r="D32" s="16"/>
      <c r="E32" s="16" t="b">
        <f t="shared" si="1"/>
        <v>0</v>
      </c>
      <c r="F32" s="16" t="b">
        <f t="shared" si="2"/>
        <v>0</v>
      </c>
      <c r="G32" s="16"/>
      <c r="H32" s="16" t="s">
        <v>985</v>
      </c>
      <c r="I32" s="16">
        <v>356</v>
      </c>
      <c r="J32" s="16">
        <v>343</v>
      </c>
      <c r="K32" s="16">
        <v>6</v>
      </c>
      <c r="L32" s="16">
        <v>0</v>
      </c>
      <c r="M32" s="16">
        <v>2</v>
      </c>
      <c r="N32" s="16">
        <v>0</v>
      </c>
      <c r="O32" s="16">
        <v>4</v>
      </c>
      <c r="P32" s="16">
        <v>0</v>
      </c>
      <c r="Q32" s="16" t="s">
        <v>986</v>
      </c>
      <c r="R32" s="16" t="s">
        <v>942</v>
      </c>
    </row>
    <row r="33" spans="1:18" ht="15.75" customHeight="1">
      <c r="A33" s="17" t="str">
        <f t="shared" si="0"/>
        <v>https://github.com/mpv-player/mpv/commit/d7a02bcb3b25a9e3e80e9b80e46a494f97e684a9?diff=split</v>
      </c>
      <c r="B33" s="16" t="s">
        <v>987</v>
      </c>
      <c r="C33" s="16" t="s">
        <v>65</v>
      </c>
      <c r="D33" s="16"/>
      <c r="E33" s="16" t="b">
        <f t="shared" si="1"/>
        <v>0</v>
      </c>
      <c r="F33" s="16" t="b">
        <f t="shared" si="2"/>
        <v>0</v>
      </c>
      <c r="G33" s="16"/>
      <c r="H33" s="16" t="s">
        <v>987</v>
      </c>
      <c r="I33" s="16">
        <v>750</v>
      </c>
      <c r="J33" s="16">
        <v>737</v>
      </c>
      <c r="K33" s="16">
        <v>6</v>
      </c>
      <c r="L33" s="16">
        <v>0</v>
      </c>
      <c r="M33" s="16">
        <v>3</v>
      </c>
      <c r="N33" s="16">
        <v>0</v>
      </c>
      <c r="O33" s="16">
        <v>3</v>
      </c>
      <c r="P33" s="16">
        <v>0</v>
      </c>
      <c r="Q33" s="16" t="s">
        <v>986</v>
      </c>
      <c r="R33" s="16" t="s">
        <v>942</v>
      </c>
    </row>
    <row r="34" spans="1:18" ht="15.75" customHeight="1">
      <c r="A34" s="17" t="str">
        <f t="shared" si="0"/>
        <v>https://github.com/mpv-player/mpv/commit/da1073c247523d07d0485348447fcc02000afee8?diff=split</v>
      </c>
      <c r="B34" s="16" t="s">
        <v>988</v>
      </c>
      <c r="C34" s="16" t="s">
        <v>65</v>
      </c>
      <c r="D34" s="16"/>
      <c r="E34" s="16" t="b">
        <f t="shared" si="1"/>
        <v>1</v>
      </c>
      <c r="F34" s="16" t="b">
        <f t="shared" si="2"/>
        <v>1</v>
      </c>
      <c r="G34" s="16"/>
      <c r="H34" s="16" t="s">
        <v>988</v>
      </c>
      <c r="I34" s="16">
        <v>253</v>
      </c>
      <c r="J34" s="16">
        <v>449</v>
      </c>
      <c r="K34" s="16">
        <v>0</v>
      </c>
      <c r="L34" s="16">
        <v>15</v>
      </c>
      <c r="M34" s="16">
        <v>0</v>
      </c>
      <c r="N34" s="16">
        <v>13</v>
      </c>
      <c r="O34" s="16">
        <v>0</v>
      </c>
      <c r="P34" s="16">
        <v>2</v>
      </c>
      <c r="Q34" s="16" t="s">
        <v>989</v>
      </c>
      <c r="R34" s="16" t="s">
        <v>990</v>
      </c>
    </row>
    <row r="35" spans="1:18" ht="15.75" customHeight="1">
      <c r="A35" s="17" t="str">
        <f t="shared" si="0"/>
        <v>https://github.com/mpv-player/mpv/commit/7006d6752d7da21870dfdb2b0d7640a3734f748c?diff=split</v>
      </c>
      <c r="B35" s="16" t="s">
        <v>988</v>
      </c>
      <c r="C35" s="16" t="s">
        <v>65</v>
      </c>
      <c r="D35" s="16"/>
      <c r="E35" s="16" t="b">
        <f t="shared" si="1"/>
        <v>0</v>
      </c>
      <c r="F35" s="16" t="b">
        <f t="shared" si="2"/>
        <v>0</v>
      </c>
      <c r="G35" s="16"/>
      <c r="H35" s="16" t="s">
        <v>988</v>
      </c>
      <c r="I35" s="16">
        <v>454</v>
      </c>
      <c r="J35" s="16">
        <v>330</v>
      </c>
      <c r="K35" s="16">
        <v>15</v>
      </c>
      <c r="L35" s="16">
        <v>6</v>
      </c>
      <c r="M35" s="16">
        <v>13</v>
      </c>
      <c r="N35" s="16">
        <v>6</v>
      </c>
      <c r="O35" s="16">
        <v>2</v>
      </c>
      <c r="P35" s="16">
        <v>0</v>
      </c>
      <c r="Q35" s="16" t="s">
        <v>991</v>
      </c>
      <c r="R35" s="16" t="s">
        <v>992</v>
      </c>
    </row>
    <row r="36" spans="1:18" ht="15.75" customHeight="1">
      <c r="A36" s="17" t="str">
        <f t="shared" si="0"/>
        <v>https://github.com/mpv-player/mpv/commit/4005cda614c439db560ee171c223b62bcd2b4936?diff=split</v>
      </c>
      <c r="B36" s="16" t="s">
        <v>988</v>
      </c>
      <c r="C36" s="16" t="s">
        <v>65</v>
      </c>
      <c r="D36" s="16"/>
      <c r="E36" s="16" t="b">
        <f t="shared" si="1"/>
        <v>1</v>
      </c>
      <c r="F36" s="16" t="b">
        <f t="shared" si="2"/>
        <v>1</v>
      </c>
      <c r="G36" s="16"/>
      <c r="H36" s="16" t="s">
        <v>988</v>
      </c>
      <c r="I36" s="16">
        <v>330</v>
      </c>
      <c r="J36" s="16">
        <v>536</v>
      </c>
      <c r="K36" s="16">
        <v>6</v>
      </c>
      <c r="L36" s="16">
        <v>19</v>
      </c>
      <c r="M36" s="16">
        <v>6</v>
      </c>
      <c r="N36" s="16">
        <v>18</v>
      </c>
      <c r="O36" s="16">
        <v>0</v>
      </c>
      <c r="P36" s="16">
        <v>1</v>
      </c>
      <c r="Q36" s="16" t="s">
        <v>993</v>
      </c>
      <c r="R36" s="16" t="s">
        <v>990</v>
      </c>
    </row>
    <row r="37" spans="1:18" ht="15.75" customHeight="1">
      <c r="A37" s="17" t="str">
        <f t="shared" si="0"/>
        <v>https://github.com/mpv-player/mpv/commit/7c4465cefb27d4e0d07535d368febdf77b579566?diff=split</v>
      </c>
      <c r="B37" s="16" t="s">
        <v>994</v>
      </c>
      <c r="C37" s="16" t="s">
        <v>65</v>
      </c>
      <c r="D37" s="16"/>
      <c r="E37" s="16" t="b">
        <f t="shared" si="1"/>
        <v>1</v>
      </c>
      <c r="F37" s="16" t="b">
        <f t="shared" si="2"/>
        <v>1</v>
      </c>
      <c r="G37" s="16"/>
      <c r="H37" s="16" t="s">
        <v>994</v>
      </c>
      <c r="I37" s="16">
        <v>633</v>
      </c>
      <c r="J37" s="16">
        <v>659</v>
      </c>
      <c r="K37" s="16">
        <v>6</v>
      </c>
      <c r="L37" s="16">
        <v>12</v>
      </c>
      <c r="M37" s="16">
        <v>6</v>
      </c>
      <c r="N37" s="16">
        <v>11</v>
      </c>
      <c r="O37" s="16">
        <v>0</v>
      </c>
      <c r="P37" s="16">
        <v>1</v>
      </c>
      <c r="Q37" s="16" t="s">
        <v>995</v>
      </c>
      <c r="R37" s="16" t="s">
        <v>992</v>
      </c>
    </row>
    <row r="38" spans="1:18" ht="15.75" customHeight="1">
      <c r="A38" s="17" t="str">
        <f t="shared" si="0"/>
        <v>https://github.com/mpv-player/mpv/commit/275c00974e51e87db76f975234ae1c9b2c413292?diff=split</v>
      </c>
      <c r="B38" s="16" t="s">
        <v>994</v>
      </c>
      <c r="C38" s="16" t="s">
        <v>65</v>
      </c>
      <c r="D38" s="16"/>
      <c r="E38" s="16" t="b">
        <f t="shared" si="1"/>
        <v>0</v>
      </c>
      <c r="F38" s="16" t="b">
        <f t="shared" si="2"/>
        <v>0</v>
      </c>
      <c r="G38" s="16"/>
      <c r="H38" s="16" t="s">
        <v>994</v>
      </c>
      <c r="I38" s="16">
        <v>615</v>
      </c>
      <c r="J38" s="16">
        <v>596</v>
      </c>
      <c r="K38" s="16">
        <v>7</v>
      </c>
      <c r="L38" s="16">
        <v>0</v>
      </c>
      <c r="M38" s="16">
        <v>6</v>
      </c>
      <c r="N38" s="16">
        <v>0</v>
      </c>
      <c r="O38" s="16">
        <v>1</v>
      </c>
      <c r="P38" s="16">
        <v>0</v>
      </c>
      <c r="Q38" s="16" t="s">
        <v>996</v>
      </c>
      <c r="R38" s="16" t="s">
        <v>997</v>
      </c>
    </row>
    <row r="39" spans="1:18" ht="15.75" customHeight="1">
      <c r="A39" s="17" t="str">
        <f t="shared" si="0"/>
        <v>https://github.com/mpv-player/mpv/commit/275c00974e51e87db76f975234ae1c9b2c413292?diff=split</v>
      </c>
      <c r="B39" s="16" t="s">
        <v>998</v>
      </c>
      <c r="C39" s="16" t="s">
        <v>65</v>
      </c>
      <c r="D39" s="16"/>
      <c r="E39" s="16" t="b">
        <f t="shared" si="1"/>
        <v>0</v>
      </c>
      <c r="F39" s="16" t="b">
        <f t="shared" si="2"/>
        <v>0</v>
      </c>
      <c r="G39" s="16"/>
      <c r="H39" s="16" t="s">
        <v>998</v>
      </c>
      <c r="I39" s="16">
        <v>224</v>
      </c>
      <c r="J39" s="16">
        <v>220</v>
      </c>
      <c r="K39" s="16">
        <v>2</v>
      </c>
      <c r="L39" s="16">
        <v>0</v>
      </c>
      <c r="M39" s="16">
        <v>1</v>
      </c>
      <c r="N39" s="16">
        <v>0</v>
      </c>
      <c r="O39" s="16">
        <v>1</v>
      </c>
      <c r="P39" s="16">
        <v>0</v>
      </c>
      <c r="Q39" s="16" t="s">
        <v>996</v>
      </c>
      <c r="R39" s="16" t="s">
        <v>997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1300-000000000000}">
          <x14:formula1>
            <xm:f>auxiliar!$A$2:$A$4</xm:f>
          </x14:formula1>
          <xm:sqref>C2:C39</xm:sqref>
        </x14:dataValidation>
        <x14:dataValidation type="list" allowBlank="1" xr:uid="{00000000-0002-0000-1300-000001000000}">
          <x14:formula1>
            <xm:f>auxiliar!$C$2:$C$3</xm:f>
          </x14:formula1>
          <xm:sqref>D2:D39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outlinePr summaryBelow="0" summaryRight="0"/>
  </sheetPr>
  <dimension ref="A1:R3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.75" customHeight="1"/>
  <cols>
    <col min="1" max="1" width="35.83203125" customWidth="1"/>
    <col min="2" max="2" width="33.83203125" customWidth="1"/>
    <col min="3" max="3" width="11.5" customWidth="1"/>
    <col min="4" max="4" width="8.5" customWidth="1"/>
    <col min="5" max="5" width="12" customWidth="1"/>
    <col min="6" max="6" width="13.83203125" customWidth="1"/>
    <col min="7" max="7" width="3.6640625" customWidth="1"/>
  </cols>
  <sheetData>
    <row r="1" spans="1:18" ht="15.75" customHeight="1">
      <c r="A1" s="16" t="s">
        <v>46</v>
      </c>
      <c r="B1" s="16" t="s">
        <v>47</v>
      </c>
      <c r="C1" s="16" t="s">
        <v>48</v>
      </c>
      <c r="D1" s="16" t="s">
        <v>49</v>
      </c>
      <c r="E1" s="16" t="s">
        <v>50</v>
      </c>
      <c r="F1" s="16" t="s">
        <v>51</v>
      </c>
      <c r="G1" s="16" t="s">
        <v>52</v>
      </c>
      <c r="H1" s="16" t="s">
        <v>53</v>
      </c>
      <c r="I1" s="16" t="s">
        <v>54</v>
      </c>
      <c r="J1" s="16" t="s">
        <v>55</v>
      </c>
      <c r="K1" s="16" t="s">
        <v>56</v>
      </c>
      <c r="L1" s="16" t="s">
        <v>57</v>
      </c>
      <c r="M1" s="16" t="s">
        <v>58</v>
      </c>
      <c r="N1" s="16" t="s">
        <v>59</v>
      </c>
      <c r="O1" s="16" t="s">
        <v>60</v>
      </c>
      <c r="P1" s="16" t="s">
        <v>61</v>
      </c>
      <c r="Q1" s="16" t="s">
        <v>62</v>
      </c>
      <c r="R1" s="16" t="s">
        <v>63</v>
      </c>
    </row>
    <row r="2" spans="1:18" ht="15.75" customHeight="1">
      <c r="A2" s="17" t="str">
        <f t="shared" ref="A2:A35" si="0">"https://github.com/nginx/nginx/commit/"&amp;Q2&amp;"?diff=split"</f>
        <v>https://github.com/nginx/nginx/commit/bd1e719bf9c4bc58076e7b52e87be645c9b803f5?diff=split</v>
      </c>
      <c r="B2" s="16" t="s">
        <v>999</v>
      </c>
      <c r="C2" s="16" t="s">
        <v>65</v>
      </c>
      <c r="D2" s="16"/>
      <c r="E2" s="16" t="b">
        <f t="shared" ref="E2:E35" si="1">N2&gt;M2</f>
        <v>1</v>
      </c>
      <c r="F2" s="16" t="b">
        <f t="shared" ref="F2:F35" si="2">P2&gt;O2</f>
        <v>1</v>
      </c>
      <c r="G2" s="16"/>
      <c r="H2" s="16" t="s">
        <v>999</v>
      </c>
      <c r="I2" s="16">
        <v>586</v>
      </c>
      <c r="J2" s="16">
        <v>741</v>
      </c>
      <c r="K2" s="16">
        <v>0</v>
      </c>
      <c r="L2" s="16">
        <v>10</v>
      </c>
      <c r="M2" s="16">
        <v>0</v>
      </c>
      <c r="N2" s="16">
        <v>9</v>
      </c>
      <c r="O2" s="16">
        <v>0</v>
      </c>
      <c r="P2" s="16">
        <v>1</v>
      </c>
      <c r="Q2" s="16" t="s">
        <v>1000</v>
      </c>
      <c r="R2" s="16" t="s">
        <v>1001</v>
      </c>
    </row>
    <row r="3" spans="1:18" ht="15.75" customHeight="1">
      <c r="A3" s="17" t="str">
        <f t="shared" si="0"/>
        <v>https://github.com/nginx/nginx/commit/7627530b50adb81252f7924d3751e00f65601874?diff=split</v>
      </c>
      <c r="B3" s="16" t="s">
        <v>1002</v>
      </c>
      <c r="C3" s="16" t="s">
        <v>65</v>
      </c>
      <c r="D3" s="16"/>
      <c r="E3" s="16" t="b">
        <f t="shared" si="1"/>
        <v>0</v>
      </c>
      <c r="F3" s="16" t="b">
        <f t="shared" si="2"/>
        <v>0</v>
      </c>
      <c r="G3" s="16"/>
      <c r="H3" s="16" t="s">
        <v>1002</v>
      </c>
      <c r="I3" s="16">
        <v>335</v>
      </c>
      <c r="J3" s="16">
        <v>297</v>
      </c>
      <c r="K3" s="16">
        <v>6</v>
      </c>
      <c r="L3" s="16">
        <v>1</v>
      </c>
      <c r="M3" s="16">
        <v>5</v>
      </c>
      <c r="N3" s="16">
        <v>1</v>
      </c>
      <c r="O3" s="16">
        <v>1</v>
      </c>
      <c r="P3" s="16">
        <v>0</v>
      </c>
      <c r="Q3" s="16" t="s">
        <v>1003</v>
      </c>
      <c r="R3" s="16" t="s">
        <v>1004</v>
      </c>
    </row>
    <row r="4" spans="1:18" ht="15.75" customHeight="1">
      <c r="A4" s="17" t="str">
        <f t="shared" si="0"/>
        <v>https://github.com/nginx/nginx/commit/8e5dc474e5d848924c407c091199a97832bcd0ed?diff=split</v>
      </c>
      <c r="B4" s="16" t="s">
        <v>1005</v>
      </c>
      <c r="C4" s="16" t="s">
        <v>65</v>
      </c>
      <c r="D4" s="16"/>
      <c r="E4" s="16" t="b">
        <f t="shared" si="1"/>
        <v>1</v>
      </c>
      <c r="F4" s="16" t="b">
        <f t="shared" si="2"/>
        <v>1</v>
      </c>
      <c r="G4" s="16"/>
      <c r="H4" s="16" t="s">
        <v>1005</v>
      </c>
      <c r="I4" s="16">
        <v>3691</v>
      </c>
      <c r="J4" s="16">
        <v>3768</v>
      </c>
      <c r="K4" s="16">
        <v>67</v>
      </c>
      <c r="L4" s="16">
        <v>71</v>
      </c>
      <c r="M4" s="16">
        <v>62</v>
      </c>
      <c r="N4" s="16">
        <v>65</v>
      </c>
      <c r="O4" s="16">
        <v>5</v>
      </c>
      <c r="P4" s="16">
        <v>6</v>
      </c>
      <c r="Q4" s="16" t="s">
        <v>1006</v>
      </c>
      <c r="R4" s="16" t="s">
        <v>1004</v>
      </c>
    </row>
    <row r="5" spans="1:18" ht="15.75" customHeight="1">
      <c r="A5" s="17" t="str">
        <f t="shared" si="0"/>
        <v>https://github.com/nginx/nginx/commit/11a8e26d29d6f6837f4c365766ebb2ec94efc428?diff=split</v>
      </c>
      <c r="B5" s="16" t="s">
        <v>1005</v>
      </c>
      <c r="C5" s="16" t="s">
        <v>65</v>
      </c>
      <c r="D5" s="16"/>
      <c r="E5" s="16" t="b">
        <f t="shared" si="1"/>
        <v>1</v>
      </c>
      <c r="F5" s="16" t="b">
        <f t="shared" si="2"/>
        <v>0</v>
      </c>
      <c r="G5" s="16"/>
      <c r="H5" s="16" t="s">
        <v>1005</v>
      </c>
      <c r="I5" s="16">
        <v>3768</v>
      </c>
      <c r="J5" s="16">
        <v>3773</v>
      </c>
      <c r="K5" s="16">
        <v>71</v>
      </c>
      <c r="L5" s="16">
        <v>72</v>
      </c>
      <c r="M5" s="16">
        <v>65</v>
      </c>
      <c r="N5" s="16">
        <v>67</v>
      </c>
      <c r="O5" s="16">
        <v>6</v>
      </c>
      <c r="P5" s="16">
        <v>5</v>
      </c>
      <c r="Q5" s="16" t="s">
        <v>1007</v>
      </c>
      <c r="R5" s="16" t="s">
        <v>1004</v>
      </c>
    </row>
    <row r="6" spans="1:18" ht="15.75" customHeight="1">
      <c r="A6" s="17" t="str">
        <f t="shared" si="0"/>
        <v>https://github.com/nginx/nginx/commit/74ad4494a66d7ea5201c37f6628707404df723fe?diff=split</v>
      </c>
      <c r="B6" s="16" t="s">
        <v>1008</v>
      </c>
      <c r="C6" s="16" t="s">
        <v>65</v>
      </c>
      <c r="D6" s="16"/>
      <c r="E6" s="16" t="b">
        <f t="shared" si="1"/>
        <v>1</v>
      </c>
      <c r="F6" s="16" t="b">
        <f t="shared" si="2"/>
        <v>1</v>
      </c>
      <c r="G6" s="16"/>
      <c r="H6" s="16" t="s">
        <v>1008</v>
      </c>
      <c r="I6" s="16">
        <v>94</v>
      </c>
      <c r="J6" s="16">
        <v>1275</v>
      </c>
      <c r="K6" s="16">
        <v>2</v>
      </c>
      <c r="L6" s="16">
        <v>10</v>
      </c>
      <c r="M6" s="16">
        <v>2</v>
      </c>
      <c r="N6" s="16">
        <v>9</v>
      </c>
      <c r="O6" s="16">
        <v>0</v>
      </c>
      <c r="P6" s="16">
        <v>1</v>
      </c>
      <c r="Q6" s="16" t="s">
        <v>1009</v>
      </c>
      <c r="R6" s="16" t="s">
        <v>1010</v>
      </c>
    </row>
    <row r="7" spans="1:18" ht="15.75" customHeight="1">
      <c r="A7" s="17" t="str">
        <f t="shared" si="0"/>
        <v>https://github.com/nginx/nginx/commit/3d87688bc60228ca4ce311805d99d0a7908d16ce?diff=split</v>
      </c>
      <c r="B7" s="16" t="s">
        <v>1011</v>
      </c>
      <c r="C7" s="16" t="s">
        <v>65</v>
      </c>
      <c r="D7" s="16"/>
      <c r="E7" s="16" t="b">
        <f t="shared" si="1"/>
        <v>1</v>
      </c>
      <c r="F7" s="16" t="b">
        <f t="shared" si="2"/>
        <v>1</v>
      </c>
      <c r="G7" s="16"/>
      <c r="H7" s="16" t="s">
        <v>1011</v>
      </c>
      <c r="I7" s="16">
        <v>1060</v>
      </c>
      <c r="J7" s="16">
        <v>1186</v>
      </c>
      <c r="K7" s="16">
        <v>1</v>
      </c>
      <c r="L7" s="16">
        <v>13</v>
      </c>
      <c r="M7" s="16">
        <v>1</v>
      </c>
      <c r="N7" s="16">
        <v>12</v>
      </c>
      <c r="O7" s="16">
        <v>0</v>
      </c>
      <c r="P7" s="16">
        <v>1</v>
      </c>
      <c r="Q7" s="16" t="s">
        <v>1012</v>
      </c>
      <c r="R7" s="16" t="s">
        <v>1004</v>
      </c>
    </row>
    <row r="8" spans="1:18" ht="15.75" customHeight="1">
      <c r="A8" s="17" t="str">
        <f t="shared" si="0"/>
        <v>https://github.com/nginx/nginx/commit/4815b3b2ee53687e60a6bf148aaf000a17a9a9b9?diff=split</v>
      </c>
      <c r="B8" s="16" t="s">
        <v>1013</v>
      </c>
      <c r="C8" s="16" t="s">
        <v>65</v>
      </c>
      <c r="D8" s="16"/>
      <c r="E8" s="16" t="b">
        <f t="shared" si="1"/>
        <v>1</v>
      </c>
      <c r="F8" s="16" t="b">
        <f t="shared" si="2"/>
        <v>1</v>
      </c>
      <c r="G8" s="16"/>
      <c r="H8" s="16" t="s">
        <v>1013</v>
      </c>
      <c r="I8" s="16">
        <v>2437</v>
      </c>
      <c r="J8" s="16">
        <v>2458</v>
      </c>
      <c r="K8" s="16">
        <v>32</v>
      </c>
      <c r="L8" s="16">
        <v>35</v>
      </c>
      <c r="M8" s="16">
        <v>32</v>
      </c>
      <c r="N8" s="16">
        <v>34</v>
      </c>
      <c r="O8" s="16">
        <v>0</v>
      </c>
      <c r="P8" s="16">
        <v>1</v>
      </c>
      <c r="Q8" s="16" t="s">
        <v>1014</v>
      </c>
      <c r="R8" s="16" t="s">
        <v>1015</v>
      </c>
    </row>
    <row r="9" spans="1:18" ht="15.75" customHeight="1">
      <c r="A9" s="17" t="str">
        <f t="shared" si="0"/>
        <v>https://github.com/nginx/nginx/commit/de381f72665f5d7f890f66ecdce7818daa9da960?diff=split</v>
      </c>
      <c r="B9" s="16" t="s">
        <v>1016</v>
      </c>
      <c r="C9" s="16" t="s">
        <v>77</v>
      </c>
      <c r="D9" s="16" t="s">
        <v>70</v>
      </c>
      <c r="E9" s="16" t="b">
        <f t="shared" si="1"/>
        <v>1</v>
      </c>
      <c r="F9" s="16" t="b">
        <f t="shared" si="2"/>
        <v>1</v>
      </c>
      <c r="G9" s="16"/>
      <c r="H9" s="16" t="s">
        <v>1016</v>
      </c>
      <c r="I9" s="16">
        <v>285</v>
      </c>
      <c r="J9" s="16">
        <v>348</v>
      </c>
      <c r="K9" s="16">
        <v>11</v>
      </c>
      <c r="L9" s="16">
        <v>22</v>
      </c>
      <c r="M9" s="16">
        <v>11</v>
      </c>
      <c r="N9" s="16">
        <v>20</v>
      </c>
      <c r="O9" s="16">
        <v>0</v>
      </c>
      <c r="P9" s="16">
        <v>2</v>
      </c>
      <c r="Q9" s="16" t="s">
        <v>1017</v>
      </c>
      <c r="R9" s="16" t="s">
        <v>1004</v>
      </c>
    </row>
    <row r="10" spans="1:18" ht="15.75" customHeight="1">
      <c r="A10" s="17" t="str">
        <f t="shared" si="0"/>
        <v>https://github.com/nginx/nginx/commit/769eded73267274e018f460dd76b417538aa5934?diff=split</v>
      </c>
      <c r="B10" s="16" t="s">
        <v>1018</v>
      </c>
      <c r="C10" s="16" t="s">
        <v>65</v>
      </c>
      <c r="D10" s="16"/>
      <c r="E10" s="16" t="b">
        <f t="shared" si="1"/>
        <v>1</v>
      </c>
      <c r="F10" s="16" t="b">
        <f t="shared" si="2"/>
        <v>1</v>
      </c>
      <c r="G10" s="16"/>
      <c r="H10" s="16" t="s">
        <v>1018</v>
      </c>
      <c r="I10" s="16">
        <v>1833</v>
      </c>
      <c r="J10" s="16">
        <v>2112</v>
      </c>
      <c r="K10" s="16">
        <v>22</v>
      </c>
      <c r="L10" s="16">
        <v>59</v>
      </c>
      <c r="M10" s="16">
        <v>22</v>
      </c>
      <c r="N10" s="16">
        <v>55</v>
      </c>
      <c r="O10" s="16">
        <v>0</v>
      </c>
      <c r="P10" s="16">
        <v>4</v>
      </c>
      <c r="Q10" s="16" t="s">
        <v>1019</v>
      </c>
      <c r="R10" s="16" t="s">
        <v>1004</v>
      </c>
    </row>
    <row r="11" spans="1:18" ht="15.75" customHeight="1">
      <c r="A11" s="17" t="str">
        <f t="shared" si="0"/>
        <v>https://github.com/nginx/nginx/commit/c94c24b1773e39e610ad81e46872fc2a58c7a88d?diff=split</v>
      </c>
      <c r="B11" s="16" t="s">
        <v>1013</v>
      </c>
      <c r="C11" s="16" t="s">
        <v>65</v>
      </c>
      <c r="D11" s="16"/>
      <c r="E11" s="16" t="b">
        <f t="shared" si="1"/>
        <v>0</v>
      </c>
      <c r="F11" s="16" t="b">
        <f t="shared" si="2"/>
        <v>0</v>
      </c>
      <c r="G11" s="16"/>
      <c r="H11" s="16" t="s">
        <v>1013</v>
      </c>
      <c r="I11" s="16">
        <v>2544</v>
      </c>
      <c r="J11" s="16">
        <v>2523</v>
      </c>
      <c r="K11" s="16">
        <v>42</v>
      </c>
      <c r="L11" s="16">
        <v>39</v>
      </c>
      <c r="M11" s="16">
        <v>41</v>
      </c>
      <c r="N11" s="16">
        <v>39</v>
      </c>
      <c r="O11" s="16">
        <v>1</v>
      </c>
      <c r="P11" s="16">
        <v>0</v>
      </c>
      <c r="Q11" s="16" t="s">
        <v>1020</v>
      </c>
      <c r="R11" s="16" t="s">
        <v>1010</v>
      </c>
    </row>
    <row r="12" spans="1:18" ht="15.75" customHeight="1">
      <c r="A12" s="17" t="str">
        <f t="shared" si="0"/>
        <v>https://github.com/nginx/nginx/commit/4ae889c9f2c6c79402630aa2197bfbdd8cc42fd5?diff=split</v>
      </c>
      <c r="B12" s="16" t="s">
        <v>1021</v>
      </c>
      <c r="C12" s="16" t="s">
        <v>65</v>
      </c>
      <c r="D12" s="16"/>
      <c r="E12" s="16" t="b">
        <f t="shared" si="1"/>
        <v>1</v>
      </c>
      <c r="F12" s="16" t="b">
        <f t="shared" si="2"/>
        <v>1</v>
      </c>
      <c r="G12" s="16"/>
      <c r="H12" s="16" t="s">
        <v>1021</v>
      </c>
      <c r="I12" s="16">
        <v>621</v>
      </c>
      <c r="J12" s="16">
        <v>676</v>
      </c>
      <c r="K12" s="16">
        <v>7</v>
      </c>
      <c r="L12" s="16">
        <v>15</v>
      </c>
      <c r="M12" s="16">
        <v>7</v>
      </c>
      <c r="N12" s="16">
        <v>14</v>
      </c>
      <c r="O12" s="16">
        <v>0</v>
      </c>
      <c r="P12" s="16">
        <v>1</v>
      </c>
      <c r="Q12" s="16" t="s">
        <v>1022</v>
      </c>
      <c r="R12" s="16" t="s">
        <v>1023</v>
      </c>
    </row>
    <row r="13" spans="1:18" ht="15.75" customHeight="1">
      <c r="A13" s="17" t="str">
        <f t="shared" si="0"/>
        <v>https://github.com/nginx/nginx/commit/ffba0eeefbdbc36d8bb826523355fd31d8929a27?diff=split</v>
      </c>
      <c r="B13" s="16" t="s">
        <v>1005</v>
      </c>
      <c r="C13" s="16" t="s">
        <v>65</v>
      </c>
      <c r="D13" s="16"/>
      <c r="E13" s="16" t="b">
        <f t="shared" si="1"/>
        <v>0</v>
      </c>
      <c r="F13" s="16" t="b">
        <f t="shared" si="2"/>
        <v>0</v>
      </c>
      <c r="G13" s="16"/>
      <c r="H13" s="16" t="s">
        <v>1005</v>
      </c>
      <c r="I13" s="16">
        <v>3890</v>
      </c>
      <c r="J13" s="16">
        <v>3882</v>
      </c>
      <c r="K13" s="16">
        <v>81</v>
      </c>
      <c r="L13" s="16">
        <v>76</v>
      </c>
      <c r="M13" s="16">
        <v>75</v>
      </c>
      <c r="N13" s="16">
        <v>72</v>
      </c>
      <c r="O13" s="16">
        <v>6</v>
      </c>
      <c r="P13" s="16">
        <v>4</v>
      </c>
      <c r="Q13" s="16" t="s">
        <v>1024</v>
      </c>
      <c r="R13" s="16" t="s">
        <v>1010</v>
      </c>
    </row>
    <row r="14" spans="1:18" ht="15.75" customHeight="1">
      <c r="A14" s="17" t="str">
        <f t="shared" si="0"/>
        <v>https://github.com/nginx/nginx/commit/0dcfca0301d05b3d5d973c5bdcd24acd14bd2a35?diff=split</v>
      </c>
      <c r="B14" s="16" t="s">
        <v>1025</v>
      </c>
      <c r="C14" s="16" t="s">
        <v>65</v>
      </c>
      <c r="D14" s="16"/>
      <c r="E14" s="16" t="b">
        <f t="shared" si="1"/>
        <v>1</v>
      </c>
      <c r="F14" s="16" t="b">
        <f t="shared" si="2"/>
        <v>1</v>
      </c>
      <c r="G14" s="16"/>
      <c r="H14" s="16" t="s">
        <v>1025</v>
      </c>
      <c r="I14" s="16">
        <v>2314</v>
      </c>
      <c r="J14" s="16">
        <v>2323</v>
      </c>
      <c r="K14" s="16">
        <v>45</v>
      </c>
      <c r="L14" s="16">
        <v>49</v>
      </c>
      <c r="M14" s="16">
        <v>39</v>
      </c>
      <c r="N14" s="16">
        <v>41</v>
      </c>
      <c r="O14" s="16">
        <v>6</v>
      </c>
      <c r="P14" s="16">
        <v>8</v>
      </c>
      <c r="Q14" s="16" t="s">
        <v>1026</v>
      </c>
      <c r="R14" s="16" t="s">
        <v>1023</v>
      </c>
    </row>
    <row r="15" spans="1:18" ht="15.75" customHeight="1">
      <c r="A15" s="17" t="str">
        <f t="shared" si="0"/>
        <v>https://github.com/nginx/nginx/commit/8898c97dbd493d1e8adcfaacdd6d19e8b471c2d3?diff=split</v>
      </c>
      <c r="B15" s="16" t="s">
        <v>1027</v>
      </c>
      <c r="C15" s="16" t="s">
        <v>65</v>
      </c>
      <c r="D15" s="16"/>
      <c r="E15" s="16" t="b">
        <f t="shared" si="1"/>
        <v>1</v>
      </c>
      <c r="F15" s="16" t="b">
        <f t="shared" si="2"/>
        <v>0</v>
      </c>
      <c r="G15" s="16"/>
      <c r="H15" s="16" t="s">
        <v>1027</v>
      </c>
      <c r="I15" s="16">
        <v>2424</v>
      </c>
      <c r="J15" s="16">
        <v>2430</v>
      </c>
      <c r="K15" s="16">
        <v>27</v>
      </c>
      <c r="L15" s="16">
        <v>28</v>
      </c>
      <c r="M15" s="16">
        <v>25</v>
      </c>
      <c r="N15" s="16">
        <v>28</v>
      </c>
      <c r="O15" s="16">
        <v>2</v>
      </c>
      <c r="P15" s="16">
        <v>0</v>
      </c>
      <c r="Q15" s="16" t="s">
        <v>1028</v>
      </c>
      <c r="R15" s="16" t="s">
        <v>1029</v>
      </c>
    </row>
    <row r="16" spans="1:18" ht="15.75" customHeight="1">
      <c r="A16" s="17" t="str">
        <f t="shared" si="0"/>
        <v>https://github.com/nginx/nginx/commit/62dfdf1814f9e73db526f30db26d0e04b79ba97b?diff=split</v>
      </c>
      <c r="B16" s="16" t="s">
        <v>1030</v>
      </c>
      <c r="C16" s="16" t="s">
        <v>65</v>
      </c>
      <c r="D16" s="16"/>
      <c r="E16" s="16" t="b">
        <f t="shared" si="1"/>
        <v>1</v>
      </c>
      <c r="F16" s="16" t="b">
        <f t="shared" si="2"/>
        <v>0</v>
      </c>
      <c r="G16" s="16"/>
      <c r="H16" s="16" t="s">
        <v>1030</v>
      </c>
      <c r="I16" s="16">
        <v>2966</v>
      </c>
      <c r="J16" s="16">
        <v>2965</v>
      </c>
      <c r="K16" s="16">
        <v>37</v>
      </c>
      <c r="L16" s="16">
        <v>37</v>
      </c>
      <c r="M16" s="16">
        <v>34</v>
      </c>
      <c r="N16" s="16">
        <v>35</v>
      </c>
      <c r="O16" s="16">
        <v>3</v>
      </c>
      <c r="P16" s="16">
        <v>2</v>
      </c>
      <c r="Q16" s="16" t="s">
        <v>1031</v>
      </c>
      <c r="R16" s="16" t="s">
        <v>1029</v>
      </c>
    </row>
    <row r="17" spans="1:18" ht="15.75" customHeight="1">
      <c r="A17" s="17" t="str">
        <f t="shared" si="0"/>
        <v>https://github.com/nginx/nginx/commit/8898c97dbd493d1e8adcfaacdd6d19e8b471c2d3?diff=split</v>
      </c>
      <c r="B17" s="16" t="s">
        <v>1032</v>
      </c>
      <c r="C17" s="16" t="s">
        <v>65</v>
      </c>
      <c r="D17" s="16"/>
      <c r="E17" s="16" t="b">
        <f t="shared" si="1"/>
        <v>1</v>
      </c>
      <c r="F17" s="16" t="b">
        <f t="shared" si="2"/>
        <v>0</v>
      </c>
      <c r="G17" s="16"/>
      <c r="H17" s="16" t="s">
        <v>1032</v>
      </c>
      <c r="I17" s="16">
        <v>1392</v>
      </c>
      <c r="J17" s="16">
        <v>1398</v>
      </c>
      <c r="K17" s="16">
        <v>16</v>
      </c>
      <c r="L17" s="16">
        <v>17</v>
      </c>
      <c r="M17" s="16">
        <v>14</v>
      </c>
      <c r="N17" s="16">
        <v>17</v>
      </c>
      <c r="O17" s="16">
        <v>2</v>
      </c>
      <c r="P17" s="16">
        <v>0</v>
      </c>
      <c r="Q17" s="16" t="s">
        <v>1028</v>
      </c>
      <c r="R17" s="16" t="s">
        <v>1029</v>
      </c>
    </row>
    <row r="18" spans="1:18" ht="15.75" customHeight="1">
      <c r="A18" s="17" t="str">
        <f t="shared" si="0"/>
        <v>https://github.com/nginx/nginx/commit/8898c97dbd493d1e8adcfaacdd6d19e8b471c2d3?diff=split</v>
      </c>
      <c r="B18" s="16" t="s">
        <v>1033</v>
      </c>
      <c r="C18" s="16" t="s">
        <v>65</v>
      </c>
      <c r="D18" s="16"/>
      <c r="E18" s="16" t="b">
        <f t="shared" si="1"/>
        <v>1</v>
      </c>
      <c r="F18" s="16" t="b">
        <f t="shared" si="2"/>
        <v>0</v>
      </c>
      <c r="G18" s="16"/>
      <c r="H18" s="16" t="s">
        <v>1033</v>
      </c>
      <c r="I18" s="16">
        <v>1702</v>
      </c>
      <c r="J18" s="16">
        <v>1708</v>
      </c>
      <c r="K18" s="16">
        <v>28</v>
      </c>
      <c r="L18" s="16">
        <v>29</v>
      </c>
      <c r="M18" s="16">
        <v>26</v>
      </c>
      <c r="N18" s="16">
        <v>29</v>
      </c>
      <c r="O18" s="16">
        <v>2</v>
      </c>
      <c r="P18" s="16">
        <v>0</v>
      </c>
      <c r="Q18" s="16" t="s">
        <v>1028</v>
      </c>
      <c r="R18" s="16" t="s">
        <v>1029</v>
      </c>
    </row>
    <row r="19" spans="1:18" ht="15.75" customHeight="1">
      <c r="A19" s="17" t="str">
        <f t="shared" si="0"/>
        <v>https://github.com/nginx/nginx/commit/7ed1a9681bfca76e3cc08b51511d36c8c11fe449?diff=split</v>
      </c>
      <c r="B19" s="16" t="s">
        <v>1034</v>
      </c>
      <c r="C19" s="16" t="s">
        <v>65</v>
      </c>
      <c r="D19" s="16"/>
      <c r="E19" s="16" t="b">
        <f t="shared" si="1"/>
        <v>1</v>
      </c>
      <c r="F19" s="16" t="b">
        <f t="shared" si="2"/>
        <v>1</v>
      </c>
      <c r="G19" s="16"/>
      <c r="H19" s="16" t="s">
        <v>1034</v>
      </c>
      <c r="I19" s="16">
        <v>148</v>
      </c>
      <c r="J19" s="16">
        <v>276</v>
      </c>
      <c r="K19" s="16">
        <v>5</v>
      </c>
      <c r="L19" s="16">
        <v>11</v>
      </c>
      <c r="M19" s="16">
        <v>5</v>
      </c>
      <c r="N19" s="16">
        <v>10</v>
      </c>
      <c r="O19" s="16">
        <v>0</v>
      </c>
      <c r="P19" s="16">
        <v>1</v>
      </c>
      <c r="Q19" s="16" t="s">
        <v>1035</v>
      </c>
      <c r="R19" s="16" t="s">
        <v>1015</v>
      </c>
    </row>
    <row r="20" spans="1:18" ht="15.75" customHeight="1">
      <c r="A20" s="17" t="str">
        <f t="shared" si="0"/>
        <v>https://github.com/nginx/nginx/commit/a7ad493aa67c5f5204afbe50a42108d9e5b07c31?diff=split</v>
      </c>
      <c r="B20" s="16" t="s">
        <v>1036</v>
      </c>
      <c r="C20" s="16" t="s">
        <v>65</v>
      </c>
      <c r="D20" s="16"/>
      <c r="E20" s="16" t="b">
        <f t="shared" si="1"/>
        <v>0</v>
      </c>
      <c r="F20" s="16" t="b">
        <f t="shared" si="2"/>
        <v>1</v>
      </c>
      <c r="G20" s="16"/>
      <c r="H20" s="16" t="s">
        <v>1036</v>
      </c>
      <c r="I20" s="16">
        <v>473</v>
      </c>
      <c r="J20" s="16">
        <v>488</v>
      </c>
      <c r="K20" s="16">
        <v>18</v>
      </c>
      <c r="L20" s="16">
        <v>19</v>
      </c>
      <c r="M20" s="16">
        <v>16</v>
      </c>
      <c r="N20" s="16">
        <v>15</v>
      </c>
      <c r="O20" s="16">
        <v>2</v>
      </c>
      <c r="P20" s="16">
        <v>4</v>
      </c>
      <c r="Q20" s="16" t="s">
        <v>1037</v>
      </c>
      <c r="R20" s="16" t="s">
        <v>1015</v>
      </c>
    </row>
    <row r="21" spans="1:18" ht="15.75" customHeight="1">
      <c r="A21" s="17" t="str">
        <f t="shared" si="0"/>
        <v>https://github.com/nginx/nginx/commit/cc569b92528373694ae3ebc3649b35c9fb6ba540?diff=split</v>
      </c>
      <c r="B21" s="16" t="s">
        <v>1038</v>
      </c>
      <c r="C21" s="16" t="s">
        <v>65</v>
      </c>
      <c r="D21" s="16"/>
      <c r="E21" s="16" t="b">
        <f t="shared" si="1"/>
        <v>1</v>
      </c>
      <c r="F21" s="16" t="b">
        <f t="shared" si="2"/>
        <v>1</v>
      </c>
      <c r="G21" s="16"/>
      <c r="H21" s="16" t="s">
        <v>1038</v>
      </c>
      <c r="I21" s="16">
        <v>443</v>
      </c>
      <c r="J21" s="16">
        <v>528</v>
      </c>
      <c r="K21" s="16">
        <v>13</v>
      </c>
      <c r="L21" s="16">
        <v>17</v>
      </c>
      <c r="M21" s="16">
        <v>10</v>
      </c>
      <c r="N21" s="16">
        <v>13</v>
      </c>
      <c r="O21" s="16">
        <v>3</v>
      </c>
      <c r="P21" s="16">
        <v>4</v>
      </c>
      <c r="Q21" s="16" t="s">
        <v>1039</v>
      </c>
      <c r="R21" s="16" t="s">
        <v>1015</v>
      </c>
    </row>
    <row r="22" spans="1:18" ht="15.75" customHeight="1">
      <c r="A22" s="17" t="str">
        <f t="shared" si="0"/>
        <v>https://github.com/nginx/nginx/commit/fd4da8922851cf5b7ada71ac18d54c9fe5be520a?diff=split</v>
      </c>
      <c r="B22" s="16" t="s">
        <v>1040</v>
      </c>
      <c r="C22" s="16" t="s">
        <v>77</v>
      </c>
      <c r="D22" s="16" t="s">
        <v>193</v>
      </c>
      <c r="E22" s="16" t="b">
        <f t="shared" si="1"/>
        <v>1</v>
      </c>
      <c r="F22" s="16" t="b">
        <f t="shared" si="2"/>
        <v>0</v>
      </c>
      <c r="G22" s="16"/>
      <c r="H22" s="16" t="s">
        <v>1040</v>
      </c>
      <c r="I22" s="16">
        <v>1005</v>
      </c>
      <c r="J22" s="16">
        <v>1013</v>
      </c>
      <c r="K22" s="16">
        <v>26</v>
      </c>
      <c r="L22" s="16">
        <v>26</v>
      </c>
      <c r="M22" s="16">
        <v>25</v>
      </c>
      <c r="N22" s="16">
        <v>26</v>
      </c>
      <c r="O22" s="16">
        <v>1</v>
      </c>
      <c r="P22" s="16">
        <v>0</v>
      </c>
      <c r="Q22" s="16" t="s">
        <v>1041</v>
      </c>
      <c r="R22" s="16" t="s">
        <v>1042</v>
      </c>
    </row>
    <row r="23" spans="1:18" ht="15.75" customHeight="1">
      <c r="A23" s="17" t="str">
        <f t="shared" si="0"/>
        <v>https://github.com/nginx/nginx/commit/cf31347ee84fdaa02f768e641d1a2f1352b6a56a?diff=split</v>
      </c>
      <c r="B23" s="16" t="s">
        <v>1043</v>
      </c>
      <c r="C23" s="16" t="s">
        <v>65</v>
      </c>
      <c r="D23" s="16"/>
      <c r="E23" s="16" t="b">
        <f t="shared" si="1"/>
        <v>1</v>
      </c>
      <c r="F23" s="16" t="b">
        <f t="shared" si="2"/>
        <v>1</v>
      </c>
      <c r="G23" s="16"/>
      <c r="H23" s="16" t="s">
        <v>1043</v>
      </c>
      <c r="I23" s="16">
        <v>519</v>
      </c>
      <c r="J23" s="16">
        <v>596</v>
      </c>
      <c r="K23" s="16">
        <v>6</v>
      </c>
      <c r="L23" s="16">
        <v>11</v>
      </c>
      <c r="M23" s="16">
        <v>6</v>
      </c>
      <c r="N23" s="16">
        <v>10</v>
      </c>
      <c r="O23" s="16">
        <v>0</v>
      </c>
      <c r="P23" s="16">
        <v>1</v>
      </c>
      <c r="Q23" s="16" t="s">
        <v>1044</v>
      </c>
      <c r="R23" s="16" t="s">
        <v>1004</v>
      </c>
    </row>
    <row r="24" spans="1:18" ht="15.75" customHeight="1">
      <c r="A24" s="17" t="str">
        <f t="shared" si="0"/>
        <v>https://github.com/nginx/nginx/commit/aa8fa81e4234de0e6f9ced5b1fd220993357f989?diff=split</v>
      </c>
      <c r="B24" s="16" t="s">
        <v>1018</v>
      </c>
      <c r="C24" s="16" t="s">
        <v>65</v>
      </c>
      <c r="D24" s="16"/>
      <c r="E24" s="16" t="b">
        <f t="shared" si="1"/>
        <v>1</v>
      </c>
      <c r="F24" s="16" t="b">
        <f t="shared" si="2"/>
        <v>1</v>
      </c>
      <c r="G24" s="16"/>
      <c r="H24" s="16" t="s">
        <v>1018</v>
      </c>
      <c r="I24" s="16">
        <v>2193</v>
      </c>
      <c r="J24" s="16">
        <v>2530</v>
      </c>
      <c r="K24" s="16">
        <v>59</v>
      </c>
      <c r="L24" s="16">
        <v>62</v>
      </c>
      <c r="M24" s="16">
        <v>55</v>
      </c>
      <c r="N24" s="16">
        <v>56</v>
      </c>
      <c r="O24" s="16">
        <v>4</v>
      </c>
      <c r="P24" s="16">
        <v>6</v>
      </c>
      <c r="Q24" s="16" t="s">
        <v>1045</v>
      </c>
      <c r="R24" s="16" t="s">
        <v>1029</v>
      </c>
    </row>
    <row r="25" spans="1:18" ht="15.75" customHeight="1">
      <c r="A25" s="17" t="str">
        <f t="shared" si="0"/>
        <v>https://github.com/nginx/nginx/commit/06176bce918ea25bce8e4cc3adcc0e692bf1eac6?diff=split</v>
      </c>
      <c r="B25" s="16" t="s">
        <v>1046</v>
      </c>
      <c r="C25" s="16" t="s">
        <v>65</v>
      </c>
      <c r="D25" s="16"/>
      <c r="E25" s="16" t="b">
        <f t="shared" si="1"/>
        <v>1</v>
      </c>
      <c r="F25" s="16" t="b">
        <f t="shared" si="2"/>
        <v>1</v>
      </c>
      <c r="G25" s="16"/>
      <c r="H25" s="16" t="s">
        <v>1046</v>
      </c>
      <c r="I25" s="16">
        <v>905</v>
      </c>
      <c r="J25" s="16">
        <v>962</v>
      </c>
      <c r="K25" s="16">
        <v>26</v>
      </c>
      <c r="L25" s="16">
        <v>29</v>
      </c>
      <c r="M25" s="16">
        <v>24</v>
      </c>
      <c r="N25" s="16">
        <v>26</v>
      </c>
      <c r="O25" s="16">
        <v>2</v>
      </c>
      <c r="P25" s="16">
        <v>3</v>
      </c>
      <c r="Q25" s="16" t="s">
        <v>1047</v>
      </c>
      <c r="R25" s="16" t="s">
        <v>1048</v>
      </c>
    </row>
    <row r="26" spans="1:18" ht="15.75" customHeight="1">
      <c r="A26" s="17" t="str">
        <f t="shared" si="0"/>
        <v>https://github.com/nginx/nginx/commit/ab8504b937cdbae734fb2d971fba4eea0b157f43?diff=split</v>
      </c>
      <c r="B26" s="16" t="s">
        <v>1049</v>
      </c>
      <c r="C26" s="16" t="s">
        <v>65</v>
      </c>
      <c r="D26" s="16"/>
      <c r="E26" s="16" t="b">
        <f t="shared" si="1"/>
        <v>0</v>
      </c>
      <c r="F26" s="16" t="b">
        <f t="shared" si="2"/>
        <v>0</v>
      </c>
      <c r="G26" s="16"/>
      <c r="H26" s="16" t="s">
        <v>1049</v>
      </c>
      <c r="I26" s="16">
        <v>186</v>
      </c>
      <c r="J26" s="16">
        <v>179</v>
      </c>
      <c r="K26" s="16">
        <v>4</v>
      </c>
      <c r="L26" s="16">
        <v>1</v>
      </c>
      <c r="M26" s="16">
        <v>3</v>
      </c>
      <c r="N26" s="16">
        <v>1</v>
      </c>
      <c r="O26" s="16">
        <v>1</v>
      </c>
      <c r="P26" s="16">
        <v>0</v>
      </c>
      <c r="Q26" s="16" t="s">
        <v>1050</v>
      </c>
      <c r="R26" s="16" t="s">
        <v>1010</v>
      </c>
    </row>
    <row r="27" spans="1:18" ht="15.75" customHeight="1">
      <c r="A27" s="17" t="str">
        <f t="shared" si="0"/>
        <v>https://github.com/nginx/nginx/commit/5c2dd3913aad5c4bf7d9056e1336025c2703586b?diff=split</v>
      </c>
      <c r="B27" s="16" t="s">
        <v>1051</v>
      </c>
      <c r="C27" s="16" t="s">
        <v>65</v>
      </c>
      <c r="D27" s="16"/>
      <c r="E27" s="16" t="b">
        <f t="shared" si="1"/>
        <v>1</v>
      </c>
      <c r="F27" s="16" t="b">
        <f t="shared" si="2"/>
        <v>0</v>
      </c>
      <c r="G27" s="16"/>
      <c r="H27" s="16" t="s">
        <v>1051</v>
      </c>
      <c r="I27" s="16">
        <v>905</v>
      </c>
      <c r="J27" s="16">
        <v>920</v>
      </c>
      <c r="K27" s="16">
        <v>27</v>
      </c>
      <c r="L27" s="16">
        <v>28</v>
      </c>
      <c r="M27" s="16">
        <v>26</v>
      </c>
      <c r="N27" s="16">
        <v>28</v>
      </c>
      <c r="O27" s="16">
        <v>1</v>
      </c>
      <c r="P27" s="16">
        <v>0</v>
      </c>
      <c r="Q27" s="16" t="s">
        <v>1052</v>
      </c>
      <c r="R27" s="16" t="s">
        <v>1015</v>
      </c>
    </row>
    <row r="28" spans="1:18" ht="15.75" customHeight="1">
      <c r="A28" s="17" t="str">
        <f t="shared" si="0"/>
        <v>https://github.com/nginx/nginx/commit/a613df5b3f470369e7ce7ebe34e82056b6fc0919?diff=split</v>
      </c>
      <c r="B28" s="16" t="s">
        <v>1046</v>
      </c>
      <c r="C28" s="16" t="s">
        <v>65</v>
      </c>
      <c r="D28" s="16"/>
      <c r="E28" s="16" t="b">
        <f t="shared" si="1"/>
        <v>1</v>
      </c>
      <c r="F28" s="16" t="b">
        <f t="shared" si="2"/>
        <v>1</v>
      </c>
      <c r="G28" s="16"/>
      <c r="H28" s="16" t="s">
        <v>1046</v>
      </c>
      <c r="I28" s="16">
        <v>993</v>
      </c>
      <c r="J28" s="16">
        <v>1062</v>
      </c>
      <c r="K28" s="16">
        <v>33</v>
      </c>
      <c r="L28" s="16">
        <v>40</v>
      </c>
      <c r="M28" s="16">
        <v>30</v>
      </c>
      <c r="N28" s="16">
        <v>36</v>
      </c>
      <c r="O28" s="16">
        <v>3</v>
      </c>
      <c r="P28" s="16">
        <v>4</v>
      </c>
      <c r="Q28" s="16" t="s">
        <v>1053</v>
      </c>
      <c r="R28" s="16" t="s">
        <v>1048</v>
      </c>
    </row>
    <row r="29" spans="1:18" ht="15.75" customHeight="1">
      <c r="A29" s="17" t="str">
        <f t="shared" si="0"/>
        <v>https://github.com/nginx/nginx/commit/a613df5b3f470369e7ce7ebe34e82056b6fc0919?diff=split</v>
      </c>
      <c r="B29" s="16" t="s">
        <v>1005</v>
      </c>
      <c r="C29" s="16" t="s">
        <v>65</v>
      </c>
      <c r="D29" s="16"/>
      <c r="E29" s="16" t="b">
        <f t="shared" si="1"/>
        <v>0</v>
      </c>
      <c r="F29" s="16" t="b">
        <f t="shared" si="2"/>
        <v>0</v>
      </c>
      <c r="G29" s="16"/>
      <c r="H29" s="16" t="s">
        <v>1005</v>
      </c>
      <c r="I29" s="16">
        <v>4011</v>
      </c>
      <c r="J29" s="16">
        <v>3951</v>
      </c>
      <c r="K29" s="16">
        <v>81</v>
      </c>
      <c r="L29" s="16">
        <v>75</v>
      </c>
      <c r="M29" s="16">
        <v>77</v>
      </c>
      <c r="N29" s="16">
        <v>72</v>
      </c>
      <c r="O29" s="16">
        <v>4</v>
      </c>
      <c r="P29" s="16">
        <v>3</v>
      </c>
      <c r="Q29" s="16" t="s">
        <v>1053</v>
      </c>
      <c r="R29" s="16" t="s">
        <v>1048</v>
      </c>
    </row>
    <row r="30" spans="1:18" ht="15.75" customHeight="1">
      <c r="A30" s="17" t="str">
        <f t="shared" si="0"/>
        <v>https://github.com/nginx/nginx/commit/53092ad782c4647c212ff3b23870f7927da9e293?diff=split</v>
      </c>
      <c r="B30" s="16" t="s">
        <v>1025</v>
      </c>
      <c r="C30" s="16" t="s">
        <v>65</v>
      </c>
      <c r="D30" s="16"/>
      <c r="E30" s="16" t="b">
        <f t="shared" si="1"/>
        <v>1</v>
      </c>
      <c r="F30" s="16" t="b">
        <f t="shared" si="2"/>
        <v>1</v>
      </c>
      <c r="G30" s="16"/>
      <c r="H30" s="16" t="s">
        <v>1025</v>
      </c>
      <c r="I30" s="16">
        <v>2677</v>
      </c>
      <c r="J30" s="16">
        <v>2806</v>
      </c>
      <c r="K30" s="16">
        <v>76</v>
      </c>
      <c r="L30" s="16">
        <v>84</v>
      </c>
      <c r="M30" s="16">
        <v>65</v>
      </c>
      <c r="N30" s="16">
        <v>71</v>
      </c>
      <c r="O30" s="16">
        <v>11</v>
      </c>
      <c r="P30" s="16">
        <v>13</v>
      </c>
      <c r="Q30" s="16" t="s">
        <v>1054</v>
      </c>
      <c r="R30" s="16" t="s">
        <v>1010</v>
      </c>
    </row>
    <row r="31" spans="1:18" ht="15.75" customHeight="1">
      <c r="A31" s="17" t="str">
        <f t="shared" si="0"/>
        <v>https://github.com/nginx/nginx/commit/ff33d9fa55afa10674b60d4b36af1410c6870015?diff=split</v>
      </c>
      <c r="B31" s="16" t="s">
        <v>1034</v>
      </c>
      <c r="C31" s="16" t="s">
        <v>65</v>
      </c>
      <c r="D31" s="16"/>
      <c r="E31" s="16" t="b">
        <f t="shared" si="1"/>
        <v>0</v>
      </c>
      <c r="F31" s="16" t="b">
        <f t="shared" si="2"/>
        <v>0</v>
      </c>
      <c r="G31" s="16"/>
      <c r="H31" s="16" t="s">
        <v>1034</v>
      </c>
      <c r="I31" s="16">
        <v>295</v>
      </c>
      <c r="J31" s="16">
        <v>263</v>
      </c>
      <c r="K31" s="16">
        <v>11</v>
      </c>
      <c r="L31" s="16">
        <v>8</v>
      </c>
      <c r="M31" s="16">
        <v>10</v>
      </c>
      <c r="N31" s="16">
        <v>8</v>
      </c>
      <c r="O31" s="16">
        <v>1</v>
      </c>
      <c r="P31" s="16">
        <v>0</v>
      </c>
      <c r="Q31" s="16" t="s">
        <v>1055</v>
      </c>
      <c r="R31" s="16" t="s">
        <v>1010</v>
      </c>
    </row>
    <row r="32" spans="1:18" ht="15.75" customHeight="1">
      <c r="A32" s="17" t="str">
        <f t="shared" si="0"/>
        <v>https://github.com/nginx/nginx/commit/b313bc4bd3a61fe8bf9fccbf14ef75ddbd25160b?diff=split</v>
      </c>
      <c r="B32" s="16" t="s">
        <v>1016</v>
      </c>
      <c r="C32" s="16" t="s">
        <v>65</v>
      </c>
      <c r="D32" s="16"/>
      <c r="E32" s="16" t="b">
        <f t="shared" si="1"/>
        <v>0</v>
      </c>
      <c r="F32" s="16" t="b">
        <f t="shared" si="2"/>
        <v>1</v>
      </c>
      <c r="G32" s="16"/>
      <c r="H32" s="16" t="s">
        <v>1016</v>
      </c>
      <c r="I32" s="16">
        <v>350</v>
      </c>
      <c r="J32" s="16">
        <v>347</v>
      </c>
      <c r="K32" s="16">
        <v>22</v>
      </c>
      <c r="L32" s="16">
        <v>21</v>
      </c>
      <c r="M32" s="16">
        <v>20</v>
      </c>
      <c r="N32" s="16">
        <v>18</v>
      </c>
      <c r="O32" s="16">
        <v>2</v>
      </c>
      <c r="P32" s="16">
        <v>3</v>
      </c>
      <c r="Q32" s="16" t="s">
        <v>1056</v>
      </c>
      <c r="R32" s="16" t="s">
        <v>1004</v>
      </c>
    </row>
    <row r="33" spans="1:18" ht="15.75" customHeight="1">
      <c r="A33" s="17" t="str">
        <f t="shared" si="0"/>
        <v>https://github.com/nginx/nginx/commit/b313bc4bd3a61fe8bf9fccbf14ef75ddbd25160b?diff=split</v>
      </c>
      <c r="B33" s="16" t="s">
        <v>1057</v>
      </c>
      <c r="C33" s="16" t="s">
        <v>65</v>
      </c>
      <c r="D33" s="16"/>
      <c r="E33" s="16" t="b">
        <f t="shared" si="1"/>
        <v>0</v>
      </c>
      <c r="F33" s="16" t="b">
        <f t="shared" si="2"/>
        <v>1</v>
      </c>
      <c r="G33" s="16"/>
      <c r="H33" s="16" t="s">
        <v>1057</v>
      </c>
      <c r="I33" s="16">
        <v>344</v>
      </c>
      <c r="J33" s="16">
        <v>341</v>
      </c>
      <c r="K33" s="16">
        <v>22</v>
      </c>
      <c r="L33" s="16">
        <v>21</v>
      </c>
      <c r="M33" s="16">
        <v>20</v>
      </c>
      <c r="N33" s="16">
        <v>18</v>
      </c>
      <c r="O33" s="16">
        <v>2</v>
      </c>
      <c r="P33" s="16">
        <v>3</v>
      </c>
      <c r="Q33" s="16" t="s">
        <v>1056</v>
      </c>
      <c r="R33" s="16" t="s">
        <v>1004</v>
      </c>
    </row>
    <row r="34" spans="1:18" ht="15.75" customHeight="1">
      <c r="A34" s="17" t="str">
        <f t="shared" si="0"/>
        <v>https://github.com/nginx/nginx/commit/9ff7ba3d00b5c4bf951551e173baddb59f2bbcff?diff=split</v>
      </c>
      <c r="B34" s="16" t="s">
        <v>1025</v>
      </c>
      <c r="C34" s="16" t="s">
        <v>65</v>
      </c>
      <c r="D34" s="16"/>
      <c r="E34" s="16" t="b">
        <f t="shared" si="1"/>
        <v>1</v>
      </c>
      <c r="F34" s="16" t="b">
        <f t="shared" si="2"/>
        <v>1</v>
      </c>
      <c r="G34" s="16"/>
      <c r="H34" s="16" t="s">
        <v>1025</v>
      </c>
      <c r="I34" s="16">
        <v>3458</v>
      </c>
      <c r="J34" s="16">
        <v>3512</v>
      </c>
      <c r="K34" s="16">
        <v>119</v>
      </c>
      <c r="L34" s="16">
        <v>121</v>
      </c>
      <c r="M34" s="16">
        <v>101</v>
      </c>
      <c r="N34" s="16">
        <v>102</v>
      </c>
      <c r="O34" s="16">
        <v>18</v>
      </c>
      <c r="P34" s="16">
        <v>19</v>
      </c>
      <c r="Q34" s="16" t="s">
        <v>1058</v>
      </c>
      <c r="R34" s="16" t="s">
        <v>1010</v>
      </c>
    </row>
    <row r="35" spans="1:18" ht="15.75" customHeight="1">
      <c r="A35" s="17" t="str">
        <f t="shared" si="0"/>
        <v>https://github.com/nginx/nginx/commit/c17bc31d41a0372002115899a2c64e89aeca7e7d?diff=split</v>
      </c>
      <c r="B35" s="16" t="s">
        <v>1025</v>
      </c>
      <c r="C35" s="16" t="s">
        <v>65</v>
      </c>
      <c r="D35" s="16"/>
      <c r="E35" s="16" t="b">
        <f t="shared" si="1"/>
        <v>0</v>
      </c>
      <c r="F35" s="16" t="b">
        <f t="shared" si="2"/>
        <v>0</v>
      </c>
      <c r="G35" s="16"/>
      <c r="H35" s="16" t="s">
        <v>1025</v>
      </c>
      <c r="I35" s="16">
        <v>3594</v>
      </c>
      <c r="J35" s="16">
        <v>3571</v>
      </c>
      <c r="K35" s="16">
        <v>124</v>
      </c>
      <c r="L35" s="16">
        <v>115</v>
      </c>
      <c r="M35" s="16">
        <v>103</v>
      </c>
      <c r="N35" s="16">
        <v>95</v>
      </c>
      <c r="O35" s="16">
        <v>21</v>
      </c>
      <c r="P35" s="16">
        <v>20</v>
      </c>
      <c r="Q35" s="16" t="s">
        <v>1059</v>
      </c>
      <c r="R35" s="16" t="s">
        <v>1060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1400-000000000000}">
          <x14:formula1>
            <xm:f>auxiliar!$A$2:$A$4</xm:f>
          </x14:formula1>
          <xm:sqref>C2:C35</xm:sqref>
        </x14:dataValidation>
        <x14:dataValidation type="list" allowBlank="1" xr:uid="{00000000-0002-0000-1400-000001000000}">
          <x14:formula1>
            <xm:f>auxiliar!$C$2:$C$3</xm:f>
          </x14:formula1>
          <xm:sqref>D2:D35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outlinePr summaryBelow="0" summaryRight="0"/>
  </sheetPr>
  <dimension ref="A1:R2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.75" customHeight="1"/>
  <cols>
    <col min="1" max="1" width="21.6640625" customWidth="1"/>
    <col min="2" max="2" width="40.5" customWidth="1"/>
    <col min="3" max="7" width="20" customWidth="1"/>
  </cols>
  <sheetData>
    <row r="1" spans="1:18" ht="15.75" customHeight="1">
      <c r="A1" s="16" t="s">
        <v>46</v>
      </c>
      <c r="B1" s="16" t="s">
        <v>47</v>
      </c>
      <c r="C1" s="16" t="s">
        <v>48</v>
      </c>
      <c r="D1" s="16" t="s">
        <v>49</v>
      </c>
      <c r="E1" s="16" t="s">
        <v>50</v>
      </c>
      <c r="F1" s="16" t="s">
        <v>51</v>
      </c>
      <c r="G1" s="16" t="s">
        <v>52</v>
      </c>
      <c r="H1" s="16" t="s">
        <v>53</v>
      </c>
      <c r="I1" s="16" t="s">
        <v>54</v>
      </c>
      <c r="J1" s="16" t="s">
        <v>55</v>
      </c>
      <c r="K1" s="16" t="s">
        <v>56</v>
      </c>
      <c r="L1" s="16" t="s">
        <v>57</v>
      </c>
      <c r="M1" s="16" t="s">
        <v>58</v>
      </c>
      <c r="N1" s="16" t="s">
        <v>59</v>
      </c>
      <c r="O1" s="16" t="s">
        <v>60</v>
      </c>
      <c r="P1" s="16" t="s">
        <v>61</v>
      </c>
      <c r="Q1" s="16" t="s">
        <v>62</v>
      </c>
      <c r="R1" s="16" t="s">
        <v>63</v>
      </c>
    </row>
    <row r="2" spans="1:18" ht="15.75" customHeight="1">
      <c r="A2" s="17" t="str">
        <f t="shared" ref="A2:A20" si="0">"https://github.com/numpy/numpy/commit/"&amp;Q2&amp;"?diff=split"</f>
        <v>https://github.com/numpy/numpy/commit/0858831eaab3ce46bab4b3a3cc35b6cc6ee19f08?diff=split</v>
      </c>
      <c r="B2" s="16" t="s">
        <v>1061</v>
      </c>
      <c r="C2" s="16" t="s">
        <v>65</v>
      </c>
      <c r="D2" s="16"/>
      <c r="E2" s="16" t="b">
        <f t="shared" ref="E2:E20" si="1">N2&gt;M2</f>
        <v>1</v>
      </c>
      <c r="F2" s="16" t="b">
        <f t="shared" ref="F2:F20" si="2">P2&gt;O2</f>
        <v>0</v>
      </c>
      <c r="G2" s="16"/>
      <c r="H2" s="16" t="s">
        <v>1061</v>
      </c>
      <c r="I2" s="16">
        <v>356</v>
      </c>
      <c r="J2" s="16">
        <v>356</v>
      </c>
      <c r="K2" s="16">
        <v>4</v>
      </c>
      <c r="L2" s="16">
        <v>4</v>
      </c>
      <c r="M2" s="16">
        <v>2</v>
      </c>
      <c r="N2" s="16">
        <v>4</v>
      </c>
      <c r="O2" s="16">
        <v>2</v>
      </c>
      <c r="P2" s="16">
        <v>0</v>
      </c>
      <c r="Q2" s="16" t="s">
        <v>1062</v>
      </c>
      <c r="R2" s="16" t="s">
        <v>1063</v>
      </c>
    </row>
    <row r="3" spans="1:18" ht="15.75" customHeight="1">
      <c r="A3" s="17" t="str">
        <f t="shared" si="0"/>
        <v>https://github.com/numpy/numpy/commit/91f87e1f613630ff0ad9864017f059afcd6e57f1?diff=split</v>
      </c>
      <c r="B3" s="16" t="s">
        <v>1064</v>
      </c>
      <c r="C3" s="16" t="s">
        <v>65</v>
      </c>
      <c r="D3" s="16"/>
      <c r="E3" s="16" t="b">
        <f t="shared" si="1"/>
        <v>1</v>
      </c>
      <c r="F3" s="16" t="b">
        <f t="shared" si="2"/>
        <v>1</v>
      </c>
      <c r="G3" s="16"/>
      <c r="H3" s="16" t="s">
        <v>1064</v>
      </c>
      <c r="I3" s="16">
        <v>494</v>
      </c>
      <c r="J3" s="16">
        <v>608</v>
      </c>
      <c r="K3" s="16">
        <v>6</v>
      </c>
      <c r="L3" s="16">
        <v>11</v>
      </c>
      <c r="M3" s="16">
        <v>6</v>
      </c>
      <c r="N3" s="16">
        <v>7</v>
      </c>
      <c r="O3" s="16">
        <v>0</v>
      </c>
      <c r="P3" s="16">
        <v>4</v>
      </c>
      <c r="Q3" s="16" t="s">
        <v>1065</v>
      </c>
      <c r="R3" s="16" t="s">
        <v>1066</v>
      </c>
    </row>
    <row r="4" spans="1:18" ht="15.75" customHeight="1">
      <c r="A4" s="17" t="str">
        <f t="shared" si="0"/>
        <v>https://github.com/numpy/numpy/commit/7af1c6701673187b7d895b7646204d774bffc557?diff=split</v>
      </c>
      <c r="B4" s="16" t="s">
        <v>1067</v>
      </c>
      <c r="C4" s="16" t="s">
        <v>65</v>
      </c>
      <c r="D4" s="16"/>
      <c r="E4" s="16" t="b">
        <f t="shared" si="1"/>
        <v>1</v>
      </c>
      <c r="F4" s="16" t="b">
        <f t="shared" si="2"/>
        <v>1</v>
      </c>
      <c r="G4" s="16"/>
      <c r="H4" s="16" t="s">
        <v>1067</v>
      </c>
      <c r="I4" s="16">
        <v>2785</v>
      </c>
      <c r="J4" s="16">
        <v>2805</v>
      </c>
      <c r="K4" s="16">
        <v>14</v>
      </c>
      <c r="L4" s="16">
        <v>21</v>
      </c>
      <c r="M4" s="16">
        <v>8</v>
      </c>
      <c r="N4" s="16">
        <v>9</v>
      </c>
      <c r="O4" s="16">
        <v>6</v>
      </c>
      <c r="P4" s="16">
        <v>12</v>
      </c>
      <c r="Q4" s="16" t="s">
        <v>1068</v>
      </c>
      <c r="R4" s="16" t="s">
        <v>1069</v>
      </c>
    </row>
    <row r="5" spans="1:18" ht="15.75" customHeight="1">
      <c r="A5" s="17" t="str">
        <f t="shared" si="0"/>
        <v>https://github.com/numpy/numpy/commit/c85e83390e57de517deabf033f1e69d9102b5dd1?diff=split</v>
      </c>
      <c r="B5" s="16" t="s">
        <v>1070</v>
      </c>
      <c r="C5" s="16" t="s">
        <v>65</v>
      </c>
      <c r="D5" s="16"/>
      <c r="E5" s="16" t="b">
        <f t="shared" si="1"/>
        <v>1</v>
      </c>
      <c r="F5" s="16" t="b">
        <f t="shared" si="2"/>
        <v>1</v>
      </c>
      <c r="G5" s="16"/>
      <c r="H5" s="16" t="s">
        <v>1070</v>
      </c>
      <c r="I5" s="16">
        <v>404</v>
      </c>
      <c r="J5" s="16">
        <v>549</v>
      </c>
      <c r="K5" s="16">
        <v>50</v>
      </c>
      <c r="L5" s="16">
        <v>66</v>
      </c>
      <c r="M5" s="16">
        <v>35</v>
      </c>
      <c r="N5" s="16">
        <v>48</v>
      </c>
      <c r="O5" s="16">
        <v>15</v>
      </c>
      <c r="P5" s="16">
        <v>18</v>
      </c>
      <c r="Q5" s="16" t="s">
        <v>1071</v>
      </c>
      <c r="R5" s="16" t="s">
        <v>1072</v>
      </c>
    </row>
    <row r="6" spans="1:18" ht="15.75" customHeight="1">
      <c r="A6" s="17" t="str">
        <f t="shared" si="0"/>
        <v>https://github.com/numpy/numpy/commit/cec1d415840c5d028677ba705a2e0375dae75fc4?diff=split</v>
      </c>
      <c r="B6" s="16" t="s">
        <v>1073</v>
      </c>
      <c r="C6" s="16" t="s">
        <v>65</v>
      </c>
      <c r="D6" s="16"/>
      <c r="E6" s="16" t="b">
        <f t="shared" si="1"/>
        <v>1</v>
      </c>
      <c r="F6" s="16" t="b">
        <f t="shared" si="2"/>
        <v>1</v>
      </c>
      <c r="G6" s="16"/>
      <c r="H6" s="16" t="s">
        <v>1073</v>
      </c>
      <c r="I6" s="16">
        <v>15911</v>
      </c>
      <c r="J6" s="16">
        <v>16578</v>
      </c>
      <c r="K6" s="16">
        <v>122</v>
      </c>
      <c r="L6" s="16">
        <v>196</v>
      </c>
      <c r="M6" s="16">
        <v>78</v>
      </c>
      <c r="N6" s="16">
        <v>149</v>
      </c>
      <c r="O6" s="16">
        <v>44</v>
      </c>
      <c r="P6" s="16">
        <v>47</v>
      </c>
      <c r="Q6" s="16" t="s">
        <v>1074</v>
      </c>
      <c r="R6" s="16" t="s">
        <v>1075</v>
      </c>
    </row>
    <row r="7" spans="1:18" ht="15.75" customHeight="1">
      <c r="A7" s="17" t="str">
        <f t="shared" si="0"/>
        <v>https://github.com/numpy/numpy/commit/febacb2eb2ae691829d83b52023f8312a29a1c68?diff=split</v>
      </c>
      <c r="B7" s="16" t="s">
        <v>1076</v>
      </c>
      <c r="C7" s="16" t="s">
        <v>65</v>
      </c>
      <c r="D7" s="16"/>
      <c r="E7" s="16" t="b">
        <f t="shared" si="1"/>
        <v>1</v>
      </c>
      <c r="F7" s="16" t="b">
        <f t="shared" si="2"/>
        <v>1</v>
      </c>
      <c r="G7" s="16"/>
      <c r="H7" s="16" t="s">
        <v>1076</v>
      </c>
      <c r="I7" s="16">
        <v>550</v>
      </c>
      <c r="J7" s="16">
        <v>623</v>
      </c>
      <c r="K7" s="16">
        <v>66</v>
      </c>
      <c r="L7" s="16">
        <v>72</v>
      </c>
      <c r="M7" s="16">
        <v>48</v>
      </c>
      <c r="N7" s="16">
        <v>52</v>
      </c>
      <c r="O7" s="16">
        <v>18</v>
      </c>
      <c r="P7" s="16">
        <v>20</v>
      </c>
      <c r="Q7" s="16" t="s">
        <v>1077</v>
      </c>
      <c r="R7" s="16" t="s">
        <v>1078</v>
      </c>
    </row>
    <row r="8" spans="1:18" ht="15.75" customHeight="1">
      <c r="A8" s="17" t="str">
        <f t="shared" si="0"/>
        <v>https://github.com/numpy/numpy/commit/69a423b23492ecf8471efc4e59ab8a93b03d8454?diff=split</v>
      </c>
      <c r="B8" s="16" t="s">
        <v>1079</v>
      </c>
      <c r="C8" s="16" t="s">
        <v>65</v>
      </c>
      <c r="D8" s="16"/>
      <c r="E8" s="16" t="b">
        <f t="shared" si="1"/>
        <v>1</v>
      </c>
      <c r="F8" s="16" t="b">
        <f t="shared" si="2"/>
        <v>0</v>
      </c>
      <c r="G8" s="16"/>
      <c r="H8" s="16" t="s">
        <v>1079</v>
      </c>
      <c r="I8" s="16">
        <v>54</v>
      </c>
      <c r="J8" s="16">
        <v>82</v>
      </c>
      <c r="K8" s="16">
        <v>3</v>
      </c>
      <c r="L8" s="16">
        <v>4</v>
      </c>
      <c r="M8" s="16">
        <v>2</v>
      </c>
      <c r="N8" s="16">
        <v>4</v>
      </c>
      <c r="O8" s="16">
        <v>1</v>
      </c>
      <c r="P8" s="16">
        <v>0</v>
      </c>
      <c r="Q8" s="16" t="s">
        <v>1080</v>
      </c>
      <c r="R8" s="16" t="s">
        <v>1078</v>
      </c>
    </row>
    <row r="9" spans="1:18" ht="15.75" customHeight="1">
      <c r="A9" s="17" t="str">
        <f t="shared" si="0"/>
        <v>https://github.com/numpy/numpy/commit/32436eaa195db9930f1d5e46381afa4594881019?diff=split</v>
      </c>
      <c r="B9" s="16" t="s">
        <v>1081</v>
      </c>
      <c r="C9" s="16" t="s">
        <v>65</v>
      </c>
      <c r="D9" s="16"/>
      <c r="E9" s="16" t="b">
        <f t="shared" si="1"/>
        <v>0</v>
      </c>
      <c r="F9" s="16" t="b">
        <f t="shared" si="2"/>
        <v>0</v>
      </c>
      <c r="G9" s="16"/>
      <c r="H9" s="16" t="s">
        <v>1081</v>
      </c>
      <c r="I9" s="16">
        <v>4132</v>
      </c>
      <c r="J9" s="16">
        <v>3899</v>
      </c>
      <c r="K9" s="16">
        <v>17</v>
      </c>
      <c r="L9" s="16">
        <v>13</v>
      </c>
      <c r="M9" s="16">
        <v>15</v>
      </c>
      <c r="N9" s="16">
        <v>13</v>
      </c>
      <c r="O9" s="16">
        <v>2</v>
      </c>
      <c r="P9" s="16">
        <v>0</v>
      </c>
      <c r="Q9" s="16" t="s">
        <v>1082</v>
      </c>
      <c r="R9" s="16" t="s">
        <v>1078</v>
      </c>
    </row>
    <row r="10" spans="1:18" ht="15.75" customHeight="1">
      <c r="A10" s="17" t="str">
        <f t="shared" si="0"/>
        <v>https://github.com/numpy/numpy/commit/7d2f3a63577ab9c40999175f96c6571c39f60ad9?diff=split</v>
      </c>
      <c r="B10" s="16" t="s">
        <v>1083</v>
      </c>
      <c r="C10" s="16" t="s">
        <v>65</v>
      </c>
      <c r="D10" s="16"/>
      <c r="E10" s="16" t="b">
        <f t="shared" si="1"/>
        <v>1</v>
      </c>
      <c r="F10" s="16" t="b">
        <f t="shared" si="2"/>
        <v>1</v>
      </c>
      <c r="G10" s="16"/>
      <c r="H10" s="16" t="s">
        <v>1083</v>
      </c>
      <c r="I10" s="16">
        <v>866</v>
      </c>
      <c r="J10" s="16">
        <v>896</v>
      </c>
      <c r="K10" s="16">
        <v>6</v>
      </c>
      <c r="L10" s="16">
        <v>13</v>
      </c>
      <c r="M10" s="16">
        <v>6</v>
      </c>
      <c r="N10" s="16">
        <v>12</v>
      </c>
      <c r="O10" s="16">
        <v>0</v>
      </c>
      <c r="P10" s="16">
        <v>1</v>
      </c>
      <c r="Q10" s="16" t="s">
        <v>1084</v>
      </c>
      <c r="R10" s="16" t="s">
        <v>1085</v>
      </c>
    </row>
    <row r="11" spans="1:18" ht="15.75" customHeight="1">
      <c r="A11" s="17" t="str">
        <f t="shared" si="0"/>
        <v>https://github.com/numpy/numpy/commit/31df302656b88df2937c5ac338c96b1a0ec6d687?diff=split</v>
      </c>
      <c r="B11" s="16" t="s">
        <v>1086</v>
      </c>
      <c r="C11" s="16" t="s">
        <v>65</v>
      </c>
      <c r="D11" s="16"/>
      <c r="E11" s="16" t="b">
        <f t="shared" si="1"/>
        <v>0</v>
      </c>
      <c r="F11" s="16" t="b">
        <f t="shared" si="2"/>
        <v>0</v>
      </c>
      <c r="G11" s="16"/>
      <c r="H11" s="16" t="s">
        <v>1086</v>
      </c>
      <c r="I11" s="16">
        <v>313</v>
      </c>
      <c r="J11" s="16">
        <v>267</v>
      </c>
      <c r="K11" s="16">
        <v>9</v>
      </c>
      <c r="L11" s="16">
        <v>4</v>
      </c>
      <c r="M11" s="16">
        <v>8</v>
      </c>
      <c r="N11" s="16">
        <v>4</v>
      </c>
      <c r="O11" s="16">
        <v>1</v>
      </c>
      <c r="P11" s="16">
        <v>0</v>
      </c>
      <c r="Q11" s="16" t="s">
        <v>1087</v>
      </c>
      <c r="R11" s="16" t="s">
        <v>1088</v>
      </c>
    </row>
    <row r="12" spans="1:18" ht="15.75" customHeight="1">
      <c r="A12" s="17" t="str">
        <f t="shared" si="0"/>
        <v>https://github.com/numpy/numpy/commit/de8a10dc543f69e2111d250c79f1414b70a08686?diff=split</v>
      </c>
      <c r="B12" s="16" t="s">
        <v>1089</v>
      </c>
      <c r="C12" s="16" t="s">
        <v>65</v>
      </c>
      <c r="D12" s="16"/>
      <c r="E12" s="16" t="b">
        <f t="shared" si="1"/>
        <v>1</v>
      </c>
      <c r="F12" s="16" t="b">
        <f t="shared" si="2"/>
        <v>1</v>
      </c>
      <c r="G12" s="16"/>
      <c r="H12" s="16" t="s">
        <v>1089</v>
      </c>
      <c r="I12" s="16">
        <v>171</v>
      </c>
      <c r="J12" s="16">
        <v>178</v>
      </c>
      <c r="K12" s="16">
        <v>0</v>
      </c>
      <c r="L12" s="16">
        <v>3</v>
      </c>
      <c r="M12" s="16">
        <v>0</v>
      </c>
      <c r="N12" s="16">
        <v>1</v>
      </c>
      <c r="O12" s="16">
        <v>0</v>
      </c>
      <c r="P12" s="16">
        <v>2</v>
      </c>
      <c r="Q12" s="16" t="s">
        <v>1090</v>
      </c>
      <c r="R12" s="16" t="s">
        <v>1091</v>
      </c>
    </row>
    <row r="13" spans="1:18" ht="15.75" customHeight="1">
      <c r="A13" s="17" t="str">
        <f t="shared" si="0"/>
        <v>https://github.com/numpy/numpy/commit/16d70e8d22dbed01c3952c0dbbc9be4ae784fbea?diff=split</v>
      </c>
      <c r="B13" s="16" t="s">
        <v>1092</v>
      </c>
      <c r="C13" s="16" t="s">
        <v>65</v>
      </c>
      <c r="D13" s="16"/>
      <c r="E13" s="16" t="b">
        <f t="shared" si="1"/>
        <v>1</v>
      </c>
      <c r="F13" s="16" t="b">
        <f t="shared" si="2"/>
        <v>0</v>
      </c>
      <c r="G13" s="16"/>
      <c r="H13" s="16" t="s">
        <v>1092</v>
      </c>
      <c r="I13" s="16">
        <v>2853</v>
      </c>
      <c r="J13" s="16">
        <v>2856</v>
      </c>
      <c r="K13" s="16">
        <v>21</v>
      </c>
      <c r="L13" s="16">
        <v>21</v>
      </c>
      <c r="M13" s="16">
        <v>17</v>
      </c>
      <c r="N13" s="16">
        <v>18</v>
      </c>
      <c r="O13" s="16">
        <v>4</v>
      </c>
      <c r="P13" s="16">
        <v>3</v>
      </c>
      <c r="Q13" s="16" t="s">
        <v>1093</v>
      </c>
      <c r="R13" s="16" t="s">
        <v>1078</v>
      </c>
    </row>
    <row r="14" spans="1:18" ht="15.75" customHeight="1">
      <c r="A14" s="17" t="str">
        <f t="shared" si="0"/>
        <v>https://github.com/numpy/numpy/commit/e1aecb08f99321b72959cc50eb7b47454b613f52?diff=split</v>
      </c>
      <c r="B14" s="16" t="s">
        <v>1094</v>
      </c>
      <c r="C14" s="16" t="s">
        <v>65</v>
      </c>
      <c r="D14" s="16"/>
      <c r="E14" s="16" t="b">
        <f t="shared" si="1"/>
        <v>0</v>
      </c>
      <c r="F14" s="16" t="b">
        <f t="shared" si="2"/>
        <v>0</v>
      </c>
      <c r="G14" s="16"/>
      <c r="H14" s="16" t="s">
        <v>1094</v>
      </c>
      <c r="I14" s="16">
        <v>3729</v>
      </c>
      <c r="J14" s="16">
        <v>3719</v>
      </c>
      <c r="K14" s="16">
        <v>26</v>
      </c>
      <c r="L14" s="16">
        <v>21</v>
      </c>
      <c r="M14" s="16">
        <v>24</v>
      </c>
      <c r="N14" s="16">
        <v>21</v>
      </c>
      <c r="O14" s="16">
        <v>2</v>
      </c>
      <c r="P14" s="16">
        <v>0</v>
      </c>
      <c r="Q14" s="16" t="s">
        <v>1095</v>
      </c>
      <c r="R14" s="16" t="s">
        <v>1096</v>
      </c>
    </row>
    <row r="15" spans="1:18" ht="15.75" customHeight="1">
      <c r="A15" s="17" t="str">
        <f t="shared" si="0"/>
        <v>https://github.com/numpy/numpy/commit/e1aecb08f99321b72959cc50eb7b47454b613f52?diff=split</v>
      </c>
      <c r="B15" s="16" t="s">
        <v>1097</v>
      </c>
      <c r="C15" s="16" t="s">
        <v>65</v>
      </c>
      <c r="D15" s="16"/>
      <c r="E15" s="16" t="b">
        <f t="shared" si="1"/>
        <v>0</v>
      </c>
      <c r="F15" s="16" t="b">
        <f t="shared" si="2"/>
        <v>0</v>
      </c>
      <c r="G15" s="16"/>
      <c r="H15" s="16" t="s">
        <v>1097</v>
      </c>
      <c r="I15" s="16">
        <v>209</v>
      </c>
      <c r="J15" s="16">
        <v>201</v>
      </c>
      <c r="K15" s="16">
        <v>8</v>
      </c>
      <c r="L15" s="16">
        <v>4</v>
      </c>
      <c r="M15" s="16">
        <v>4</v>
      </c>
      <c r="N15" s="16">
        <v>2</v>
      </c>
      <c r="O15" s="16">
        <v>4</v>
      </c>
      <c r="P15" s="16">
        <v>2</v>
      </c>
      <c r="Q15" s="16" t="s">
        <v>1095</v>
      </c>
      <c r="R15" s="16" t="s">
        <v>1096</v>
      </c>
    </row>
    <row r="16" spans="1:18" ht="15.75" customHeight="1">
      <c r="A16" s="17" t="str">
        <f t="shared" si="0"/>
        <v>https://github.com/numpy/numpy/commit/e1aecb08f99321b72959cc50eb7b47454b613f52?diff=split</v>
      </c>
      <c r="B16" s="16" t="s">
        <v>1098</v>
      </c>
      <c r="C16" s="16" t="s">
        <v>65</v>
      </c>
      <c r="D16" s="16"/>
      <c r="E16" s="16" t="b">
        <f t="shared" si="1"/>
        <v>0</v>
      </c>
      <c r="F16" s="16" t="b">
        <f t="shared" si="2"/>
        <v>0</v>
      </c>
      <c r="G16" s="16"/>
      <c r="H16" s="16" t="s">
        <v>1098</v>
      </c>
      <c r="I16" s="16">
        <v>2076</v>
      </c>
      <c r="J16" s="16">
        <v>2062</v>
      </c>
      <c r="K16" s="16">
        <v>5</v>
      </c>
      <c r="L16" s="16">
        <v>0</v>
      </c>
      <c r="M16" s="16">
        <v>4</v>
      </c>
      <c r="N16" s="16">
        <v>0</v>
      </c>
      <c r="O16" s="16">
        <v>1</v>
      </c>
      <c r="P16" s="16">
        <v>0</v>
      </c>
      <c r="Q16" s="16" t="s">
        <v>1095</v>
      </c>
      <c r="R16" s="16" t="s">
        <v>1096</v>
      </c>
    </row>
    <row r="17" spans="1:18" ht="15.75" customHeight="1">
      <c r="A17" s="17" t="str">
        <f t="shared" si="0"/>
        <v>https://github.com/numpy/numpy/commit/e1aecb08f99321b72959cc50eb7b47454b613f52?diff=split</v>
      </c>
      <c r="B17" s="16" t="s">
        <v>1099</v>
      </c>
      <c r="C17" s="16" t="s">
        <v>65</v>
      </c>
      <c r="D17" s="16"/>
      <c r="E17" s="16" t="b">
        <f t="shared" si="1"/>
        <v>0</v>
      </c>
      <c r="F17" s="16" t="b">
        <f t="shared" si="2"/>
        <v>0</v>
      </c>
      <c r="G17" s="16"/>
      <c r="H17" s="16" t="s">
        <v>1099</v>
      </c>
      <c r="I17" s="16">
        <v>348</v>
      </c>
      <c r="J17" s="16">
        <v>336</v>
      </c>
      <c r="K17" s="16">
        <v>12</v>
      </c>
      <c r="L17" s="16">
        <v>7</v>
      </c>
      <c r="M17" s="16">
        <v>11</v>
      </c>
      <c r="N17" s="16">
        <v>7</v>
      </c>
      <c r="O17" s="16">
        <v>1</v>
      </c>
      <c r="P17" s="16">
        <v>0</v>
      </c>
      <c r="Q17" s="16" t="s">
        <v>1095</v>
      </c>
      <c r="R17" s="16" t="s">
        <v>1096</v>
      </c>
    </row>
    <row r="18" spans="1:18" ht="15.75" customHeight="1">
      <c r="A18" s="17" t="str">
        <f t="shared" si="0"/>
        <v>https://github.com/numpy/numpy/commit/7d159b48a1c98159ff1623b33abbd408a11df1f6?diff=split</v>
      </c>
      <c r="B18" s="16" t="s">
        <v>1100</v>
      </c>
      <c r="C18" s="16" t="s">
        <v>65</v>
      </c>
      <c r="D18" s="16"/>
      <c r="E18" s="16" t="b">
        <f t="shared" si="1"/>
        <v>0</v>
      </c>
      <c r="F18" s="16" t="b">
        <f t="shared" si="2"/>
        <v>0</v>
      </c>
      <c r="G18" s="16"/>
      <c r="H18" s="16" t="s">
        <v>1100</v>
      </c>
      <c r="I18" s="16">
        <v>900</v>
      </c>
      <c r="J18" s="16">
        <v>889</v>
      </c>
      <c r="K18" s="16">
        <v>28</v>
      </c>
      <c r="L18" s="16">
        <v>25</v>
      </c>
      <c r="M18" s="16">
        <v>27</v>
      </c>
      <c r="N18" s="16">
        <v>25</v>
      </c>
      <c r="O18" s="16">
        <v>1</v>
      </c>
      <c r="P18" s="16">
        <v>0</v>
      </c>
      <c r="Q18" s="16" t="s">
        <v>1101</v>
      </c>
      <c r="R18" s="16" t="s">
        <v>1096</v>
      </c>
    </row>
    <row r="19" spans="1:18" ht="15.75" customHeight="1">
      <c r="A19" s="17" t="str">
        <f t="shared" si="0"/>
        <v>https://github.com/numpy/numpy/commit/2d1e8f38e973f88aeb29dc51caa0f57ab86efc67?diff=split</v>
      </c>
      <c r="B19" s="16" t="s">
        <v>1102</v>
      </c>
      <c r="C19" s="16" t="s">
        <v>65</v>
      </c>
      <c r="D19" s="16"/>
      <c r="E19" s="16" t="b">
        <f t="shared" si="1"/>
        <v>0</v>
      </c>
      <c r="F19" s="16" t="b">
        <f t="shared" si="2"/>
        <v>0</v>
      </c>
      <c r="G19" s="16"/>
      <c r="H19" s="16" t="s">
        <v>1102</v>
      </c>
      <c r="I19" s="16">
        <v>623</v>
      </c>
      <c r="J19" s="16">
        <v>619</v>
      </c>
      <c r="K19" s="16">
        <v>4</v>
      </c>
      <c r="L19" s="16">
        <v>0</v>
      </c>
      <c r="M19" s="16">
        <v>3</v>
      </c>
      <c r="N19" s="16">
        <v>0</v>
      </c>
      <c r="O19" s="16">
        <v>1</v>
      </c>
      <c r="P19" s="16">
        <v>0</v>
      </c>
      <c r="Q19" s="16" t="s">
        <v>1103</v>
      </c>
      <c r="R19" s="16" t="s">
        <v>1078</v>
      </c>
    </row>
    <row r="20" spans="1:18" ht="15.75" customHeight="1">
      <c r="A20" s="17" t="str">
        <f t="shared" si="0"/>
        <v>https://github.com/numpy/numpy/commit/028a61af17b2b3d960323fc0a9595bdfd91b9a7e?diff=split</v>
      </c>
      <c r="B20" s="16" t="s">
        <v>1104</v>
      </c>
      <c r="C20" s="16" t="s">
        <v>65</v>
      </c>
      <c r="D20" s="16"/>
      <c r="E20" s="16" t="b">
        <f t="shared" si="1"/>
        <v>0</v>
      </c>
      <c r="F20" s="16" t="b">
        <f t="shared" si="2"/>
        <v>1</v>
      </c>
      <c r="G20" s="16"/>
      <c r="H20" s="16" t="s">
        <v>1104</v>
      </c>
      <c r="I20" s="16">
        <v>804</v>
      </c>
      <c r="J20" s="16">
        <v>808</v>
      </c>
      <c r="K20" s="16">
        <v>1</v>
      </c>
      <c r="L20" s="16">
        <v>2</v>
      </c>
      <c r="M20" s="16">
        <v>1</v>
      </c>
      <c r="N20" s="16">
        <v>0</v>
      </c>
      <c r="O20" s="16">
        <v>0</v>
      </c>
      <c r="P20" s="16">
        <v>2</v>
      </c>
      <c r="Q20" s="16" t="s">
        <v>1105</v>
      </c>
      <c r="R20" s="16" t="s">
        <v>1069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1500-000000000000}">
          <x14:formula1>
            <xm:f>auxiliar!$A$2:$A$4</xm:f>
          </x14:formula1>
          <xm:sqref>C2:C20</xm:sqref>
        </x14:dataValidation>
        <x14:dataValidation type="list" allowBlank="1" xr:uid="{00000000-0002-0000-1500-000001000000}">
          <x14:formula1>
            <xm:f>auxiliar!$C$2:$C$3</xm:f>
          </x14:formula1>
          <xm:sqref>D2:D20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outlinePr summaryBelow="0" summaryRight="0"/>
  </sheetPr>
  <dimension ref="A1:R273"/>
  <sheetViews>
    <sheetView zoomScale="120" zoomScaleNormal="12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" sqref="D1"/>
    </sheetView>
  </sheetViews>
  <sheetFormatPr baseColWidth="10" defaultColWidth="12.6640625" defaultRowHeight="15.75" customHeight="1"/>
  <cols>
    <col min="1" max="1" width="24.83203125" customWidth="1"/>
    <col min="2" max="2" width="43.6640625" customWidth="1"/>
    <col min="6" max="6" width="17.1640625" customWidth="1"/>
  </cols>
  <sheetData>
    <row r="1" spans="1:18" ht="15.75" customHeight="1">
      <c r="A1" s="16" t="s">
        <v>46</v>
      </c>
      <c r="B1" s="16" t="s">
        <v>47</v>
      </c>
      <c r="C1" s="16" t="s">
        <v>48</v>
      </c>
      <c r="D1" s="16" t="s">
        <v>49</v>
      </c>
      <c r="E1" s="16" t="s">
        <v>50</v>
      </c>
      <c r="F1" s="16" t="s">
        <v>51</v>
      </c>
      <c r="G1" s="16" t="s">
        <v>52</v>
      </c>
      <c r="H1" s="16" t="s">
        <v>53</v>
      </c>
      <c r="I1" s="16" t="s">
        <v>54</v>
      </c>
      <c r="J1" s="16" t="s">
        <v>55</v>
      </c>
      <c r="K1" s="16" t="s">
        <v>56</v>
      </c>
      <c r="L1" s="16" t="s">
        <v>57</v>
      </c>
      <c r="M1" s="16" t="s">
        <v>58</v>
      </c>
      <c r="N1" s="16" t="s">
        <v>59</v>
      </c>
      <c r="O1" s="16" t="s">
        <v>60</v>
      </c>
      <c r="P1" s="16" t="s">
        <v>61</v>
      </c>
      <c r="Q1" s="16" t="s">
        <v>62</v>
      </c>
      <c r="R1" s="16" t="s">
        <v>63</v>
      </c>
    </row>
    <row r="2" spans="1:18" ht="15.75" customHeight="1">
      <c r="A2" s="17" t="str">
        <f t="shared" ref="A2:A256" si="0">"https://github.com/openssl/openssl/commit/"&amp;Q2&amp;"?diff=split"</f>
        <v>https://github.com/openssl/openssl/commit/98909c1d5b4f8fac7b0b8a259a6ba5631aab1cb4?diff=split</v>
      </c>
      <c r="B2" s="16" t="s">
        <v>1106</v>
      </c>
      <c r="C2" s="16" t="s">
        <v>65</v>
      </c>
      <c r="D2" s="16"/>
      <c r="E2" s="16" t="b">
        <f t="shared" ref="E2:E256" si="1">N2&gt;M2</f>
        <v>0</v>
      </c>
      <c r="F2" s="16" t="b">
        <f t="shared" ref="F2:F256" si="2">P2&gt;O2</f>
        <v>1</v>
      </c>
      <c r="G2" s="16"/>
      <c r="H2" s="16" t="s">
        <v>1106</v>
      </c>
      <c r="I2" s="16">
        <v>1378</v>
      </c>
      <c r="J2" s="16">
        <v>1382</v>
      </c>
      <c r="K2" s="16">
        <v>74</v>
      </c>
      <c r="L2" s="16">
        <v>76</v>
      </c>
      <c r="M2" s="16">
        <v>69</v>
      </c>
      <c r="N2" s="16">
        <v>65</v>
      </c>
      <c r="O2" s="16">
        <v>5</v>
      </c>
      <c r="P2" s="16">
        <v>11</v>
      </c>
      <c r="Q2" s="16" t="s">
        <v>1107</v>
      </c>
      <c r="R2" s="16" t="s">
        <v>1108</v>
      </c>
    </row>
    <row r="3" spans="1:18" ht="15.75" customHeight="1">
      <c r="A3" s="17" t="str">
        <f t="shared" si="0"/>
        <v>https://github.com/openssl/openssl/commit/62b6948a2710c2a095b87b0b9c4b89f7b23246a9?diff=split</v>
      </c>
      <c r="B3" s="16" t="s">
        <v>1109</v>
      </c>
      <c r="C3" s="16" t="s">
        <v>65</v>
      </c>
      <c r="D3" s="16"/>
      <c r="E3" s="16" t="b">
        <f t="shared" si="1"/>
        <v>1</v>
      </c>
      <c r="F3" s="16" t="b">
        <f t="shared" si="2"/>
        <v>1</v>
      </c>
      <c r="G3" s="16"/>
      <c r="H3" s="16" t="s">
        <v>1109</v>
      </c>
      <c r="I3" s="16">
        <v>1442</v>
      </c>
      <c r="J3" s="16">
        <v>1463</v>
      </c>
      <c r="K3" s="16">
        <v>94</v>
      </c>
      <c r="L3" s="16">
        <v>96</v>
      </c>
      <c r="M3" s="16">
        <v>91</v>
      </c>
      <c r="N3" s="16">
        <v>92</v>
      </c>
      <c r="O3" s="16">
        <v>3</v>
      </c>
      <c r="P3" s="16">
        <v>4</v>
      </c>
      <c r="Q3" s="16" t="s">
        <v>1110</v>
      </c>
      <c r="R3" s="16" t="s">
        <v>1111</v>
      </c>
    </row>
    <row r="4" spans="1:18" ht="15.75" customHeight="1">
      <c r="A4" s="17" t="str">
        <f t="shared" si="0"/>
        <v>https://github.com/openssl/openssl/commit/f2ad35821cadeaf71df0e6050059ca64d24c6ebc?diff=split</v>
      </c>
      <c r="B4" s="16" t="s">
        <v>1112</v>
      </c>
      <c r="C4" s="16" t="s">
        <v>65</v>
      </c>
      <c r="D4" s="16"/>
      <c r="E4" s="16" t="b">
        <f t="shared" si="1"/>
        <v>1</v>
      </c>
      <c r="F4" s="16" t="b">
        <f t="shared" si="2"/>
        <v>1</v>
      </c>
      <c r="G4" s="16"/>
      <c r="H4" s="16" t="s">
        <v>1112</v>
      </c>
      <c r="I4" s="16">
        <v>507</v>
      </c>
      <c r="J4" s="16">
        <v>516</v>
      </c>
      <c r="K4" s="16">
        <v>12</v>
      </c>
      <c r="L4" s="16">
        <v>18</v>
      </c>
      <c r="M4" s="16">
        <v>12</v>
      </c>
      <c r="N4" s="16">
        <v>17</v>
      </c>
      <c r="O4" s="16">
        <v>0</v>
      </c>
      <c r="P4" s="16">
        <v>1</v>
      </c>
      <c r="Q4" s="16" t="s">
        <v>1113</v>
      </c>
      <c r="R4" s="16" t="s">
        <v>1108</v>
      </c>
    </row>
    <row r="5" spans="1:18" ht="15.75" customHeight="1">
      <c r="A5" s="17" t="str">
        <f t="shared" si="0"/>
        <v>https://github.com/openssl/openssl/commit/fd05495748e1875ba4e9b94c477553a3a7edfa92?diff=split</v>
      </c>
      <c r="B5" s="16" t="s">
        <v>1114</v>
      </c>
      <c r="C5" s="16" t="s">
        <v>65</v>
      </c>
      <c r="D5" s="16"/>
      <c r="E5" s="16" t="b">
        <f t="shared" si="1"/>
        <v>1</v>
      </c>
      <c r="F5" s="16" t="b">
        <f t="shared" si="2"/>
        <v>1</v>
      </c>
      <c r="G5" s="16"/>
      <c r="H5" s="16" t="s">
        <v>1114</v>
      </c>
      <c r="I5" s="16">
        <v>88</v>
      </c>
      <c r="J5" s="16">
        <v>98</v>
      </c>
      <c r="K5" s="16">
        <v>4</v>
      </c>
      <c r="L5" s="16">
        <v>6</v>
      </c>
      <c r="M5" s="16">
        <v>4</v>
      </c>
      <c r="N5" s="16">
        <v>5</v>
      </c>
      <c r="O5" s="16">
        <v>0</v>
      </c>
      <c r="P5" s="16">
        <v>1</v>
      </c>
      <c r="Q5" s="16" t="s">
        <v>1115</v>
      </c>
      <c r="R5" s="16" t="s">
        <v>1108</v>
      </c>
    </row>
    <row r="6" spans="1:18" ht="15.75" customHeight="1">
      <c r="A6" s="17" t="str">
        <f t="shared" si="0"/>
        <v>https://github.com/openssl/openssl/commit/e77ec2ba6f385e4b9d63a6dc5eadc1dbb336a174?diff=split</v>
      </c>
      <c r="B6" s="16" t="s">
        <v>1109</v>
      </c>
      <c r="C6" s="16" t="s">
        <v>65</v>
      </c>
      <c r="D6" s="16"/>
      <c r="E6" s="16" t="b">
        <f t="shared" si="1"/>
        <v>0</v>
      </c>
      <c r="F6" s="16" t="b">
        <f t="shared" si="2"/>
        <v>1</v>
      </c>
      <c r="G6" s="16"/>
      <c r="H6" s="16" t="s">
        <v>1109</v>
      </c>
      <c r="I6" s="16">
        <v>1465</v>
      </c>
      <c r="J6" s="16">
        <v>1485</v>
      </c>
      <c r="K6" s="16">
        <v>96</v>
      </c>
      <c r="L6" s="16">
        <v>95</v>
      </c>
      <c r="M6" s="16">
        <v>92</v>
      </c>
      <c r="N6" s="16">
        <v>89</v>
      </c>
      <c r="O6" s="16">
        <v>4</v>
      </c>
      <c r="P6" s="16">
        <v>6</v>
      </c>
      <c r="Q6" s="16" t="s">
        <v>1116</v>
      </c>
      <c r="R6" s="16" t="s">
        <v>1108</v>
      </c>
    </row>
    <row r="7" spans="1:18" ht="15.75" customHeight="1">
      <c r="A7" s="17" t="str">
        <f t="shared" si="0"/>
        <v>https://github.com/openssl/openssl/commit/a9e1c50bb09a110d4774e6710f9322344684fa2d?diff=split</v>
      </c>
      <c r="B7" s="16" t="s">
        <v>1117</v>
      </c>
      <c r="C7" s="16" t="s">
        <v>65</v>
      </c>
      <c r="D7" s="16"/>
      <c r="E7" s="16" t="b">
        <f t="shared" si="1"/>
        <v>1</v>
      </c>
      <c r="F7" s="16" t="b">
        <f t="shared" si="2"/>
        <v>1</v>
      </c>
      <c r="G7" s="16"/>
      <c r="H7" s="16" t="s">
        <v>1117</v>
      </c>
      <c r="I7" s="16">
        <v>2691</v>
      </c>
      <c r="J7" s="16">
        <v>2806</v>
      </c>
      <c r="K7" s="16">
        <v>90</v>
      </c>
      <c r="L7" s="16">
        <v>94</v>
      </c>
      <c r="M7" s="16">
        <v>64</v>
      </c>
      <c r="N7" s="16">
        <v>67</v>
      </c>
      <c r="O7" s="16">
        <v>26</v>
      </c>
      <c r="P7" s="16">
        <v>27</v>
      </c>
      <c r="Q7" s="16" t="s">
        <v>1118</v>
      </c>
      <c r="R7" s="16" t="s">
        <v>1119</v>
      </c>
    </row>
    <row r="8" spans="1:18" ht="15.75" customHeight="1">
      <c r="A8" s="17" t="str">
        <f t="shared" si="0"/>
        <v>https://github.com/openssl/openssl/commit/a9e1c50bb09a110d4774e6710f9322344684fa2d?diff=split</v>
      </c>
      <c r="B8" s="16" t="s">
        <v>1120</v>
      </c>
      <c r="C8" s="16" t="s">
        <v>65</v>
      </c>
      <c r="D8" s="16"/>
      <c r="E8" s="16" t="b">
        <f t="shared" si="1"/>
        <v>1</v>
      </c>
      <c r="F8" s="16" t="b">
        <f t="shared" si="2"/>
        <v>1</v>
      </c>
      <c r="G8" s="16"/>
      <c r="H8" s="16" t="s">
        <v>1120</v>
      </c>
      <c r="I8" s="16">
        <v>2766</v>
      </c>
      <c r="J8" s="16">
        <v>2850</v>
      </c>
      <c r="K8" s="16">
        <v>75</v>
      </c>
      <c r="L8" s="16">
        <v>78</v>
      </c>
      <c r="M8" s="16">
        <v>51</v>
      </c>
      <c r="N8" s="16">
        <v>53</v>
      </c>
      <c r="O8" s="16">
        <v>24</v>
      </c>
      <c r="P8" s="16">
        <v>25</v>
      </c>
      <c r="Q8" s="16" t="s">
        <v>1118</v>
      </c>
      <c r="R8" s="16" t="s">
        <v>1119</v>
      </c>
    </row>
    <row r="9" spans="1:18" ht="15.75" customHeight="1">
      <c r="A9" s="17" t="str">
        <f t="shared" si="0"/>
        <v>https://github.com/openssl/openssl/commit/93ab9e421e4517b81d11ca741d55e6bb6f696c40?diff=split</v>
      </c>
      <c r="B9" s="16" t="s">
        <v>1121</v>
      </c>
      <c r="C9" s="16" t="s">
        <v>65</v>
      </c>
      <c r="D9" s="16"/>
      <c r="E9" s="16" t="b">
        <f t="shared" si="1"/>
        <v>1</v>
      </c>
      <c r="F9" s="16" t="b">
        <f t="shared" si="2"/>
        <v>1</v>
      </c>
      <c r="G9" s="16"/>
      <c r="H9" s="16" t="s">
        <v>1121</v>
      </c>
      <c r="I9" s="16">
        <v>1801</v>
      </c>
      <c r="J9" s="16">
        <v>1821</v>
      </c>
      <c r="K9" s="16">
        <v>84</v>
      </c>
      <c r="L9" s="16">
        <v>86</v>
      </c>
      <c r="M9" s="16">
        <v>74</v>
      </c>
      <c r="N9" s="16">
        <v>75</v>
      </c>
      <c r="O9" s="16">
        <v>10</v>
      </c>
      <c r="P9" s="16">
        <v>11</v>
      </c>
      <c r="Q9" s="16" t="s">
        <v>1122</v>
      </c>
      <c r="R9" s="16" t="s">
        <v>1111</v>
      </c>
    </row>
    <row r="10" spans="1:18" ht="15.75" customHeight="1">
      <c r="A10" s="17" t="str">
        <f t="shared" si="0"/>
        <v>https://github.com/openssl/openssl/commit/93ab9e421e4517b81d11ca741d55e6bb6f696c40?diff=split</v>
      </c>
      <c r="B10" s="16" t="s">
        <v>1123</v>
      </c>
      <c r="C10" s="16" t="s">
        <v>65</v>
      </c>
      <c r="D10" s="16"/>
      <c r="E10" s="16" t="b">
        <f t="shared" si="1"/>
        <v>1</v>
      </c>
      <c r="F10" s="16" t="b">
        <f t="shared" si="2"/>
        <v>1</v>
      </c>
      <c r="G10" s="16"/>
      <c r="H10" s="16" t="s">
        <v>1123</v>
      </c>
      <c r="I10" s="16">
        <v>2732</v>
      </c>
      <c r="J10" s="16">
        <v>2757</v>
      </c>
      <c r="K10" s="16">
        <v>126</v>
      </c>
      <c r="L10" s="16">
        <v>129</v>
      </c>
      <c r="M10" s="16">
        <v>122</v>
      </c>
      <c r="N10" s="16">
        <v>123</v>
      </c>
      <c r="O10" s="16">
        <v>4</v>
      </c>
      <c r="P10" s="16">
        <v>6</v>
      </c>
      <c r="Q10" s="16" t="s">
        <v>1122</v>
      </c>
      <c r="R10" s="16" t="s">
        <v>1111</v>
      </c>
    </row>
    <row r="11" spans="1:18" ht="15.75" customHeight="1">
      <c r="A11" s="17" t="str">
        <f t="shared" si="0"/>
        <v>https://github.com/openssl/openssl/commit/ae432028d1353d94546c2f5004927b42baed71bd?diff=split</v>
      </c>
      <c r="B11" s="16" t="s">
        <v>1109</v>
      </c>
      <c r="C11" s="16" t="s">
        <v>65</v>
      </c>
      <c r="D11" s="16"/>
      <c r="E11" s="16" t="b">
        <f t="shared" si="1"/>
        <v>1</v>
      </c>
      <c r="F11" s="16" t="b">
        <f t="shared" si="2"/>
        <v>0</v>
      </c>
      <c r="G11" s="16"/>
      <c r="H11" s="16" t="s">
        <v>1109</v>
      </c>
      <c r="I11" s="16">
        <v>1528</v>
      </c>
      <c r="J11" s="16">
        <v>1527</v>
      </c>
      <c r="K11" s="16">
        <v>103</v>
      </c>
      <c r="L11" s="16">
        <v>103</v>
      </c>
      <c r="M11" s="16">
        <v>97</v>
      </c>
      <c r="N11" s="16">
        <v>99</v>
      </c>
      <c r="O11" s="16">
        <v>6</v>
      </c>
      <c r="P11" s="16">
        <v>4</v>
      </c>
      <c r="Q11" s="16" t="s">
        <v>1124</v>
      </c>
      <c r="R11" s="16" t="s">
        <v>1108</v>
      </c>
    </row>
    <row r="12" spans="1:18" ht="15.75" customHeight="1">
      <c r="A12" s="17" t="str">
        <f t="shared" si="0"/>
        <v>https://github.com/openssl/openssl/commit/df538201700ad666742c71eca757dbd0e7612405?diff=split</v>
      </c>
      <c r="B12" s="16" t="s">
        <v>1125</v>
      </c>
      <c r="C12" s="16" t="s">
        <v>65</v>
      </c>
      <c r="D12" s="16"/>
      <c r="E12" s="16" t="b">
        <f t="shared" si="1"/>
        <v>0</v>
      </c>
      <c r="F12" s="16" t="b">
        <f t="shared" si="2"/>
        <v>0</v>
      </c>
      <c r="G12" s="16"/>
      <c r="H12" s="16" t="s">
        <v>1125</v>
      </c>
      <c r="I12" s="16">
        <v>51</v>
      </c>
      <c r="J12" s="16">
        <v>20</v>
      </c>
      <c r="K12" s="16">
        <v>8</v>
      </c>
      <c r="L12" s="16">
        <v>1</v>
      </c>
      <c r="M12" s="16">
        <v>7</v>
      </c>
      <c r="N12" s="16">
        <v>1</v>
      </c>
      <c r="O12" s="16">
        <v>1</v>
      </c>
      <c r="P12" s="16">
        <v>0</v>
      </c>
      <c r="Q12" s="16" t="s">
        <v>1126</v>
      </c>
      <c r="R12" s="16" t="s">
        <v>1111</v>
      </c>
    </row>
    <row r="13" spans="1:18" ht="15.75" customHeight="1">
      <c r="A13" s="17" t="str">
        <f t="shared" si="0"/>
        <v>https://github.com/openssl/openssl/commit/b7bfe69b665e0215daf7715adddd7fc7a4b2b63e?diff=split</v>
      </c>
      <c r="B13" s="16" t="s">
        <v>1127</v>
      </c>
      <c r="C13" s="16" t="s">
        <v>65</v>
      </c>
      <c r="D13" s="16"/>
      <c r="E13" s="16" t="b">
        <f t="shared" si="1"/>
        <v>1</v>
      </c>
      <c r="F13" s="16" t="b">
        <f t="shared" si="2"/>
        <v>1</v>
      </c>
      <c r="G13" s="16"/>
      <c r="H13" s="16" t="s">
        <v>1127</v>
      </c>
      <c r="I13" s="16">
        <v>2738</v>
      </c>
      <c r="J13" s="16">
        <v>2800</v>
      </c>
      <c r="K13" s="16">
        <v>52</v>
      </c>
      <c r="L13" s="16">
        <v>57</v>
      </c>
      <c r="M13" s="16">
        <v>52</v>
      </c>
      <c r="N13" s="16">
        <v>56</v>
      </c>
      <c r="O13" s="16">
        <v>0</v>
      </c>
      <c r="P13" s="16">
        <v>1</v>
      </c>
      <c r="Q13" s="16" t="s">
        <v>1128</v>
      </c>
      <c r="R13" s="16" t="s">
        <v>1111</v>
      </c>
    </row>
    <row r="14" spans="1:18" ht="15.75" customHeight="1">
      <c r="A14" s="17" t="str">
        <f t="shared" si="0"/>
        <v>https://github.com/openssl/openssl/commit/ed83ba53212f81e590b3cf9adb49c04069430659?diff=split</v>
      </c>
      <c r="B14" s="16" t="s">
        <v>1129</v>
      </c>
      <c r="C14" s="16" t="s">
        <v>65</v>
      </c>
      <c r="D14" s="16"/>
      <c r="E14" s="16" t="b">
        <f t="shared" si="1"/>
        <v>1</v>
      </c>
      <c r="F14" s="16" t="b">
        <f t="shared" si="2"/>
        <v>1</v>
      </c>
      <c r="G14" s="16"/>
      <c r="H14" s="16" t="s">
        <v>1129</v>
      </c>
      <c r="I14" s="16">
        <v>2526</v>
      </c>
      <c r="J14" s="16">
        <v>2535</v>
      </c>
      <c r="K14" s="16">
        <v>62</v>
      </c>
      <c r="L14" s="16">
        <v>64</v>
      </c>
      <c r="M14" s="16">
        <v>61</v>
      </c>
      <c r="N14" s="16">
        <v>62</v>
      </c>
      <c r="O14" s="16">
        <v>1</v>
      </c>
      <c r="P14" s="16">
        <v>2</v>
      </c>
      <c r="Q14" s="16" t="s">
        <v>1130</v>
      </c>
      <c r="R14" s="16" t="s">
        <v>1111</v>
      </c>
    </row>
    <row r="15" spans="1:18" ht="15.75" customHeight="1">
      <c r="A15" s="17" t="str">
        <f t="shared" si="0"/>
        <v>https://github.com/openssl/openssl/commit/33a8de69dc092285fce9a3db4aae2b0df8852427?diff=split</v>
      </c>
      <c r="B15" s="16" t="s">
        <v>1131</v>
      </c>
      <c r="C15" s="16" t="s">
        <v>65</v>
      </c>
      <c r="D15" s="16"/>
      <c r="E15" s="16" t="b">
        <f t="shared" si="1"/>
        <v>1</v>
      </c>
      <c r="F15" s="16" t="b">
        <f t="shared" si="2"/>
        <v>1</v>
      </c>
      <c r="G15" s="16"/>
      <c r="H15" s="16" t="s">
        <v>1131</v>
      </c>
      <c r="I15" s="16">
        <v>3684</v>
      </c>
      <c r="J15" s="16">
        <v>3720</v>
      </c>
      <c r="K15" s="16">
        <v>72</v>
      </c>
      <c r="L15" s="16">
        <v>75</v>
      </c>
      <c r="M15" s="16">
        <v>68</v>
      </c>
      <c r="N15" s="16">
        <v>70</v>
      </c>
      <c r="O15" s="16">
        <v>4</v>
      </c>
      <c r="P15" s="16">
        <v>5</v>
      </c>
      <c r="Q15" s="16" t="s">
        <v>1132</v>
      </c>
      <c r="R15" s="16" t="s">
        <v>1111</v>
      </c>
    </row>
    <row r="16" spans="1:18" ht="15.75" customHeight="1">
      <c r="A16" s="17" t="str">
        <f t="shared" si="0"/>
        <v>https://github.com/openssl/openssl/commit/4f3df8bea2981b1547eaae8704f0207c7766c2fa?diff=split</v>
      </c>
      <c r="B16" s="16" t="s">
        <v>1123</v>
      </c>
      <c r="C16" s="16" t="s">
        <v>65</v>
      </c>
      <c r="D16" s="16"/>
      <c r="E16" s="16" t="b">
        <f t="shared" si="1"/>
        <v>1</v>
      </c>
      <c r="F16" s="16" t="b">
        <f t="shared" si="2"/>
        <v>1</v>
      </c>
      <c r="G16" s="16"/>
      <c r="H16" s="16" t="s">
        <v>1123</v>
      </c>
      <c r="I16" s="16">
        <v>2902</v>
      </c>
      <c r="J16" s="16">
        <v>3035</v>
      </c>
      <c r="K16" s="16">
        <v>130</v>
      </c>
      <c r="L16" s="16">
        <v>137</v>
      </c>
      <c r="M16" s="16">
        <v>124</v>
      </c>
      <c r="N16" s="16">
        <v>130</v>
      </c>
      <c r="O16" s="16">
        <v>6</v>
      </c>
      <c r="P16" s="16">
        <v>7</v>
      </c>
      <c r="Q16" s="16" t="s">
        <v>1133</v>
      </c>
      <c r="R16" s="16" t="s">
        <v>1111</v>
      </c>
    </row>
    <row r="17" spans="1:18" ht="15.75" customHeight="1">
      <c r="A17" s="17" t="str">
        <f t="shared" si="0"/>
        <v>https://github.com/openssl/openssl/commit/f717abd7c195b413849cb9e303ee7d7ba9057b74?diff=split</v>
      </c>
      <c r="B17" s="16" t="s">
        <v>1114</v>
      </c>
      <c r="C17" s="16" t="s">
        <v>65</v>
      </c>
      <c r="D17" s="16"/>
      <c r="E17" s="16" t="b">
        <f t="shared" si="1"/>
        <v>1</v>
      </c>
      <c r="F17" s="16" t="b">
        <f t="shared" si="2"/>
        <v>0</v>
      </c>
      <c r="G17" s="16"/>
      <c r="H17" s="16" t="s">
        <v>1114</v>
      </c>
      <c r="I17" s="16">
        <v>106</v>
      </c>
      <c r="J17" s="16">
        <v>106</v>
      </c>
      <c r="K17" s="16">
        <v>7</v>
      </c>
      <c r="L17" s="16">
        <v>7</v>
      </c>
      <c r="M17" s="16">
        <v>5</v>
      </c>
      <c r="N17" s="16">
        <v>6</v>
      </c>
      <c r="O17" s="16">
        <v>2</v>
      </c>
      <c r="P17" s="16">
        <v>1</v>
      </c>
      <c r="Q17" s="16" t="s">
        <v>1134</v>
      </c>
      <c r="R17" s="16" t="s">
        <v>1108</v>
      </c>
    </row>
    <row r="18" spans="1:18" ht="15.75" customHeight="1">
      <c r="A18" s="17" t="str">
        <f t="shared" si="0"/>
        <v>https://github.com/openssl/openssl/commit/68c06bf6b2627021cb7f26d0ab0baee1cd2fad65?diff=split</v>
      </c>
      <c r="B18" s="16" t="s">
        <v>1135</v>
      </c>
      <c r="C18" s="16" t="s">
        <v>65</v>
      </c>
      <c r="D18" s="16"/>
      <c r="E18" s="16" t="b">
        <f t="shared" si="1"/>
        <v>1</v>
      </c>
      <c r="F18" s="16" t="b">
        <f t="shared" si="2"/>
        <v>1</v>
      </c>
      <c r="G18" s="16"/>
      <c r="H18" s="16" t="s">
        <v>1135</v>
      </c>
      <c r="I18" s="16">
        <v>729</v>
      </c>
      <c r="J18" s="16">
        <v>813</v>
      </c>
      <c r="K18" s="16">
        <v>13</v>
      </c>
      <c r="L18" s="16">
        <v>17</v>
      </c>
      <c r="M18" s="16">
        <v>8</v>
      </c>
      <c r="N18" s="16">
        <v>9</v>
      </c>
      <c r="O18" s="16">
        <v>5</v>
      </c>
      <c r="P18" s="16">
        <v>8</v>
      </c>
      <c r="Q18" s="16" t="s">
        <v>1136</v>
      </c>
      <c r="R18" s="16" t="s">
        <v>1108</v>
      </c>
    </row>
    <row r="19" spans="1:18" ht="15.75" customHeight="1">
      <c r="A19" s="17" t="str">
        <f t="shared" si="0"/>
        <v>https://github.com/openssl/openssl/commit/173e72e64c6a07ae97660c322396b66215009f33?diff=split</v>
      </c>
      <c r="B19" s="16" t="s">
        <v>1137</v>
      </c>
      <c r="C19" s="16" t="s">
        <v>65</v>
      </c>
      <c r="D19" s="16"/>
      <c r="E19" s="16" t="b">
        <f t="shared" si="1"/>
        <v>0</v>
      </c>
      <c r="F19" s="16" t="b">
        <f t="shared" si="2"/>
        <v>0</v>
      </c>
      <c r="G19" s="16"/>
      <c r="H19" s="16" t="s">
        <v>1137</v>
      </c>
      <c r="I19" s="16">
        <v>1238</v>
      </c>
      <c r="J19" s="16">
        <v>559</v>
      </c>
      <c r="K19" s="16">
        <v>44</v>
      </c>
      <c r="L19" s="16">
        <v>23</v>
      </c>
      <c r="M19" s="16">
        <v>31</v>
      </c>
      <c r="N19" s="16">
        <v>15</v>
      </c>
      <c r="O19" s="16">
        <v>13</v>
      </c>
      <c r="P19" s="16">
        <v>8</v>
      </c>
      <c r="Q19" s="16" t="s">
        <v>1138</v>
      </c>
      <c r="R19" s="16" t="s">
        <v>1111</v>
      </c>
    </row>
    <row r="20" spans="1:18" ht="15.75" customHeight="1">
      <c r="A20" s="17" t="str">
        <f t="shared" si="0"/>
        <v>https://github.com/openssl/openssl/commit/173e72e64c6a07ae97660c322396b66215009f33?diff=split</v>
      </c>
      <c r="B20" s="16" t="s">
        <v>1139</v>
      </c>
      <c r="C20" s="16" t="s">
        <v>65</v>
      </c>
      <c r="D20" s="16"/>
      <c r="E20" s="16" t="b">
        <f t="shared" si="1"/>
        <v>0</v>
      </c>
      <c r="F20" s="16" t="b">
        <f t="shared" si="2"/>
        <v>0</v>
      </c>
      <c r="G20" s="16"/>
      <c r="H20" s="16" t="s">
        <v>1139</v>
      </c>
      <c r="I20" s="16">
        <v>1231</v>
      </c>
      <c r="J20" s="16">
        <v>588</v>
      </c>
      <c r="K20" s="16">
        <v>42</v>
      </c>
      <c r="L20" s="16">
        <v>24</v>
      </c>
      <c r="M20" s="16">
        <v>29</v>
      </c>
      <c r="N20" s="16">
        <v>18</v>
      </c>
      <c r="O20" s="16">
        <v>13</v>
      </c>
      <c r="P20" s="16">
        <v>6</v>
      </c>
      <c r="Q20" s="16" t="s">
        <v>1138</v>
      </c>
      <c r="R20" s="16" t="s">
        <v>1111</v>
      </c>
    </row>
    <row r="21" spans="1:18" ht="15.75" customHeight="1">
      <c r="A21" s="17" t="str">
        <f t="shared" si="0"/>
        <v>https://github.com/openssl/openssl/commit/9575d1a91ad9dd6eb5c964365dfbb72dbd3d1333?diff=split</v>
      </c>
      <c r="B21" s="16" t="s">
        <v>1140</v>
      </c>
      <c r="C21" s="16" t="s">
        <v>65</v>
      </c>
      <c r="D21" s="16"/>
      <c r="E21" s="16" t="b">
        <f t="shared" si="1"/>
        <v>1</v>
      </c>
      <c r="F21" s="16" t="b">
        <f t="shared" si="2"/>
        <v>1</v>
      </c>
      <c r="G21" s="16"/>
      <c r="H21" s="16" t="s">
        <v>1140</v>
      </c>
      <c r="I21" s="16">
        <v>1425</v>
      </c>
      <c r="J21" s="16">
        <v>1431</v>
      </c>
      <c r="K21" s="16">
        <v>32</v>
      </c>
      <c r="L21" s="16">
        <v>34</v>
      </c>
      <c r="M21" s="16">
        <v>24</v>
      </c>
      <c r="N21" s="16">
        <v>25</v>
      </c>
      <c r="O21" s="16">
        <v>8</v>
      </c>
      <c r="P21" s="16">
        <v>9</v>
      </c>
      <c r="Q21" s="16" t="s">
        <v>1141</v>
      </c>
      <c r="R21" s="16" t="s">
        <v>1108</v>
      </c>
    </row>
    <row r="22" spans="1:18" ht="15.75" customHeight="1">
      <c r="A22" s="17" t="str">
        <f t="shared" si="0"/>
        <v>https://github.com/openssl/openssl/commit/4ddacd9921f48013b5cd011e4b93b294c14db1c2?diff=split</v>
      </c>
      <c r="B22" s="16" t="s">
        <v>1135</v>
      </c>
      <c r="C22" s="16" t="s">
        <v>65</v>
      </c>
      <c r="D22" s="16"/>
      <c r="E22" s="16" t="b">
        <f t="shared" si="1"/>
        <v>1</v>
      </c>
      <c r="F22" s="16" t="b">
        <f t="shared" si="2"/>
        <v>1</v>
      </c>
      <c r="G22" s="16"/>
      <c r="H22" s="16" t="s">
        <v>1135</v>
      </c>
      <c r="I22" s="16">
        <v>819</v>
      </c>
      <c r="J22" s="16">
        <v>892</v>
      </c>
      <c r="K22" s="16">
        <v>17</v>
      </c>
      <c r="L22" s="16">
        <v>22</v>
      </c>
      <c r="M22" s="16">
        <v>9</v>
      </c>
      <c r="N22" s="16">
        <v>12</v>
      </c>
      <c r="O22" s="16">
        <v>8</v>
      </c>
      <c r="P22" s="16">
        <v>10</v>
      </c>
      <c r="Q22" s="16" t="s">
        <v>1142</v>
      </c>
      <c r="R22" s="16" t="s">
        <v>1108</v>
      </c>
    </row>
    <row r="23" spans="1:18" ht="15.75" customHeight="1">
      <c r="A23" s="17" t="str">
        <f t="shared" si="0"/>
        <v>https://github.com/openssl/openssl/commit/cbce8c4644fa8dfa72e62a2aa921a74eee6d62c9?diff=split</v>
      </c>
      <c r="B23" s="16" t="s">
        <v>1135</v>
      </c>
      <c r="C23" s="16" t="s">
        <v>65</v>
      </c>
      <c r="D23" s="16"/>
      <c r="E23" s="16" t="b">
        <f t="shared" si="1"/>
        <v>0</v>
      </c>
      <c r="F23" s="16" t="b">
        <f t="shared" si="2"/>
        <v>1</v>
      </c>
      <c r="G23" s="16"/>
      <c r="H23" s="16" t="s">
        <v>1135</v>
      </c>
      <c r="I23" s="16">
        <v>893</v>
      </c>
      <c r="J23" s="16">
        <v>899</v>
      </c>
      <c r="K23" s="16">
        <v>22</v>
      </c>
      <c r="L23" s="16">
        <v>20</v>
      </c>
      <c r="M23" s="16">
        <v>12</v>
      </c>
      <c r="N23" s="16">
        <v>8</v>
      </c>
      <c r="O23" s="16">
        <v>10</v>
      </c>
      <c r="P23" s="16">
        <v>12</v>
      </c>
      <c r="Q23" s="16" t="s">
        <v>1143</v>
      </c>
      <c r="R23" s="16" t="s">
        <v>1108</v>
      </c>
    </row>
    <row r="24" spans="1:18" ht="15.75" customHeight="1">
      <c r="A24" s="17" t="str">
        <f t="shared" si="0"/>
        <v>https://github.com/openssl/openssl/commit/36086186a9b90cdad0d2cd0a598a10f03f8f4bcc?diff=split</v>
      </c>
      <c r="B24" s="16" t="s">
        <v>1117</v>
      </c>
      <c r="C24" s="16" t="s">
        <v>65</v>
      </c>
      <c r="D24" s="16"/>
      <c r="E24" s="16" t="b">
        <f t="shared" si="1"/>
        <v>1</v>
      </c>
      <c r="F24" s="16" t="b">
        <f t="shared" si="2"/>
        <v>0</v>
      </c>
      <c r="G24" s="16"/>
      <c r="H24" s="16" t="s">
        <v>1117</v>
      </c>
      <c r="I24" s="16">
        <v>2914</v>
      </c>
      <c r="J24" s="16">
        <v>2959</v>
      </c>
      <c r="K24" s="16">
        <v>94</v>
      </c>
      <c r="L24" s="16">
        <v>95</v>
      </c>
      <c r="M24" s="16">
        <v>67</v>
      </c>
      <c r="N24" s="16">
        <v>69</v>
      </c>
      <c r="O24" s="16">
        <v>27</v>
      </c>
      <c r="P24" s="16">
        <v>26</v>
      </c>
      <c r="Q24" s="16" t="s">
        <v>1144</v>
      </c>
      <c r="R24" s="16" t="s">
        <v>1145</v>
      </c>
    </row>
    <row r="25" spans="1:18" ht="15.75" customHeight="1">
      <c r="A25" s="17" t="str">
        <f t="shared" si="0"/>
        <v>https://github.com/openssl/openssl/commit/5e3ff62c345c976cd1ffbcc5e6042f55264977f5?diff=split</v>
      </c>
      <c r="B25" s="16" t="s">
        <v>1127</v>
      </c>
      <c r="C25" s="16" t="s">
        <v>65</v>
      </c>
      <c r="D25" s="16"/>
      <c r="E25" s="16" t="b">
        <f t="shared" si="1"/>
        <v>1</v>
      </c>
      <c r="F25" s="16" t="b">
        <f t="shared" si="2"/>
        <v>1</v>
      </c>
      <c r="G25" s="16"/>
      <c r="H25" s="16" t="s">
        <v>1127</v>
      </c>
      <c r="I25" s="16">
        <v>3457</v>
      </c>
      <c r="J25" s="16">
        <v>3490</v>
      </c>
      <c r="K25" s="16">
        <v>66</v>
      </c>
      <c r="L25" s="16">
        <v>72</v>
      </c>
      <c r="M25" s="16">
        <v>65</v>
      </c>
      <c r="N25" s="16">
        <v>69</v>
      </c>
      <c r="O25" s="16">
        <v>1</v>
      </c>
      <c r="P25" s="16">
        <v>3</v>
      </c>
      <c r="Q25" s="16" t="s">
        <v>1146</v>
      </c>
      <c r="R25" s="16" t="s">
        <v>1111</v>
      </c>
    </row>
    <row r="26" spans="1:18" ht="15.75" customHeight="1">
      <c r="A26" s="17" t="str">
        <f t="shared" si="0"/>
        <v>https://github.com/openssl/openssl/commit/45473632c54947859a731dfe2db087c002ef7aa7?diff=split</v>
      </c>
      <c r="B26" s="16" t="s">
        <v>1127</v>
      </c>
      <c r="C26" s="16" t="s">
        <v>65</v>
      </c>
      <c r="D26" s="16"/>
      <c r="E26" s="16" t="b">
        <f t="shared" si="1"/>
        <v>0</v>
      </c>
      <c r="F26" s="16" t="b">
        <f t="shared" si="2"/>
        <v>0</v>
      </c>
      <c r="G26" s="16"/>
      <c r="H26" s="16" t="s">
        <v>1127</v>
      </c>
      <c r="I26" s="16">
        <v>3502</v>
      </c>
      <c r="J26" s="16">
        <v>3494</v>
      </c>
      <c r="K26" s="16">
        <v>72</v>
      </c>
      <c r="L26" s="16">
        <v>70</v>
      </c>
      <c r="M26" s="16">
        <v>69</v>
      </c>
      <c r="N26" s="16">
        <v>68</v>
      </c>
      <c r="O26" s="16">
        <v>3</v>
      </c>
      <c r="P26" s="16">
        <v>2</v>
      </c>
      <c r="Q26" s="16" t="s">
        <v>1147</v>
      </c>
      <c r="R26" s="16" t="s">
        <v>1111</v>
      </c>
    </row>
    <row r="27" spans="1:18" ht="15.75" customHeight="1">
      <c r="A27" s="17" t="str">
        <f t="shared" si="0"/>
        <v>https://github.com/openssl/openssl/commit/2f3af3dc36b6341990e4159b6e630878adad57e4?diff=split</v>
      </c>
      <c r="B27" s="16" t="s">
        <v>1148</v>
      </c>
      <c r="C27" s="16" t="s">
        <v>65</v>
      </c>
      <c r="D27" s="16"/>
      <c r="E27" s="16" t="b">
        <f t="shared" si="1"/>
        <v>1</v>
      </c>
      <c r="F27" s="16" t="b">
        <f t="shared" si="2"/>
        <v>1</v>
      </c>
      <c r="G27" s="16"/>
      <c r="H27" s="16" t="s">
        <v>1148</v>
      </c>
      <c r="I27" s="16">
        <v>597</v>
      </c>
      <c r="J27" s="16">
        <v>659</v>
      </c>
      <c r="K27" s="16">
        <v>21</v>
      </c>
      <c r="L27" s="16">
        <v>25</v>
      </c>
      <c r="M27" s="16">
        <v>21</v>
      </c>
      <c r="N27" s="16">
        <v>23</v>
      </c>
      <c r="O27" s="16">
        <v>0</v>
      </c>
      <c r="P27" s="16">
        <v>2</v>
      </c>
      <c r="Q27" s="16" t="s">
        <v>1149</v>
      </c>
      <c r="R27" s="16" t="s">
        <v>1108</v>
      </c>
    </row>
    <row r="28" spans="1:18" ht="15.75" customHeight="1">
      <c r="A28" s="17" t="str">
        <f t="shared" si="0"/>
        <v>https://github.com/openssl/openssl/commit/a9c6edcde7f8e874f177e55ea5f62b89646ea42c?diff=split</v>
      </c>
      <c r="B28" s="16" t="s">
        <v>1150</v>
      </c>
      <c r="C28" s="16" t="s">
        <v>65</v>
      </c>
      <c r="D28" s="16"/>
      <c r="E28" s="16" t="b">
        <f t="shared" si="1"/>
        <v>0</v>
      </c>
      <c r="F28" s="16" t="b">
        <f t="shared" si="2"/>
        <v>1</v>
      </c>
      <c r="G28" s="16"/>
      <c r="H28" s="16" t="s">
        <v>1150</v>
      </c>
      <c r="I28" s="16">
        <v>1078</v>
      </c>
      <c r="J28" s="16">
        <v>1208</v>
      </c>
      <c r="K28" s="16">
        <v>13</v>
      </c>
      <c r="L28" s="16">
        <v>13</v>
      </c>
      <c r="M28" s="16">
        <v>11</v>
      </c>
      <c r="N28" s="16">
        <v>10</v>
      </c>
      <c r="O28" s="16">
        <v>2</v>
      </c>
      <c r="P28" s="16">
        <v>3</v>
      </c>
      <c r="Q28" s="16" t="s">
        <v>1151</v>
      </c>
      <c r="R28" s="16" t="s">
        <v>1108</v>
      </c>
    </row>
    <row r="29" spans="1:18" ht="15.75" customHeight="1">
      <c r="A29" s="17" t="str">
        <f t="shared" si="0"/>
        <v>https://github.com/openssl/openssl/commit/b362ccab5c1d52086f19d29a32f4acc11073b86b?diff=split</v>
      </c>
      <c r="B29" s="16" t="s">
        <v>1127</v>
      </c>
      <c r="C29" s="16" t="s">
        <v>65</v>
      </c>
      <c r="D29" s="16"/>
      <c r="E29" s="16" t="b">
        <f t="shared" si="1"/>
        <v>1</v>
      </c>
      <c r="F29" s="16" t="b">
        <f t="shared" si="2"/>
        <v>1</v>
      </c>
      <c r="G29" s="16"/>
      <c r="H29" s="16" t="s">
        <v>1127</v>
      </c>
      <c r="I29" s="16">
        <v>3540</v>
      </c>
      <c r="J29" s="16">
        <v>3701</v>
      </c>
      <c r="K29" s="16">
        <v>73</v>
      </c>
      <c r="L29" s="16">
        <v>77</v>
      </c>
      <c r="M29" s="16">
        <v>71</v>
      </c>
      <c r="N29" s="16">
        <v>73</v>
      </c>
      <c r="O29" s="16">
        <v>2</v>
      </c>
      <c r="P29" s="16">
        <v>4</v>
      </c>
      <c r="Q29" s="16" t="s">
        <v>1152</v>
      </c>
      <c r="R29" s="16" t="s">
        <v>1111</v>
      </c>
    </row>
    <row r="30" spans="1:18" ht="15.75" customHeight="1">
      <c r="A30" s="17" t="str">
        <f t="shared" si="0"/>
        <v>https://github.com/openssl/openssl/commit/997d1aac7cfb957decb62d8f0034a7eca6177fec?diff=split</v>
      </c>
      <c r="B30" s="16" t="s">
        <v>1106</v>
      </c>
      <c r="C30" s="16" t="s">
        <v>65</v>
      </c>
      <c r="D30" s="16"/>
      <c r="E30" s="16" t="b">
        <f t="shared" si="1"/>
        <v>1</v>
      </c>
      <c r="F30" s="16" t="b">
        <f t="shared" si="2"/>
        <v>1</v>
      </c>
      <c r="G30" s="16"/>
      <c r="H30" s="16" t="s">
        <v>1106</v>
      </c>
      <c r="I30" s="16">
        <v>1452</v>
      </c>
      <c r="J30" s="16">
        <v>1540</v>
      </c>
      <c r="K30" s="16">
        <v>79</v>
      </c>
      <c r="L30" s="16">
        <v>123</v>
      </c>
      <c r="M30" s="16">
        <v>68</v>
      </c>
      <c r="N30" s="16">
        <v>90</v>
      </c>
      <c r="O30" s="16">
        <v>11</v>
      </c>
      <c r="P30" s="16">
        <v>33</v>
      </c>
      <c r="Q30" s="16" t="s">
        <v>1153</v>
      </c>
      <c r="R30" s="16" t="s">
        <v>1108</v>
      </c>
    </row>
    <row r="31" spans="1:18" ht="15.75" customHeight="1">
      <c r="A31" s="17" t="str">
        <f t="shared" si="0"/>
        <v>https://github.com/openssl/openssl/commit/558c94efc00ce15a9fcc9370598d8841392ff0f3?diff=split</v>
      </c>
      <c r="B31" s="16" t="s">
        <v>1154</v>
      </c>
      <c r="C31" s="16" t="s">
        <v>65</v>
      </c>
      <c r="D31" s="16"/>
      <c r="E31" s="16" t="b">
        <f t="shared" si="1"/>
        <v>1</v>
      </c>
      <c r="F31" s="16" t="b">
        <f t="shared" si="2"/>
        <v>1</v>
      </c>
      <c r="G31" s="16"/>
      <c r="H31" s="16" t="s">
        <v>1154</v>
      </c>
      <c r="I31" s="16">
        <v>225</v>
      </c>
      <c r="J31" s="16">
        <v>233</v>
      </c>
      <c r="K31" s="16">
        <v>0</v>
      </c>
      <c r="L31" s="16">
        <v>4</v>
      </c>
      <c r="M31" s="16">
        <v>0</v>
      </c>
      <c r="N31" s="16">
        <v>2</v>
      </c>
      <c r="O31" s="16">
        <v>0</v>
      </c>
      <c r="P31" s="16">
        <v>2</v>
      </c>
      <c r="Q31" s="16" t="s">
        <v>1155</v>
      </c>
      <c r="R31" s="16" t="s">
        <v>1111</v>
      </c>
    </row>
    <row r="32" spans="1:18" ht="15.75" customHeight="1">
      <c r="A32" s="17" t="str">
        <f t="shared" si="0"/>
        <v>https://github.com/openssl/openssl/commit/ddacb8f27ba4c8a8d51c306c150e1a8703b008f2?diff=split</v>
      </c>
      <c r="B32" s="16" t="s">
        <v>1140</v>
      </c>
      <c r="C32" s="16" t="s">
        <v>65</v>
      </c>
      <c r="D32" s="16"/>
      <c r="E32" s="16" t="b">
        <f t="shared" si="1"/>
        <v>1</v>
      </c>
      <c r="F32" s="16" t="b">
        <f t="shared" si="2"/>
        <v>1</v>
      </c>
      <c r="G32" s="16"/>
      <c r="H32" s="16" t="s">
        <v>1140</v>
      </c>
      <c r="I32" s="16">
        <v>1520</v>
      </c>
      <c r="J32" s="16">
        <v>1570</v>
      </c>
      <c r="K32" s="16">
        <v>34</v>
      </c>
      <c r="L32" s="16">
        <v>41</v>
      </c>
      <c r="M32" s="16">
        <v>26</v>
      </c>
      <c r="N32" s="16">
        <v>29</v>
      </c>
      <c r="O32" s="16">
        <v>8</v>
      </c>
      <c r="P32" s="16">
        <v>12</v>
      </c>
      <c r="Q32" s="16" t="s">
        <v>1156</v>
      </c>
      <c r="R32" s="16" t="s">
        <v>1108</v>
      </c>
    </row>
    <row r="33" spans="1:18" ht="15.75" customHeight="1">
      <c r="A33" s="17" t="str">
        <f t="shared" si="0"/>
        <v>https://github.com/openssl/openssl/commit/030a3f95275cc96c9ef40ec0897ce7cbe3a82dac?diff=split</v>
      </c>
      <c r="B33" s="16" t="s">
        <v>1140</v>
      </c>
      <c r="C33" s="16" t="s">
        <v>65</v>
      </c>
      <c r="D33" s="16"/>
      <c r="E33" s="16" t="b">
        <f t="shared" si="1"/>
        <v>1</v>
      </c>
      <c r="F33" s="16" t="b">
        <f t="shared" si="2"/>
        <v>1</v>
      </c>
      <c r="G33" s="16"/>
      <c r="H33" s="16" t="s">
        <v>1140</v>
      </c>
      <c r="I33" s="16">
        <v>1572</v>
      </c>
      <c r="J33" s="16">
        <v>1619</v>
      </c>
      <c r="K33" s="16">
        <v>41</v>
      </c>
      <c r="L33" s="16">
        <v>46</v>
      </c>
      <c r="M33" s="16">
        <v>29</v>
      </c>
      <c r="N33" s="16">
        <v>30</v>
      </c>
      <c r="O33" s="16">
        <v>12</v>
      </c>
      <c r="P33" s="16">
        <v>16</v>
      </c>
      <c r="Q33" s="16" t="s">
        <v>1157</v>
      </c>
      <c r="R33" s="16" t="s">
        <v>1108</v>
      </c>
    </row>
    <row r="34" spans="1:18" ht="15.75" customHeight="1">
      <c r="A34" s="17" t="str">
        <f t="shared" si="0"/>
        <v>https://github.com/openssl/openssl/commit/9cd86abb51c2cc76fcb33080620f319bd5fcb47d?diff=split</v>
      </c>
      <c r="B34" s="16" t="s">
        <v>1123</v>
      </c>
      <c r="C34" s="16" t="s">
        <v>65</v>
      </c>
      <c r="D34" s="16"/>
      <c r="E34" s="16" t="b">
        <f t="shared" si="1"/>
        <v>1</v>
      </c>
      <c r="F34" s="16" t="b">
        <f t="shared" si="2"/>
        <v>1</v>
      </c>
      <c r="G34" s="16"/>
      <c r="H34" s="16" t="s">
        <v>1123</v>
      </c>
      <c r="I34" s="16">
        <v>3145</v>
      </c>
      <c r="J34" s="16">
        <v>3149</v>
      </c>
      <c r="K34" s="16">
        <v>141</v>
      </c>
      <c r="L34" s="16">
        <v>143</v>
      </c>
      <c r="M34" s="16">
        <v>134</v>
      </c>
      <c r="N34" s="16">
        <v>135</v>
      </c>
      <c r="O34" s="16">
        <v>7</v>
      </c>
      <c r="P34" s="16">
        <v>8</v>
      </c>
      <c r="Q34" s="16" t="s">
        <v>1158</v>
      </c>
      <c r="R34" s="16" t="s">
        <v>1111</v>
      </c>
    </row>
    <row r="35" spans="1:18" ht="15.75" customHeight="1">
      <c r="A35" s="17" t="str">
        <f t="shared" si="0"/>
        <v>https://github.com/openssl/openssl/commit/b948ee27b0206a392bfd7340779b29ed9375e197?diff=split</v>
      </c>
      <c r="B35" s="16" t="s">
        <v>1120</v>
      </c>
      <c r="C35" s="16" t="s">
        <v>65</v>
      </c>
      <c r="D35" s="16"/>
      <c r="E35" s="16" t="b">
        <f t="shared" si="1"/>
        <v>0</v>
      </c>
      <c r="F35" s="16" t="b">
        <f t="shared" si="2"/>
        <v>0</v>
      </c>
      <c r="G35" s="16"/>
      <c r="H35" s="16" t="s">
        <v>1120</v>
      </c>
      <c r="I35" s="16">
        <v>2999</v>
      </c>
      <c r="J35" s="16">
        <v>2844</v>
      </c>
      <c r="K35" s="16">
        <v>81</v>
      </c>
      <c r="L35" s="16">
        <v>75</v>
      </c>
      <c r="M35" s="16">
        <v>56</v>
      </c>
      <c r="N35" s="16">
        <v>51</v>
      </c>
      <c r="O35" s="16">
        <v>25</v>
      </c>
      <c r="P35" s="16">
        <v>24</v>
      </c>
      <c r="Q35" s="16" t="s">
        <v>1159</v>
      </c>
      <c r="R35" s="16" t="s">
        <v>1111</v>
      </c>
    </row>
    <row r="36" spans="1:18" ht="15.75" customHeight="1">
      <c r="A36" s="17" t="str">
        <f t="shared" si="0"/>
        <v>https://github.com/openssl/openssl/commit/4b6dee2b1482a2c2c6092d3563788d9cdad9829f?diff=split</v>
      </c>
      <c r="B36" s="16" t="s">
        <v>1127</v>
      </c>
      <c r="C36" s="16" t="s">
        <v>65</v>
      </c>
      <c r="D36" s="16"/>
      <c r="E36" s="16" t="b">
        <f t="shared" si="1"/>
        <v>1</v>
      </c>
      <c r="F36" s="16" t="b">
        <f t="shared" si="2"/>
        <v>0</v>
      </c>
      <c r="G36" s="16"/>
      <c r="H36" s="16" t="s">
        <v>1127</v>
      </c>
      <c r="I36" s="16">
        <v>3651</v>
      </c>
      <c r="J36" s="16">
        <v>3651</v>
      </c>
      <c r="K36" s="16">
        <v>77</v>
      </c>
      <c r="L36" s="16">
        <v>77</v>
      </c>
      <c r="M36" s="16">
        <v>73</v>
      </c>
      <c r="N36" s="16">
        <v>75</v>
      </c>
      <c r="O36" s="16">
        <v>4</v>
      </c>
      <c r="P36" s="16">
        <v>2</v>
      </c>
      <c r="Q36" s="16" t="s">
        <v>1160</v>
      </c>
      <c r="R36" s="16" t="s">
        <v>1111</v>
      </c>
    </row>
    <row r="37" spans="1:18" ht="15.75" customHeight="1">
      <c r="A37" s="17" t="str">
        <f t="shared" si="0"/>
        <v>https://github.com/openssl/openssl/commit/62f45cc27d07187b59551e4fad3db4e52ea73f2c?diff=split</v>
      </c>
      <c r="B37" s="16" t="s">
        <v>1112</v>
      </c>
      <c r="C37" s="16" t="s">
        <v>65</v>
      </c>
      <c r="D37" s="16"/>
      <c r="E37" s="16" t="b">
        <f t="shared" si="1"/>
        <v>1</v>
      </c>
      <c r="F37" s="16" t="b">
        <f t="shared" si="2"/>
        <v>1</v>
      </c>
      <c r="G37" s="16"/>
      <c r="H37" s="16" t="s">
        <v>1112</v>
      </c>
      <c r="I37" s="16">
        <v>559</v>
      </c>
      <c r="J37" s="16">
        <v>564</v>
      </c>
      <c r="K37" s="16">
        <v>18</v>
      </c>
      <c r="L37" s="16">
        <v>20</v>
      </c>
      <c r="M37" s="16">
        <v>17</v>
      </c>
      <c r="N37" s="16">
        <v>18</v>
      </c>
      <c r="O37" s="16">
        <v>1</v>
      </c>
      <c r="P37" s="16">
        <v>2</v>
      </c>
      <c r="Q37" s="16" t="s">
        <v>1161</v>
      </c>
      <c r="R37" s="16" t="s">
        <v>1162</v>
      </c>
    </row>
    <row r="38" spans="1:18" ht="15.75" customHeight="1">
      <c r="A38" s="17" t="str">
        <f t="shared" si="0"/>
        <v>https://github.com/openssl/openssl/commit/fd28a41ec899eb8749e21d11441fd4df35ed9a07?diff=split</v>
      </c>
      <c r="B38" s="16" t="s">
        <v>1163</v>
      </c>
      <c r="C38" s="16" t="s">
        <v>65</v>
      </c>
      <c r="D38" s="16"/>
      <c r="E38" s="16" t="b">
        <f t="shared" si="1"/>
        <v>0</v>
      </c>
      <c r="F38" s="16" t="b">
        <f t="shared" si="2"/>
        <v>1</v>
      </c>
      <c r="G38" s="16"/>
      <c r="H38" s="16" t="s">
        <v>1163</v>
      </c>
      <c r="I38" s="16">
        <v>2591</v>
      </c>
      <c r="J38" s="16">
        <v>2616</v>
      </c>
      <c r="K38" s="16">
        <v>69</v>
      </c>
      <c r="L38" s="16">
        <v>71</v>
      </c>
      <c r="M38" s="16">
        <v>67</v>
      </c>
      <c r="N38" s="16">
        <v>66</v>
      </c>
      <c r="O38" s="16">
        <v>2</v>
      </c>
      <c r="P38" s="16">
        <v>5</v>
      </c>
      <c r="Q38" s="16" t="s">
        <v>1164</v>
      </c>
      <c r="R38" s="16" t="s">
        <v>1165</v>
      </c>
    </row>
    <row r="39" spans="1:18" ht="15.75" customHeight="1">
      <c r="A39" s="17" t="str">
        <f t="shared" si="0"/>
        <v>https://github.com/openssl/openssl/commit/980bc1ec6114f5511b20c2e6ca741e61a39b99d6?diff=split</v>
      </c>
      <c r="B39" s="16" t="s">
        <v>1117</v>
      </c>
      <c r="C39" s="16" t="s">
        <v>65</v>
      </c>
      <c r="D39" s="16"/>
      <c r="E39" s="16" t="b">
        <f t="shared" si="1"/>
        <v>0</v>
      </c>
      <c r="F39" s="16" t="b">
        <f t="shared" si="2"/>
        <v>0</v>
      </c>
      <c r="G39" s="16"/>
      <c r="H39" s="16" t="s">
        <v>1117</v>
      </c>
      <c r="I39" s="16">
        <v>2948</v>
      </c>
      <c r="J39" s="16">
        <v>2911</v>
      </c>
      <c r="K39" s="16">
        <v>91</v>
      </c>
      <c r="L39" s="16">
        <v>88</v>
      </c>
      <c r="M39" s="16">
        <v>65</v>
      </c>
      <c r="N39" s="16">
        <v>64</v>
      </c>
      <c r="O39" s="16">
        <v>26</v>
      </c>
      <c r="P39" s="16">
        <v>24</v>
      </c>
      <c r="Q39" s="16" t="s">
        <v>1166</v>
      </c>
      <c r="R39" s="16" t="s">
        <v>1165</v>
      </c>
    </row>
    <row r="40" spans="1:18" ht="15.75" customHeight="1">
      <c r="A40" s="17" t="str">
        <f t="shared" si="0"/>
        <v>https://github.com/openssl/openssl/commit/0d3ae34df573f477b6b1aaf614d52dcdfcff5fce?diff=split</v>
      </c>
      <c r="B40" s="16" t="s">
        <v>1109</v>
      </c>
      <c r="C40" s="16" t="s">
        <v>65</v>
      </c>
      <c r="D40" s="16"/>
      <c r="E40" s="16" t="b">
        <f t="shared" si="1"/>
        <v>1</v>
      </c>
      <c r="F40" s="16" t="b">
        <f t="shared" si="2"/>
        <v>1</v>
      </c>
      <c r="G40" s="16"/>
      <c r="H40" s="16" t="s">
        <v>1109</v>
      </c>
      <c r="I40" s="16">
        <v>1543</v>
      </c>
      <c r="J40" s="16">
        <v>1574</v>
      </c>
      <c r="K40" s="16">
        <v>105</v>
      </c>
      <c r="L40" s="16">
        <v>107</v>
      </c>
      <c r="M40" s="16">
        <v>101</v>
      </c>
      <c r="N40" s="16">
        <v>102</v>
      </c>
      <c r="O40" s="16">
        <v>4</v>
      </c>
      <c r="P40" s="16">
        <v>5</v>
      </c>
      <c r="Q40" s="16" t="s">
        <v>1167</v>
      </c>
      <c r="R40" s="16" t="s">
        <v>1168</v>
      </c>
    </row>
    <row r="41" spans="1:18" ht="15.75" customHeight="1">
      <c r="A41" s="17" t="str">
        <f t="shared" si="0"/>
        <v>https://github.com/openssl/openssl/commit/00b4ee7664051a0dc589b1d81ba56582576a6ca4?diff=split</v>
      </c>
      <c r="B41" s="16" t="s">
        <v>1169</v>
      </c>
      <c r="C41" s="16" t="s">
        <v>65</v>
      </c>
      <c r="D41" s="16"/>
      <c r="E41" s="16" t="b">
        <f t="shared" si="1"/>
        <v>0</v>
      </c>
      <c r="F41" s="16" t="b">
        <f t="shared" si="2"/>
        <v>0</v>
      </c>
      <c r="G41" s="16"/>
      <c r="H41" s="16" t="s">
        <v>1169</v>
      </c>
      <c r="I41" s="16">
        <v>1553</v>
      </c>
      <c r="J41" s="16">
        <v>1545</v>
      </c>
      <c r="K41" s="16">
        <v>36</v>
      </c>
      <c r="L41" s="16">
        <v>32</v>
      </c>
      <c r="M41" s="16">
        <v>31</v>
      </c>
      <c r="N41" s="16">
        <v>30</v>
      </c>
      <c r="O41" s="16">
        <v>5</v>
      </c>
      <c r="P41" s="16">
        <v>2</v>
      </c>
      <c r="Q41" s="16" t="s">
        <v>1170</v>
      </c>
      <c r="R41" s="16" t="s">
        <v>1111</v>
      </c>
    </row>
    <row r="42" spans="1:18" ht="15.75" customHeight="1">
      <c r="A42" s="17" t="str">
        <f t="shared" si="0"/>
        <v>https://github.com/openssl/openssl/commit/b317819b2e74f1f84925695596aa3c7487a2264d?diff=split</v>
      </c>
      <c r="B42" s="16" t="s">
        <v>1121</v>
      </c>
      <c r="C42" s="16" t="s">
        <v>65</v>
      </c>
      <c r="D42" s="16"/>
      <c r="E42" s="16" t="b">
        <f t="shared" si="1"/>
        <v>0</v>
      </c>
      <c r="F42" s="16" t="b">
        <f t="shared" si="2"/>
        <v>0</v>
      </c>
      <c r="G42" s="16"/>
      <c r="H42" s="16" t="s">
        <v>1121</v>
      </c>
      <c r="I42" s="16">
        <v>2008</v>
      </c>
      <c r="J42" s="16">
        <v>1983</v>
      </c>
      <c r="K42" s="16">
        <v>93</v>
      </c>
      <c r="L42" s="16">
        <v>90</v>
      </c>
      <c r="M42" s="16">
        <v>80</v>
      </c>
      <c r="N42" s="16">
        <v>78</v>
      </c>
      <c r="O42" s="16">
        <v>13</v>
      </c>
      <c r="P42" s="16">
        <v>12</v>
      </c>
      <c r="Q42" s="16" t="s">
        <v>1171</v>
      </c>
      <c r="R42" s="16" t="s">
        <v>1172</v>
      </c>
    </row>
    <row r="43" spans="1:18" ht="15.75" customHeight="1">
      <c r="A43" s="17" t="str">
        <f t="shared" si="0"/>
        <v>https://github.com/openssl/openssl/commit/5ad4fdce41bb1ce7762b70fb50f732f70e3772cf?diff=split</v>
      </c>
      <c r="B43" s="16" t="s">
        <v>1173</v>
      </c>
      <c r="C43" s="16" t="s">
        <v>65</v>
      </c>
      <c r="D43" s="16"/>
      <c r="E43" s="16" t="b">
        <f t="shared" si="1"/>
        <v>0</v>
      </c>
      <c r="F43" s="16" t="b">
        <f t="shared" si="2"/>
        <v>0</v>
      </c>
      <c r="G43" s="16"/>
      <c r="H43" s="16" t="s">
        <v>1173</v>
      </c>
      <c r="I43" s="16">
        <v>328</v>
      </c>
      <c r="J43" s="16">
        <v>322</v>
      </c>
      <c r="K43" s="16">
        <v>44</v>
      </c>
      <c r="L43" s="16">
        <v>41</v>
      </c>
      <c r="M43" s="16">
        <v>40</v>
      </c>
      <c r="N43" s="16">
        <v>39</v>
      </c>
      <c r="O43" s="16">
        <v>4</v>
      </c>
      <c r="P43" s="16">
        <v>2</v>
      </c>
      <c r="Q43" s="16" t="s">
        <v>1174</v>
      </c>
      <c r="R43" s="16" t="s">
        <v>1172</v>
      </c>
    </row>
    <row r="44" spans="1:18" ht="15.75" customHeight="1">
      <c r="A44" s="17" t="str">
        <f t="shared" si="0"/>
        <v>https://github.com/openssl/openssl/commit/a5a412350daa8f49b90323ec2a99fee499fc5b6d?diff=split</v>
      </c>
      <c r="B44" s="16" t="s">
        <v>1175</v>
      </c>
      <c r="C44" s="16" t="s">
        <v>65</v>
      </c>
      <c r="D44" s="16"/>
      <c r="E44" s="16" t="b">
        <f t="shared" si="1"/>
        <v>0</v>
      </c>
      <c r="F44" s="16" t="b">
        <f t="shared" si="2"/>
        <v>1</v>
      </c>
      <c r="G44" s="16"/>
      <c r="H44" s="16" t="s">
        <v>1175</v>
      </c>
      <c r="I44" s="16">
        <v>1896</v>
      </c>
      <c r="J44" s="16">
        <v>1896</v>
      </c>
      <c r="K44" s="16">
        <v>7</v>
      </c>
      <c r="L44" s="16">
        <v>7</v>
      </c>
      <c r="M44" s="16">
        <v>7</v>
      </c>
      <c r="N44" s="16">
        <v>4</v>
      </c>
      <c r="O44" s="16">
        <v>0</v>
      </c>
      <c r="P44" s="16">
        <v>3</v>
      </c>
      <c r="Q44" s="16" t="s">
        <v>1176</v>
      </c>
      <c r="R44" s="16" t="s">
        <v>1111</v>
      </c>
    </row>
    <row r="45" spans="1:18" ht="15.75" customHeight="1">
      <c r="A45" s="17" t="str">
        <f t="shared" si="0"/>
        <v>https://github.com/openssl/openssl/commit/985a9af8133e0b0e9af60c66098c0f7eddea0a33?diff=split</v>
      </c>
      <c r="B45" s="16" t="s">
        <v>1175</v>
      </c>
      <c r="C45" s="16" t="s">
        <v>65</v>
      </c>
      <c r="D45" s="16"/>
      <c r="E45" s="16" t="b">
        <f t="shared" si="1"/>
        <v>1</v>
      </c>
      <c r="F45" s="16" t="b">
        <f t="shared" si="2"/>
        <v>0</v>
      </c>
      <c r="G45" s="16"/>
      <c r="H45" s="16" t="s">
        <v>1175</v>
      </c>
      <c r="I45" s="16">
        <v>1896</v>
      </c>
      <c r="J45" s="16">
        <v>1898</v>
      </c>
      <c r="K45" s="16">
        <v>7</v>
      </c>
      <c r="L45" s="16">
        <v>7</v>
      </c>
      <c r="M45" s="16">
        <v>4</v>
      </c>
      <c r="N45" s="16">
        <v>7</v>
      </c>
      <c r="O45" s="16">
        <v>3</v>
      </c>
      <c r="P45" s="16">
        <v>0</v>
      </c>
      <c r="Q45" s="16" t="s">
        <v>1177</v>
      </c>
      <c r="R45" s="16" t="s">
        <v>1108</v>
      </c>
    </row>
    <row r="46" spans="1:18" ht="15.75" customHeight="1">
      <c r="A46" s="17" t="str">
        <f t="shared" si="0"/>
        <v>https://github.com/openssl/openssl/commit/daa48704cc04c61cf8f3e74759a7a3139b6aff01?diff=split</v>
      </c>
      <c r="B46" s="16" t="s">
        <v>1163</v>
      </c>
      <c r="C46" s="16" t="s">
        <v>65</v>
      </c>
      <c r="D46" s="16"/>
      <c r="E46" s="16" t="b">
        <f t="shared" si="1"/>
        <v>0</v>
      </c>
      <c r="F46" s="16" t="b">
        <f t="shared" si="2"/>
        <v>0</v>
      </c>
      <c r="G46" s="16"/>
      <c r="H46" s="16" t="s">
        <v>1163</v>
      </c>
      <c r="I46" s="16">
        <v>2508</v>
      </c>
      <c r="J46" s="16">
        <v>2500</v>
      </c>
      <c r="K46" s="16">
        <v>65</v>
      </c>
      <c r="L46" s="16">
        <v>61</v>
      </c>
      <c r="M46" s="16">
        <v>61</v>
      </c>
      <c r="N46" s="16">
        <v>58</v>
      </c>
      <c r="O46" s="16">
        <v>4</v>
      </c>
      <c r="P46" s="16">
        <v>3</v>
      </c>
      <c r="Q46" s="16" t="s">
        <v>1178</v>
      </c>
      <c r="R46" s="16" t="s">
        <v>1172</v>
      </c>
    </row>
    <row r="47" spans="1:18" ht="15.75" customHeight="1">
      <c r="A47" s="17" t="str">
        <f t="shared" si="0"/>
        <v>https://github.com/openssl/openssl/commit/8dd94afb18b27edd987b471914a616f9800a5e58?diff=split</v>
      </c>
      <c r="B47" s="16" t="s">
        <v>1179</v>
      </c>
      <c r="C47" s="16" t="s">
        <v>65</v>
      </c>
      <c r="D47" s="16"/>
      <c r="E47" s="16" t="b">
        <f t="shared" si="1"/>
        <v>0</v>
      </c>
      <c r="F47" s="16" t="b">
        <f t="shared" si="2"/>
        <v>0</v>
      </c>
      <c r="G47" s="16"/>
      <c r="H47" s="16" t="s">
        <v>1179</v>
      </c>
      <c r="I47" s="16">
        <v>997</v>
      </c>
      <c r="J47" s="16">
        <v>993</v>
      </c>
      <c r="K47" s="16">
        <v>25</v>
      </c>
      <c r="L47" s="16">
        <v>23</v>
      </c>
      <c r="M47" s="16">
        <v>24</v>
      </c>
      <c r="N47" s="16">
        <v>23</v>
      </c>
      <c r="O47" s="16">
        <v>1</v>
      </c>
      <c r="P47" s="16">
        <v>0</v>
      </c>
      <c r="Q47" s="16" t="s">
        <v>1180</v>
      </c>
      <c r="R47" s="16" t="s">
        <v>1172</v>
      </c>
    </row>
    <row r="48" spans="1:18" ht="15.75" customHeight="1">
      <c r="A48" s="17" t="str">
        <f t="shared" si="0"/>
        <v>https://github.com/openssl/openssl/commit/5b18d3025c1c1d36be8f81f137265b46da58f881?diff=split</v>
      </c>
      <c r="B48" s="16" t="s">
        <v>1181</v>
      </c>
      <c r="C48" s="16" t="s">
        <v>65</v>
      </c>
      <c r="D48" s="16"/>
      <c r="E48" s="16" t="b">
        <f t="shared" si="1"/>
        <v>1</v>
      </c>
      <c r="F48" s="16" t="b">
        <f t="shared" si="2"/>
        <v>0</v>
      </c>
      <c r="G48" s="16"/>
      <c r="H48" s="16" t="s">
        <v>1181</v>
      </c>
      <c r="I48" s="16">
        <v>214</v>
      </c>
      <c r="J48" s="16">
        <v>213</v>
      </c>
      <c r="K48" s="16">
        <v>1</v>
      </c>
      <c r="L48" s="16">
        <v>1</v>
      </c>
      <c r="M48" s="16">
        <v>0</v>
      </c>
      <c r="N48" s="16">
        <v>1</v>
      </c>
      <c r="O48" s="16">
        <v>1</v>
      </c>
      <c r="P48" s="16">
        <v>0</v>
      </c>
      <c r="Q48" s="16" t="s">
        <v>1182</v>
      </c>
      <c r="R48" s="16" t="s">
        <v>1172</v>
      </c>
    </row>
    <row r="49" spans="1:18" ht="15.75" customHeight="1">
      <c r="A49" s="17" t="str">
        <f t="shared" si="0"/>
        <v>https://github.com/openssl/openssl/commit/6f91b017bbb7140f816721141ac156d1b828a6b3?diff=split</v>
      </c>
      <c r="B49" s="16" t="s">
        <v>1183</v>
      </c>
      <c r="C49" s="16" t="s">
        <v>65</v>
      </c>
      <c r="D49" s="16"/>
      <c r="E49" s="16" t="b">
        <f t="shared" si="1"/>
        <v>0</v>
      </c>
      <c r="F49" s="16" t="b">
        <f t="shared" si="2"/>
        <v>0</v>
      </c>
      <c r="G49" s="16"/>
      <c r="H49" s="16" t="s">
        <v>1183</v>
      </c>
      <c r="I49" s="16">
        <v>165</v>
      </c>
      <c r="J49" s="16">
        <v>157</v>
      </c>
      <c r="K49" s="16">
        <v>3</v>
      </c>
      <c r="L49" s="16">
        <v>0</v>
      </c>
      <c r="M49" s="16">
        <v>1</v>
      </c>
      <c r="N49" s="16">
        <v>0</v>
      </c>
      <c r="O49" s="16">
        <v>2</v>
      </c>
      <c r="P49" s="16">
        <v>0</v>
      </c>
      <c r="Q49" s="16" t="s">
        <v>1184</v>
      </c>
      <c r="R49" s="16" t="s">
        <v>1172</v>
      </c>
    </row>
    <row r="50" spans="1:18" ht="15.75" customHeight="1">
      <c r="A50" s="17" t="str">
        <f t="shared" si="0"/>
        <v>https://github.com/openssl/openssl/commit/2c3823491d8812560922a58677e3ad2db4b2ec8d?diff=split</v>
      </c>
      <c r="B50" s="16" t="s">
        <v>1131</v>
      </c>
      <c r="C50" s="16" t="s">
        <v>65</v>
      </c>
      <c r="D50" s="16"/>
      <c r="E50" s="16" t="b">
        <f t="shared" si="1"/>
        <v>0</v>
      </c>
      <c r="F50" s="16" t="b">
        <f t="shared" si="2"/>
        <v>0</v>
      </c>
      <c r="G50" s="16"/>
      <c r="H50" s="16" t="s">
        <v>1131</v>
      </c>
      <c r="I50" s="16">
        <v>3814</v>
      </c>
      <c r="J50" s="16">
        <v>3784</v>
      </c>
      <c r="K50" s="16">
        <v>78</v>
      </c>
      <c r="L50" s="16">
        <v>72</v>
      </c>
      <c r="M50" s="16">
        <v>73</v>
      </c>
      <c r="N50" s="16">
        <v>71</v>
      </c>
      <c r="O50" s="16">
        <v>5</v>
      </c>
      <c r="P50" s="16">
        <v>1</v>
      </c>
      <c r="Q50" s="16" t="s">
        <v>1185</v>
      </c>
      <c r="R50" s="16" t="s">
        <v>1186</v>
      </c>
    </row>
    <row r="51" spans="1:18" ht="15.75" customHeight="1">
      <c r="A51" s="17" t="str">
        <f t="shared" si="0"/>
        <v>https://github.com/openssl/openssl/commit/98b8cdd32277cea829c31034a53f2487f750615d?diff=split</v>
      </c>
      <c r="B51" s="16" t="s">
        <v>1163</v>
      </c>
      <c r="C51" s="16" t="s">
        <v>65</v>
      </c>
      <c r="D51" s="16"/>
      <c r="E51" s="16" t="b">
        <f t="shared" si="1"/>
        <v>1</v>
      </c>
      <c r="F51" s="16" t="b">
        <f t="shared" si="2"/>
        <v>1</v>
      </c>
      <c r="G51" s="16"/>
      <c r="H51" s="16" t="s">
        <v>1163</v>
      </c>
      <c r="I51" s="16">
        <v>2466</v>
      </c>
      <c r="J51" s="16">
        <v>2487</v>
      </c>
      <c r="K51" s="16">
        <v>58</v>
      </c>
      <c r="L51" s="16">
        <v>62</v>
      </c>
      <c r="M51" s="16">
        <v>55</v>
      </c>
      <c r="N51" s="16">
        <v>58</v>
      </c>
      <c r="O51" s="16">
        <v>3</v>
      </c>
      <c r="P51" s="16">
        <v>4</v>
      </c>
      <c r="Q51" s="16" t="s">
        <v>1187</v>
      </c>
      <c r="R51" s="16" t="s">
        <v>1188</v>
      </c>
    </row>
    <row r="52" spans="1:18" ht="15.75" customHeight="1">
      <c r="A52" s="17" t="str">
        <f t="shared" si="0"/>
        <v>https://github.com/openssl/openssl/commit/fe589e6175f350a3e83b39ea07a08b0c824ea6fb?diff=split</v>
      </c>
      <c r="B52" s="16" t="s">
        <v>1189</v>
      </c>
      <c r="C52" s="16" t="s">
        <v>65</v>
      </c>
      <c r="D52" s="16"/>
      <c r="E52" s="16" t="b">
        <f t="shared" si="1"/>
        <v>0</v>
      </c>
      <c r="F52" s="16" t="b">
        <f t="shared" si="2"/>
        <v>0</v>
      </c>
      <c r="G52" s="16"/>
      <c r="H52" s="16" t="s">
        <v>1189</v>
      </c>
      <c r="I52" s="16">
        <v>1044</v>
      </c>
      <c r="J52" s="16">
        <v>837</v>
      </c>
      <c r="K52" s="16">
        <v>16</v>
      </c>
      <c r="L52" s="16">
        <v>13</v>
      </c>
      <c r="M52" s="16">
        <v>8</v>
      </c>
      <c r="N52" s="16">
        <v>7</v>
      </c>
      <c r="O52" s="16">
        <v>8</v>
      </c>
      <c r="P52" s="16">
        <v>6</v>
      </c>
      <c r="Q52" s="16" t="s">
        <v>1190</v>
      </c>
      <c r="R52" s="16" t="s">
        <v>1168</v>
      </c>
    </row>
    <row r="53" spans="1:18" ht="15.75" customHeight="1">
      <c r="A53" s="17" t="str">
        <f t="shared" si="0"/>
        <v>https://github.com/openssl/openssl/commit/fe589e6175f350a3e83b39ea07a08b0c824ea6fb?diff=split</v>
      </c>
      <c r="B53" s="16" t="s">
        <v>1191</v>
      </c>
      <c r="C53" s="16" t="s">
        <v>65</v>
      </c>
      <c r="D53" s="16"/>
      <c r="E53" s="16" t="b">
        <f t="shared" si="1"/>
        <v>1</v>
      </c>
      <c r="F53" s="16" t="b">
        <f t="shared" si="2"/>
        <v>1</v>
      </c>
      <c r="G53" s="16"/>
      <c r="H53" s="16" t="s">
        <v>1191</v>
      </c>
      <c r="I53" s="16">
        <v>23</v>
      </c>
      <c r="J53" s="16">
        <v>437</v>
      </c>
      <c r="K53" s="16">
        <v>0</v>
      </c>
      <c r="L53" s="16">
        <v>6</v>
      </c>
      <c r="M53" s="16">
        <v>0</v>
      </c>
      <c r="N53" s="16">
        <v>4</v>
      </c>
      <c r="O53" s="16">
        <v>0</v>
      </c>
      <c r="P53" s="16">
        <v>2</v>
      </c>
      <c r="Q53" s="16" t="s">
        <v>1190</v>
      </c>
      <c r="R53" s="16" t="s">
        <v>1168</v>
      </c>
    </row>
    <row r="54" spans="1:18" ht="15.75" customHeight="1">
      <c r="A54" s="17" t="str">
        <f t="shared" si="0"/>
        <v>https://github.com/openssl/openssl/commit/c103c7e266145dc922115a2c3079776bb8216939?diff=split</v>
      </c>
      <c r="B54" s="16" t="s">
        <v>1189</v>
      </c>
      <c r="C54" s="16" t="s">
        <v>65</v>
      </c>
      <c r="D54" s="16"/>
      <c r="E54" s="16" t="b">
        <f t="shared" si="1"/>
        <v>0</v>
      </c>
      <c r="F54" s="16" t="b">
        <f t="shared" si="2"/>
        <v>0</v>
      </c>
      <c r="G54" s="16"/>
      <c r="H54" s="16" t="s">
        <v>1189</v>
      </c>
      <c r="I54" s="16">
        <v>837</v>
      </c>
      <c r="J54" s="16">
        <v>769</v>
      </c>
      <c r="K54" s="16">
        <v>13</v>
      </c>
      <c r="L54" s="16">
        <v>9</v>
      </c>
      <c r="M54" s="16">
        <v>7</v>
      </c>
      <c r="N54" s="16">
        <v>6</v>
      </c>
      <c r="O54" s="16">
        <v>6</v>
      </c>
      <c r="P54" s="16">
        <v>3</v>
      </c>
      <c r="Q54" s="16" t="s">
        <v>1192</v>
      </c>
      <c r="R54" s="16" t="s">
        <v>1168</v>
      </c>
    </row>
    <row r="55" spans="1:18" ht="15.75" customHeight="1">
      <c r="A55" s="17" t="str">
        <f t="shared" si="0"/>
        <v>https://github.com/openssl/openssl/commit/02a36fdae8cb503e2f88eac52eb3053431089397?diff=split</v>
      </c>
      <c r="B55" s="16" t="s">
        <v>1193</v>
      </c>
      <c r="C55" s="16" t="s">
        <v>65</v>
      </c>
      <c r="D55" s="16"/>
      <c r="E55" s="16" t="b">
        <f t="shared" si="1"/>
        <v>1</v>
      </c>
      <c r="F55" s="16" t="b">
        <f t="shared" si="2"/>
        <v>0</v>
      </c>
      <c r="G55" s="16"/>
      <c r="H55" s="16" t="s">
        <v>1193</v>
      </c>
      <c r="I55" s="16">
        <v>1223</v>
      </c>
      <c r="J55" s="16">
        <v>1205</v>
      </c>
      <c r="K55" s="16">
        <v>54</v>
      </c>
      <c r="L55" s="16">
        <v>54</v>
      </c>
      <c r="M55" s="16">
        <v>49</v>
      </c>
      <c r="N55" s="16">
        <v>54</v>
      </c>
      <c r="O55" s="16">
        <v>5</v>
      </c>
      <c r="P55" s="16">
        <v>0</v>
      </c>
      <c r="Q55" s="16" t="s">
        <v>1194</v>
      </c>
      <c r="R55" s="16" t="s">
        <v>1168</v>
      </c>
    </row>
    <row r="56" spans="1:18" ht="15.75" customHeight="1">
      <c r="A56" s="17" t="str">
        <f t="shared" si="0"/>
        <v>https://github.com/openssl/openssl/commit/fe589e6175f350a3e83b39ea07a08b0c824ea6fb?diff=split</v>
      </c>
      <c r="B56" s="16" t="s">
        <v>1193</v>
      </c>
      <c r="C56" s="16" t="s">
        <v>65</v>
      </c>
      <c r="D56" s="16"/>
      <c r="E56" s="16" t="b">
        <f t="shared" si="1"/>
        <v>0</v>
      </c>
      <c r="F56" s="16" t="b">
        <f t="shared" si="2"/>
        <v>1</v>
      </c>
      <c r="G56" s="16"/>
      <c r="H56" s="16" t="s">
        <v>1193</v>
      </c>
      <c r="I56" s="16">
        <v>1212</v>
      </c>
      <c r="J56" s="16">
        <v>1223</v>
      </c>
      <c r="K56" s="16">
        <v>54</v>
      </c>
      <c r="L56" s="16">
        <v>54</v>
      </c>
      <c r="M56" s="16">
        <v>54</v>
      </c>
      <c r="N56" s="16">
        <v>49</v>
      </c>
      <c r="O56" s="16">
        <v>0</v>
      </c>
      <c r="P56" s="16">
        <v>5</v>
      </c>
      <c r="Q56" s="16" t="s">
        <v>1190</v>
      </c>
      <c r="R56" s="16" t="s">
        <v>1168</v>
      </c>
    </row>
    <row r="57" spans="1:18" ht="15.75" customHeight="1">
      <c r="A57" s="17" t="str">
        <f t="shared" si="0"/>
        <v>https://github.com/openssl/openssl/commit/6e3d015363ed09c4eff5c02ad41153387ffdf5af?diff=split</v>
      </c>
      <c r="B57" s="16" t="s">
        <v>1117</v>
      </c>
      <c r="C57" s="16" t="s">
        <v>65</v>
      </c>
      <c r="D57" s="16"/>
      <c r="E57" s="16" t="b">
        <f t="shared" si="1"/>
        <v>1</v>
      </c>
      <c r="F57" s="16" t="b">
        <f t="shared" si="2"/>
        <v>1</v>
      </c>
      <c r="G57" s="16"/>
      <c r="H57" s="16" t="s">
        <v>1117</v>
      </c>
      <c r="I57" s="16">
        <v>2640</v>
      </c>
      <c r="J57" s="16">
        <v>2686</v>
      </c>
      <c r="K57" s="16">
        <v>86</v>
      </c>
      <c r="L57" s="16">
        <v>90</v>
      </c>
      <c r="M57" s="16">
        <v>63</v>
      </c>
      <c r="N57" s="16">
        <v>65</v>
      </c>
      <c r="O57" s="16">
        <v>23</v>
      </c>
      <c r="P57" s="16">
        <v>25</v>
      </c>
      <c r="Q57" s="16" t="s">
        <v>1195</v>
      </c>
      <c r="R57" s="16" t="s">
        <v>1165</v>
      </c>
    </row>
    <row r="58" spans="1:18" ht="13">
      <c r="A58" s="17" t="str">
        <f t="shared" si="0"/>
        <v>https://github.com/openssl/openssl/commit/a3ed492f58d1febb9e048fb6ab5b96983569bf3b?diff=split</v>
      </c>
      <c r="B58" s="16" t="s">
        <v>1196</v>
      </c>
      <c r="C58" s="16" t="s">
        <v>65</v>
      </c>
      <c r="D58" s="16"/>
      <c r="E58" s="16" t="b">
        <f t="shared" si="1"/>
        <v>1</v>
      </c>
      <c r="F58" s="16" t="b">
        <f t="shared" si="2"/>
        <v>0</v>
      </c>
      <c r="G58" s="16"/>
      <c r="H58" s="16" t="s">
        <v>1196</v>
      </c>
      <c r="I58" s="16">
        <v>722</v>
      </c>
      <c r="J58" s="16">
        <v>721</v>
      </c>
      <c r="K58" s="16">
        <v>7</v>
      </c>
      <c r="L58" s="16">
        <v>7</v>
      </c>
      <c r="M58" s="16">
        <v>3</v>
      </c>
      <c r="N58" s="16">
        <v>7</v>
      </c>
      <c r="O58" s="16">
        <v>4</v>
      </c>
      <c r="P58" s="16">
        <v>0</v>
      </c>
      <c r="Q58" s="16" t="s">
        <v>1197</v>
      </c>
      <c r="R58" s="16" t="s">
        <v>1168</v>
      </c>
    </row>
    <row r="59" spans="1:18" ht="13">
      <c r="A59" s="17" t="str">
        <f t="shared" si="0"/>
        <v>https://github.com/openssl/openssl/commit/13c9bb3ecec5f847b4c5295249e039d386e2d10e?diff=split</v>
      </c>
      <c r="B59" s="16" t="s">
        <v>1117</v>
      </c>
      <c r="C59" s="16" t="s">
        <v>65</v>
      </c>
      <c r="D59" s="16"/>
      <c r="E59" s="16" t="b">
        <f t="shared" si="1"/>
        <v>1</v>
      </c>
      <c r="F59" s="16" t="b">
        <f t="shared" si="2"/>
        <v>1</v>
      </c>
      <c r="G59" s="16"/>
      <c r="H59" s="16" t="s">
        <v>1117</v>
      </c>
      <c r="I59" s="16">
        <v>2577</v>
      </c>
      <c r="J59" s="16">
        <v>2631</v>
      </c>
      <c r="K59" s="16">
        <v>83</v>
      </c>
      <c r="L59" s="16">
        <v>88</v>
      </c>
      <c r="M59" s="16">
        <v>59</v>
      </c>
      <c r="N59" s="16">
        <v>62</v>
      </c>
      <c r="O59" s="16">
        <v>24</v>
      </c>
      <c r="P59" s="16">
        <v>26</v>
      </c>
      <c r="Q59" s="16" t="s">
        <v>1198</v>
      </c>
      <c r="R59" s="16" t="s">
        <v>1168</v>
      </c>
    </row>
    <row r="60" spans="1:18" ht="13">
      <c r="A60" s="17" t="str">
        <f t="shared" si="0"/>
        <v>https://github.com/openssl/openssl/commit/de57d2372985d2640ae82f7954bf9dc07caf2f09?diff=split</v>
      </c>
      <c r="B60" s="16" t="s">
        <v>1199</v>
      </c>
      <c r="C60" s="16" t="s">
        <v>65</v>
      </c>
      <c r="D60" s="16"/>
      <c r="E60" s="16" t="b">
        <f t="shared" si="1"/>
        <v>0</v>
      </c>
      <c r="F60" s="16" t="b">
        <f t="shared" si="2"/>
        <v>0</v>
      </c>
      <c r="G60" s="16"/>
      <c r="H60" s="16" t="s">
        <v>1199</v>
      </c>
      <c r="I60" s="16">
        <v>2463</v>
      </c>
      <c r="J60" s="16">
        <v>2460</v>
      </c>
      <c r="K60" s="16">
        <v>61</v>
      </c>
      <c r="L60" s="16">
        <v>59</v>
      </c>
      <c r="M60" s="16">
        <v>57</v>
      </c>
      <c r="N60" s="16">
        <v>56</v>
      </c>
      <c r="O60" s="16">
        <v>4</v>
      </c>
      <c r="P60" s="16">
        <v>3</v>
      </c>
      <c r="Q60" s="16" t="s">
        <v>1200</v>
      </c>
      <c r="R60" s="16" t="s">
        <v>1165</v>
      </c>
    </row>
    <row r="61" spans="1:18" ht="13">
      <c r="A61" s="17" t="str">
        <f t="shared" si="0"/>
        <v>https://github.com/openssl/openssl/commit/e481f9b90b164fd1053015d1c4e0a0d92076d7a8?diff=split</v>
      </c>
      <c r="B61" s="16" t="s">
        <v>1137</v>
      </c>
      <c r="C61" s="16" t="s">
        <v>65</v>
      </c>
      <c r="D61" s="16"/>
      <c r="E61" s="16" t="b">
        <f t="shared" si="1"/>
        <v>0</v>
      </c>
      <c r="F61" s="16" t="b">
        <f t="shared" si="2"/>
        <v>0</v>
      </c>
      <c r="G61" s="16"/>
      <c r="H61" s="16" t="s">
        <v>1137</v>
      </c>
      <c r="I61" s="16">
        <v>553</v>
      </c>
      <c r="J61" s="16">
        <v>543</v>
      </c>
      <c r="K61" s="16">
        <v>23</v>
      </c>
      <c r="L61" s="16">
        <v>19</v>
      </c>
      <c r="M61" s="16">
        <v>15</v>
      </c>
      <c r="N61" s="16">
        <v>14</v>
      </c>
      <c r="O61" s="16">
        <v>8</v>
      </c>
      <c r="P61" s="16">
        <v>5</v>
      </c>
      <c r="Q61" s="16" t="s">
        <v>1201</v>
      </c>
      <c r="R61" s="16" t="s">
        <v>1168</v>
      </c>
    </row>
    <row r="62" spans="1:18" ht="13">
      <c r="A62" s="17" t="str">
        <f t="shared" si="0"/>
        <v>https://github.com/openssl/openssl/commit/e481f9b90b164fd1053015d1c4e0a0d92076d7a8?diff=split</v>
      </c>
      <c r="B62" s="16" t="s">
        <v>1139</v>
      </c>
      <c r="C62" s="16" t="s">
        <v>65</v>
      </c>
      <c r="D62" s="16"/>
      <c r="E62" s="16" t="b">
        <f t="shared" si="1"/>
        <v>0</v>
      </c>
      <c r="F62" s="16" t="b">
        <f t="shared" si="2"/>
        <v>0</v>
      </c>
      <c r="G62" s="16"/>
      <c r="H62" s="16" t="s">
        <v>1139</v>
      </c>
      <c r="I62" s="16">
        <v>598</v>
      </c>
      <c r="J62" s="16">
        <v>584</v>
      </c>
      <c r="K62" s="16">
        <v>21</v>
      </c>
      <c r="L62" s="16">
        <v>15</v>
      </c>
      <c r="M62" s="16">
        <v>16</v>
      </c>
      <c r="N62" s="16">
        <v>12</v>
      </c>
      <c r="O62" s="16">
        <v>5</v>
      </c>
      <c r="P62" s="16">
        <v>3</v>
      </c>
      <c r="Q62" s="16" t="s">
        <v>1201</v>
      </c>
      <c r="R62" s="16" t="s">
        <v>1168</v>
      </c>
    </row>
    <row r="63" spans="1:18" ht="13">
      <c r="A63" s="17" t="str">
        <f t="shared" si="0"/>
        <v>https://github.com/openssl/openssl/commit/e481f9b90b164fd1053015d1c4e0a0d92076d7a8?diff=split</v>
      </c>
      <c r="B63" s="16" t="s">
        <v>1117</v>
      </c>
      <c r="C63" s="16" t="s">
        <v>65</v>
      </c>
      <c r="D63" s="16"/>
      <c r="E63" s="16" t="b">
        <f t="shared" si="1"/>
        <v>0</v>
      </c>
      <c r="F63" s="16" t="b">
        <f t="shared" si="2"/>
        <v>0</v>
      </c>
      <c r="G63" s="16"/>
      <c r="H63" s="16" t="s">
        <v>1117</v>
      </c>
      <c r="I63" s="16">
        <v>2706</v>
      </c>
      <c r="J63" s="16">
        <v>2676</v>
      </c>
      <c r="K63" s="16">
        <v>89</v>
      </c>
      <c r="L63" s="16">
        <v>75</v>
      </c>
      <c r="M63" s="16">
        <v>63</v>
      </c>
      <c r="N63" s="16">
        <v>54</v>
      </c>
      <c r="O63" s="16">
        <v>26</v>
      </c>
      <c r="P63" s="16">
        <v>21</v>
      </c>
      <c r="Q63" s="16" t="s">
        <v>1201</v>
      </c>
      <c r="R63" s="16" t="s">
        <v>1168</v>
      </c>
    </row>
    <row r="64" spans="1:18" ht="13">
      <c r="A64" s="17" t="str">
        <f t="shared" si="0"/>
        <v>https://github.com/openssl/openssl/commit/e481f9b90b164fd1053015d1c4e0a0d92076d7a8?diff=split</v>
      </c>
      <c r="B64" s="16" t="s">
        <v>1120</v>
      </c>
      <c r="C64" s="16" t="s">
        <v>65</v>
      </c>
      <c r="D64" s="16"/>
      <c r="E64" s="16" t="b">
        <f t="shared" si="1"/>
        <v>0</v>
      </c>
      <c r="F64" s="16" t="b">
        <f t="shared" si="2"/>
        <v>0</v>
      </c>
      <c r="G64" s="16"/>
      <c r="H64" s="16" t="s">
        <v>1120</v>
      </c>
      <c r="I64" s="16">
        <v>2632</v>
      </c>
      <c r="J64" s="16">
        <v>2609</v>
      </c>
      <c r="K64" s="16">
        <v>66</v>
      </c>
      <c r="L64" s="16">
        <v>56</v>
      </c>
      <c r="M64" s="16">
        <v>45</v>
      </c>
      <c r="N64" s="16">
        <v>38</v>
      </c>
      <c r="O64" s="16">
        <v>21</v>
      </c>
      <c r="P64" s="16">
        <v>18</v>
      </c>
      <c r="Q64" s="16" t="s">
        <v>1201</v>
      </c>
      <c r="R64" s="16" t="s">
        <v>1168</v>
      </c>
    </row>
    <row r="65" spans="1:18" ht="13">
      <c r="A65" s="17" t="str">
        <f t="shared" si="0"/>
        <v>https://github.com/openssl/openssl/commit/121ee399c91789b34898e25eed67802e7a888277?diff=split</v>
      </c>
      <c r="B65" s="16" t="s">
        <v>1202</v>
      </c>
      <c r="C65" s="16" t="s">
        <v>65</v>
      </c>
      <c r="D65" s="16"/>
      <c r="E65" s="16" t="b">
        <f t="shared" si="1"/>
        <v>1</v>
      </c>
      <c r="F65" s="16" t="b">
        <f t="shared" si="2"/>
        <v>0</v>
      </c>
      <c r="G65" s="16"/>
      <c r="H65" s="16" t="s">
        <v>1202</v>
      </c>
      <c r="I65" s="16">
        <v>521</v>
      </c>
      <c r="J65" s="16">
        <v>496</v>
      </c>
      <c r="K65" s="16">
        <v>12</v>
      </c>
      <c r="L65" s="16">
        <v>11</v>
      </c>
      <c r="M65" s="16">
        <v>10</v>
      </c>
      <c r="N65" s="16">
        <v>11</v>
      </c>
      <c r="O65" s="16">
        <v>2</v>
      </c>
      <c r="P65" s="16">
        <v>0</v>
      </c>
      <c r="Q65" s="16" t="s">
        <v>1203</v>
      </c>
      <c r="R65" s="16" t="s">
        <v>1204</v>
      </c>
    </row>
    <row r="66" spans="1:18" ht="13">
      <c r="A66" s="17" t="str">
        <f t="shared" si="0"/>
        <v>https://github.com/openssl/openssl/commit/8df53b7a7cf00908747e5730b19fe8fed8937b38?diff=split</v>
      </c>
      <c r="B66" s="16" t="s">
        <v>1117</v>
      </c>
      <c r="C66" s="16" t="s">
        <v>65</v>
      </c>
      <c r="D66" s="16"/>
      <c r="E66" s="16" t="b">
        <f t="shared" si="1"/>
        <v>0</v>
      </c>
      <c r="F66" s="16" t="b">
        <f t="shared" si="2"/>
        <v>0</v>
      </c>
      <c r="G66" s="16"/>
      <c r="H66" s="16" t="s">
        <v>1117</v>
      </c>
      <c r="I66" s="16">
        <v>2688</v>
      </c>
      <c r="J66" s="16">
        <v>2672</v>
      </c>
      <c r="K66" s="16">
        <v>75</v>
      </c>
      <c r="L66" s="16">
        <v>69</v>
      </c>
      <c r="M66" s="16">
        <v>54</v>
      </c>
      <c r="N66" s="16">
        <v>52</v>
      </c>
      <c r="O66" s="16">
        <v>21</v>
      </c>
      <c r="P66" s="16">
        <v>17</v>
      </c>
      <c r="Q66" s="16" t="s">
        <v>1205</v>
      </c>
      <c r="R66" s="16" t="s">
        <v>1111</v>
      </c>
    </row>
    <row r="67" spans="1:18" ht="13">
      <c r="A67" s="17" t="str">
        <f t="shared" si="0"/>
        <v>https://github.com/openssl/openssl/commit/0bc2f365558ed5980ce87d6b2704ca8649ca2a4a?diff=split</v>
      </c>
      <c r="B67" s="16" t="s">
        <v>1206</v>
      </c>
      <c r="C67" s="16" t="s">
        <v>65</v>
      </c>
      <c r="D67" s="16"/>
      <c r="E67" s="16" t="b">
        <f t="shared" si="1"/>
        <v>0</v>
      </c>
      <c r="F67" s="16" t="b">
        <f t="shared" si="2"/>
        <v>1</v>
      </c>
      <c r="G67" s="16"/>
      <c r="H67" s="16" t="s">
        <v>1206</v>
      </c>
      <c r="I67" s="16">
        <v>218</v>
      </c>
      <c r="J67" s="16">
        <v>34</v>
      </c>
      <c r="K67" s="16">
        <v>4</v>
      </c>
      <c r="L67" s="16">
        <v>4</v>
      </c>
      <c r="M67" s="16">
        <v>4</v>
      </c>
      <c r="N67" s="16">
        <v>0</v>
      </c>
      <c r="O67" s="16">
        <v>0</v>
      </c>
      <c r="P67" s="16">
        <v>4</v>
      </c>
      <c r="Q67" s="16" t="s">
        <v>1207</v>
      </c>
      <c r="R67" s="16" t="s">
        <v>1204</v>
      </c>
    </row>
    <row r="68" spans="1:18" ht="13">
      <c r="A68" s="17" t="str">
        <f t="shared" si="0"/>
        <v>https://github.com/openssl/openssl/commit/7689082b7199b91aa2df5d3e481abcca480e9d7e?diff=split</v>
      </c>
      <c r="B68" s="16" t="s">
        <v>1117</v>
      </c>
      <c r="C68" s="16" t="s">
        <v>65</v>
      </c>
      <c r="D68" s="16"/>
      <c r="E68" s="16" t="b">
        <f t="shared" si="1"/>
        <v>1</v>
      </c>
      <c r="F68" s="16" t="b">
        <f t="shared" si="2"/>
        <v>1</v>
      </c>
      <c r="G68" s="16"/>
      <c r="H68" s="16" t="s">
        <v>1117</v>
      </c>
      <c r="I68" s="16">
        <v>2605</v>
      </c>
      <c r="J68" s="16">
        <v>2610</v>
      </c>
      <c r="K68" s="16">
        <v>68</v>
      </c>
      <c r="L68" s="16">
        <v>71</v>
      </c>
      <c r="M68" s="16">
        <v>51</v>
      </c>
      <c r="N68" s="16">
        <v>53</v>
      </c>
      <c r="O68" s="16">
        <v>17</v>
      </c>
      <c r="P68" s="16">
        <v>18</v>
      </c>
      <c r="Q68" s="16" t="s">
        <v>1208</v>
      </c>
      <c r="R68" s="16" t="s">
        <v>1111</v>
      </c>
    </row>
    <row r="69" spans="1:18" ht="13">
      <c r="A69" s="17" t="str">
        <f t="shared" si="0"/>
        <v>https://github.com/openssl/openssl/commit/b0809bc8ffb34bf89de9e68d8caeb4d8c2aa08f9?diff=split</v>
      </c>
      <c r="B69" s="16" t="s">
        <v>1209</v>
      </c>
      <c r="C69" s="16" t="s">
        <v>65</v>
      </c>
      <c r="D69" s="16"/>
      <c r="E69" s="16" t="b">
        <f t="shared" si="1"/>
        <v>1</v>
      </c>
      <c r="F69" s="16" t="b">
        <f t="shared" si="2"/>
        <v>1</v>
      </c>
      <c r="G69" s="16"/>
      <c r="H69" s="16" t="s">
        <v>1209</v>
      </c>
      <c r="I69" s="16">
        <v>323</v>
      </c>
      <c r="J69" s="16">
        <v>333</v>
      </c>
      <c r="K69" s="16">
        <v>1</v>
      </c>
      <c r="L69" s="16">
        <v>6</v>
      </c>
      <c r="M69" s="16">
        <v>1</v>
      </c>
      <c r="N69" s="16">
        <v>5</v>
      </c>
      <c r="O69" s="16">
        <v>0</v>
      </c>
      <c r="P69" s="16">
        <v>1</v>
      </c>
      <c r="Q69" s="16" t="s">
        <v>1210</v>
      </c>
      <c r="R69" s="16" t="s">
        <v>1204</v>
      </c>
    </row>
    <row r="70" spans="1:18" ht="13">
      <c r="A70" s="17" t="str">
        <f t="shared" si="0"/>
        <v>https://github.com/openssl/openssl/commit/b0809bc8ffb34bf89de9e68d8caeb4d8c2aa08f9?diff=split</v>
      </c>
      <c r="B70" s="16" t="s">
        <v>1211</v>
      </c>
      <c r="C70" s="16" t="s">
        <v>65</v>
      </c>
      <c r="D70" s="16"/>
      <c r="E70" s="16" t="b">
        <f t="shared" si="1"/>
        <v>1</v>
      </c>
      <c r="F70" s="16" t="b">
        <f t="shared" si="2"/>
        <v>1</v>
      </c>
      <c r="G70" s="16"/>
      <c r="H70" s="16" t="s">
        <v>1211</v>
      </c>
      <c r="I70" s="16">
        <v>1211</v>
      </c>
      <c r="J70" s="16">
        <v>1219</v>
      </c>
      <c r="K70" s="16">
        <v>0</v>
      </c>
      <c r="L70" s="16">
        <v>4</v>
      </c>
      <c r="M70" s="16">
        <v>0</v>
      </c>
      <c r="N70" s="16">
        <v>1</v>
      </c>
      <c r="O70" s="16">
        <v>0</v>
      </c>
      <c r="P70" s="16">
        <v>3</v>
      </c>
      <c r="Q70" s="16" t="s">
        <v>1210</v>
      </c>
      <c r="R70" s="16" t="s">
        <v>1204</v>
      </c>
    </row>
    <row r="71" spans="1:18" ht="13">
      <c r="A71" s="17" t="str">
        <f t="shared" si="0"/>
        <v>https://github.com/openssl/openssl/commit/fd4e98ec8423cbcfc09aef62de2b9b0108c875c6?diff=split</v>
      </c>
      <c r="B71" s="16" t="s">
        <v>1123</v>
      </c>
      <c r="C71" s="16" t="s">
        <v>65</v>
      </c>
      <c r="D71" s="16"/>
      <c r="E71" s="16" t="b">
        <f t="shared" si="1"/>
        <v>1</v>
      </c>
      <c r="F71" s="16" t="b">
        <f t="shared" si="2"/>
        <v>1</v>
      </c>
      <c r="G71" s="16"/>
      <c r="H71" s="16" t="s">
        <v>1123</v>
      </c>
      <c r="I71" s="16">
        <v>2725</v>
      </c>
      <c r="J71" s="16">
        <v>2759</v>
      </c>
      <c r="K71" s="16">
        <v>103</v>
      </c>
      <c r="L71" s="16">
        <v>105</v>
      </c>
      <c r="M71" s="16">
        <v>95</v>
      </c>
      <c r="N71" s="16">
        <v>96</v>
      </c>
      <c r="O71" s="16">
        <v>8</v>
      </c>
      <c r="P71" s="16">
        <v>9</v>
      </c>
      <c r="Q71" s="16" t="s">
        <v>1212</v>
      </c>
      <c r="R71" s="16" t="s">
        <v>1168</v>
      </c>
    </row>
    <row r="72" spans="1:18" ht="13">
      <c r="A72" s="17" t="str">
        <f t="shared" si="0"/>
        <v>https://github.com/openssl/openssl/commit/b9908bf9b8d6d609736b537f4ecda720ff5dc078?diff=split</v>
      </c>
      <c r="B72" s="16" t="s">
        <v>1117</v>
      </c>
      <c r="C72" s="16" t="s">
        <v>65</v>
      </c>
      <c r="D72" s="16"/>
      <c r="E72" s="16" t="b">
        <f t="shared" si="1"/>
        <v>1</v>
      </c>
      <c r="F72" s="16" t="b">
        <f t="shared" si="2"/>
        <v>0</v>
      </c>
      <c r="G72" s="16"/>
      <c r="H72" s="16" t="s">
        <v>1117</v>
      </c>
      <c r="I72" s="16">
        <v>2582</v>
      </c>
      <c r="J72" s="16">
        <v>2707</v>
      </c>
      <c r="K72" s="16">
        <v>71</v>
      </c>
      <c r="L72" s="16">
        <v>71</v>
      </c>
      <c r="M72" s="16">
        <v>53</v>
      </c>
      <c r="N72" s="16">
        <v>54</v>
      </c>
      <c r="O72" s="16">
        <v>18</v>
      </c>
      <c r="P72" s="16">
        <v>17</v>
      </c>
      <c r="Q72" s="16" t="s">
        <v>1213</v>
      </c>
      <c r="R72" s="16" t="s">
        <v>1168</v>
      </c>
    </row>
    <row r="73" spans="1:18" ht="13">
      <c r="A73" s="17" t="str">
        <f t="shared" si="0"/>
        <v>https://github.com/openssl/openssl/commit/473483d42db5d176946323ac390fcd3c80ea40e6?diff=split</v>
      </c>
      <c r="B73" s="16" t="s">
        <v>1137</v>
      </c>
      <c r="C73" s="16" t="s">
        <v>65</v>
      </c>
      <c r="D73" s="16"/>
      <c r="E73" s="16" t="b">
        <f t="shared" si="1"/>
        <v>0</v>
      </c>
      <c r="F73" s="16" t="b">
        <f t="shared" si="2"/>
        <v>0</v>
      </c>
      <c r="G73" s="16"/>
      <c r="H73" s="16" t="s">
        <v>1137</v>
      </c>
      <c r="I73" s="16">
        <v>548</v>
      </c>
      <c r="J73" s="16">
        <v>554</v>
      </c>
      <c r="K73" s="16">
        <v>18</v>
      </c>
      <c r="L73" s="16">
        <v>1</v>
      </c>
      <c r="M73" s="16">
        <v>13</v>
      </c>
      <c r="N73" s="16">
        <v>1</v>
      </c>
      <c r="O73" s="16">
        <v>5</v>
      </c>
      <c r="P73" s="16">
        <v>0</v>
      </c>
      <c r="Q73" s="16" t="s">
        <v>1214</v>
      </c>
      <c r="R73" s="16" t="s">
        <v>1168</v>
      </c>
    </row>
    <row r="74" spans="1:18" ht="13">
      <c r="A74" s="17" t="str">
        <f t="shared" si="0"/>
        <v>https://github.com/openssl/openssl/commit/473483d42db5d176946323ac390fcd3c80ea40e6?diff=split</v>
      </c>
      <c r="B74" s="16" t="s">
        <v>1117</v>
      </c>
      <c r="C74" s="16" t="s">
        <v>65</v>
      </c>
      <c r="D74" s="16"/>
      <c r="E74" s="16" t="b">
        <f t="shared" si="1"/>
        <v>1</v>
      </c>
      <c r="F74" s="16" t="b">
        <f t="shared" si="2"/>
        <v>1</v>
      </c>
      <c r="G74" s="16"/>
      <c r="H74" s="16" t="s">
        <v>1117</v>
      </c>
      <c r="I74" s="16">
        <v>2350</v>
      </c>
      <c r="J74" s="16">
        <v>2372</v>
      </c>
      <c r="K74" s="16">
        <v>66</v>
      </c>
      <c r="L74" s="16">
        <v>68</v>
      </c>
      <c r="M74" s="16">
        <v>49</v>
      </c>
      <c r="N74" s="16">
        <v>50</v>
      </c>
      <c r="O74" s="16">
        <v>17</v>
      </c>
      <c r="P74" s="16">
        <v>18</v>
      </c>
      <c r="Q74" s="16" t="s">
        <v>1214</v>
      </c>
      <c r="R74" s="16" t="s">
        <v>1168</v>
      </c>
    </row>
    <row r="75" spans="1:18" ht="13">
      <c r="A75" s="17" t="str">
        <f t="shared" si="0"/>
        <v>https://github.com/openssl/openssl/commit/94836de2aeab65869caf2aa9a260114a309aaf0a?diff=split</v>
      </c>
      <c r="B75" s="16" t="s">
        <v>1120</v>
      </c>
      <c r="C75" s="16" t="s">
        <v>65</v>
      </c>
      <c r="D75" s="16"/>
      <c r="E75" s="16" t="b">
        <f t="shared" si="1"/>
        <v>0</v>
      </c>
      <c r="F75" s="16" t="b">
        <f t="shared" si="2"/>
        <v>0</v>
      </c>
      <c r="G75" s="16"/>
      <c r="H75" s="16" t="s">
        <v>1120</v>
      </c>
      <c r="I75" s="16">
        <v>2697</v>
      </c>
      <c r="J75" s="16">
        <v>2766</v>
      </c>
      <c r="K75" s="16">
        <v>53</v>
      </c>
      <c r="L75" s="16">
        <v>48</v>
      </c>
      <c r="M75" s="16">
        <v>35</v>
      </c>
      <c r="N75" s="16">
        <v>32</v>
      </c>
      <c r="O75" s="16">
        <v>18</v>
      </c>
      <c r="P75" s="16">
        <v>16</v>
      </c>
      <c r="Q75" s="16" t="s">
        <v>1215</v>
      </c>
      <c r="R75" s="16" t="s">
        <v>1168</v>
      </c>
    </row>
    <row r="76" spans="1:18" ht="13">
      <c r="A76" s="17" t="str">
        <f t="shared" si="0"/>
        <v>https://github.com/openssl/openssl/commit/473483d42db5d176946323ac390fcd3c80ea40e6?diff=split</v>
      </c>
      <c r="B76" s="16" t="s">
        <v>1216</v>
      </c>
      <c r="C76" s="16" t="s">
        <v>65</v>
      </c>
      <c r="D76" s="16"/>
      <c r="E76" s="16" t="b">
        <f t="shared" si="1"/>
        <v>1</v>
      </c>
      <c r="F76" s="16" t="b">
        <f t="shared" si="2"/>
        <v>1</v>
      </c>
      <c r="G76" s="16"/>
      <c r="H76" s="16" t="s">
        <v>1216</v>
      </c>
      <c r="I76" s="16">
        <v>844</v>
      </c>
      <c r="J76" s="16">
        <v>898</v>
      </c>
      <c r="K76" s="16">
        <v>12</v>
      </c>
      <c r="L76" s="16">
        <v>17</v>
      </c>
      <c r="M76" s="16">
        <v>11</v>
      </c>
      <c r="N76" s="16">
        <v>14</v>
      </c>
      <c r="O76" s="16">
        <v>1</v>
      </c>
      <c r="P76" s="16">
        <v>3</v>
      </c>
      <c r="Q76" s="16" t="s">
        <v>1214</v>
      </c>
      <c r="R76" s="16" t="s">
        <v>1168</v>
      </c>
    </row>
    <row r="77" spans="1:18" ht="13">
      <c r="A77" s="17" t="str">
        <f t="shared" si="0"/>
        <v>https://github.com/openssl/openssl/commit/94836de2aeab65869caf2aa9a260114a309aaf0a?diff=split</v>
      </c>
      <c r="B77" s="16" t="s">
        <v>1216</v>
      </c>
      <c r="C77" s="16" t="s">
        <v>65</v>
      </c>
      <c r="D77" s="16"/>
      <c r="E77" s="16" t="b">
        <f t="shared" si="1"/>
        <v>1</v>
      </c>
      <c r="F77" s="16" t="b">
        <f t="shared" si="2"/>
        <v>1</v>
      </c>
      <c r="G77" s="16"/>
      <c r="H77" s="16" t="s">
        <v>1216</v>
      </c>
      <c r="I77" s="16">
        <v>898</v>
      </c>
      <c r="J77" s="16">
        <v>1279</v>
      </c>
      <c r="K77" s="16">
        <v>17</v>
      </c>
      <c r="L77" s="16">
        <v>24</v>
      </c>
      <c r="M77" s="16">
        <v>14</v>
      </c>
      <c r="N77" s="16">
        <v>17</v>
      </c>
      <c r="O77" s="16">
        <v>3</v>
      </c>
      <c r="P77" s="16">
        <v>7</v>
      </c>
      <c r="Q77" s="16" t="s">
        <v>1215</v>
      </c>
      <c r="R77" s="16" t="s">
        <v>1168</v>
      </c>
    </row>
    <row r="78" spans="1:18" ht="13">
      <c r="A78" s="17" t="str">
        <f t="shared" si="0"/>
        <v>https://github.com/openssl/openssl/commit/c130dd8ea4d09cb708aac9e41bd25c2f5fa7ea38?diff=split</v>
      </c>
      <c r="B78" s="16" t="s">
        <v>1139</v>
      </c>
      <c r="C78" s="16" t="s">
        <v>65</v>
      </c>
      <c r="D78" s="16"/>
      <c r="E78" s="16" t="b">
        <f t="shared" si="1"/>
        <v>0</v>
      </c>
      <c r="F78" s="16" t="b">
        <f t="shared" si="2"/>
        <v>0</v>
      </c>
      <c r="G78" s="16"/>
      <c r="H78" s="16" t="s">
        <v>1139</v>
      </c>
      <c r="I78" s="16">
        <v>593</v>
      </c>
      <c r="J78" s="16">
        <v>591</v>
      </c>
      <c r="K78" s="16">
        <v>15</v>
      </c>
      <c r="L78" s="16">
        <v>1</v>
      </c>
      <c r="M78" s="16">
        <v>12</v>
      </c>
      <c r="N78" s="16">
        <v>1</v>
      </c>
      <c r="O78" s="16">
        <v>3</v>
      </c>
      <c r="P78" s="16">
        <v>0</v>
      </c>
      <c r="Q78" s="16" t="s">
        <v>1217</v>
      </c>
      <c r="R78" s="16" t="s">
        <v>1168</v>
      </c>
    </row>
    <row r="79" spans="1:18" ht="13">
      <c r="A79" s="17" t="str">
        <f t="shared" si="0"/>
        <v>https://github.com/openssl/openssl/commit/61ae935a9831d2b132e50508ccc37f879c17a5c4?diff=split</v>
      </c>
      <c r="B79" s="16" t="s">
        <v>1218</v>
      </c>
      <c r="C79" s="16" t="s">
        <v>65</v>
      </c>
      <c r="D79" s="16"/>
      <c r="E79" s="16" t="b">
        <f t="shared" si="1"/>
        <v>0</v>
      </c>
      <c r="F79" s="16" t="b">
        <f t="shared" si="2"/>
        <v>0</v>
      </c>
      <c r="G79" s="16"/>
      <c r="H79" s="16" t="s">
        <v>1218</v>
      </c>
      <c r="I79" s="16">
        <v>1397</v>
      </c>
      <c r="J79" s="16">
        <v>482</v>
      </c>
      <c r="K79" s="16">
        <v>29</v>
      </c>
      <c r="L79" s="16">
        <v>5</v>
      </c>
      <c r="M79" s="16">
        <v>22</v>
      </c>
      <c r="N79" s="16">
        <v>4</v>
      </c>
      <c r="O79" s="16">
        <v>7</v>
      </c>
      <c r="P79" s="16">
        <v>1</v>
      </c>
      <c r="Q79" s="16" t="s">
        <v>1219</v>
      </c>
      <c r="R79" s="16" t="s">
        <v>1168</v>
      </c>
    </row>
    <row r="80" spans="1:18" ht="13">
      <c r="A80" s="17" t="str">
        <f t="shared" si="0"/>
        <v>https://github.com/openssl/openssl/commit/61ae935a9831d2b132e50508ccc37f879c17a5c4?diff=split</v>
      </c>
      <c r="B80" s="16" t="s">
        <v>1220</v>
      </c>
      <c r="C80" s="16" t="s">
        <v>65</v>
      </c>
      <c r="D80" s="16"/>
      <c r="E80" s="16" t="b">
        <f t="shared" si="1"/>
        <v>1</v>
      </c>
      <c r="F80" s="16" t="b">
        <f t="shared" si="2"/>
        <v>1</v>
      </c>
      <c r="G80" s="16"/>
      <c r="H80" s="16" t="s">
        <v>1220</v>
      </c>
      <c r="I80" s="16">
        <v>2126</v>
      </c>
      <c r="J80" s="16">
        <v>2558</v>
      </c>
      <c r="K80" s="16">
        <v>68</v>
      </c>
      <c r="L80" s="16">
        <v>80</v>
      </c>
      <c r="M80" s="16">
        <v>50</v>
      </c>
      <c r="N80" s="16">
        <v>60</v>
      </c>
      <c r="O80" s="16">
        <v>18</v>
      </c>
      <c r="P80" s="16">
        <v>20</v>
      </c>
      <c r="Q80" s="16" t="s">
        <v>1219</v>
      </c>
      <c r="R80" s="16" t="s">
        <v>1168</v>
      </c>
    </row>
    <row r="81" spans="1:18" ht="13">
      <c r="A81" s="17" t="str">
        <f t="shared" si="0"/>
        <v>https://github.com/openssl/openssl/commit/61ae935a9831d2b132e50508ccc37f879c17a5c4?diff=split</v>
      </c>
      <c r="B81" s="16" t="s">
        <v>1221</v>
      </c>
      <c r="C81" s="16" t="s">
        <v>65</v>
      </c>
      <c r="D81" s="16"/>
      <c r="E81" s="16" t="b">
        <f t="shared" si="1"/>
        <v>1</v>
      </c>
      <c r="F81" s="16" t="b">
        <f t="shared" si="2"/>
        <v>1</v>
      </c>
      <c r="G81" s="16"/>
      <c r="H81" s="16" t="s">
        <v>1221</v>
      </c>
      <c r="I81" s="16">
        <v>2140</v>
      </c>
      <c r="J81" s="16">
        <v>2602</v>
      </c>
      <c r="K81" s="16">
        <v>47</v>
      </c>
      <c r="L81" s="16">
        <v>59</v>
      </c>
      <c r="M81" s="16">
        <v>31</v>
      </c>
      <c r="N81" s="16">
        <v>39</v>
      </c>
      <c r="O81" s="16">
        <v>16</v>
      </c>
      <c r="P81" s="16">
        <v>20</v>
      </c>
      <c r="Q81" s="16" t="s">
        <v>1219</v>
      </c>
      <c r="R81" s="16" t="s">
        <v>1168</v>
      </c>
    </row>
    <row r="82" spans="1:18" ht="13">
      <c r="A82" s="17" t="str">
        <f t="shared" si="0"/>
        <v>https://github.com/openssl/openssl/commit/192e4bbbf93d258c94075ad329404212f62337f3?diff=split</v>
      </c>
      <c r="B82" s="16" t="s">
        <v>1220</v>
      </c>
      <c r="C82" s="16" t="s">
        <v>65</v>
      </c>
      <c r="D82" s="16"/>
      <c r="E82" s="16" t="b">
        <f t="shared" si="1"/>
        <v>0</v>
      </c>
      <c r="F82" s="16" t="b">
        <f t="shared" si="2"/>
        <v>0</v>
      </c>
      <c r="G82" s="16"/>
      <c r="H82" s="16" t="s">
        <v>1220</v>
      </c>
      <c r="I82" s="16">
        <v>2625</v>
      </c>
      <c r="J82" s="16">
        <v>2581</v>
      </c>
      <c r="K82" s="16">
        <v>80</v>
      </c>
      <c r="L82" s="16">
        <v>78</v>
      </c>
      <c r="M82" s="16">
        <v>60</v>
      </c>
      <c r="N82" s="16">
        <v>59</v>
      </c>
      <c r="O82" s="16">
        <v>20</v>
      </c>
      <c r="P82" s="16">
        <v>19</v>
      </c>
      <c r="Q82" s="16" t="s">
        <v>1222</v>
      </c>
      <c r="R82" s="16" t="s">
        <v>1111</v>
      </c>
    </row>
    <row r="83" spans="1:18" ht="13">
      <c r="A83" s="17" t="str">
        <f t="shared" si="0"/>
        <v>https://github.com/openssl/openssl/commit/2a9b96548afc0d540ab873a31dc1a72c66cba434?diff=split</v>
      </c>
      <c r="B83" s="16" t="s">
        <v>1221</v>
      </c>
      <c r="C83" s="16" t="s">
        <v>65</v>
      </c>
      <c r="D83" s="16"/>
      <c r="E83" s="16" t="b">
        <f t="shared" si="1"/>
        <v>1</v>
      </c>
      <c r="F83" s="16" t="b">
        <f t="shared" si="2"/>
        <v>1</v>
      </c>
      <c r="G83" s="16"/>
      <c r="H83" s="16" t="s">
        <v>1221</v>
      </c>
      <c r="I83" s="16">
        <v>2517</v>
      </c>
      <c r="J83" s="16">
        <v>2520</v>
      </c>
      <c r="K83" s="16">
        <v>55</v>
      </c>
      <c r="L83" s="16">
        <v>58</v>
      </c>
      <c r="M83" s="16">
        <v>39</v>
      </c>
      <c r="N83" s="16">
        <v>40</v>
      </c>
      <c r="O83" s="16">
        <v>16</v>
      </c>
      <c r="P83" s="16">
        <v>18</v>
      </c>
      <c r="Q83" s="16" t="s">
        <v>1223</v>
      </c>
      <c r="R83" s="16" t="s">
        <v>1168</v>
      </c>
    </row>
    <row r="84" spans="1:18" ht="13">
      <c r="A84" s="17" t="str">
        <f t="shared" si="0"/>
        <v>https://github.com/openssl/openssl/commit/361a1191279d5a801fa6cfe22d51ef17d6ab38ea?diff=split</v>
      </c>
      <c r="B84" s="16" t="s">
        <v>1220</v>
      </c>
      <c r="C84" s="16" t="s">
        <v>65</v>
      </c>
      <c r="D84" s="16"/>
      <c r="E84" s="16" t="b">
        <f t="shared" si="1"/>
        <v>0</v>
      </c>
      <c r="F84" s="16" t="b">
        <f t="shared" si="2"/>
        <v>0</v>
      </c>
      <c r="G84" s="16"/>
      <c r="H84" s="16" t="s">
        <v>1220</v>
      </c>
      <c r="I84" s="16">
        <v>2492</v>
      </c>
      <c r="J84" s="16">
        <v>2368</v>
      </c>
      <c r="K84" s="16">
        <v>77</v>
      </c>
      <c r="L84" s="16">
        <v>70</v>
      </c>
      <c r="M84" s="16">
        <v>61</v>
      </c>
      <c r="N84" s="16">
        <v>58</v>
      </c>
      <c r="O84" s="16">
        <v>16</v>
      </c>
      <c r="P84" s="16">
        <v>12</v>
      </c>
      <c r="Q84" s="16" t="s">
        <v>1224</v>
      </c>
      <c r="R84" s="16" t="s">
        <v>1186</v>
      </c>
    </row>
    <row r="85" spans="1:18" ht="13">
      <c r="A85" s="17" t="str">
        <f t="shared" si="0"/>
        <v>https://github.com/openssl/openssl/commit/361a1191279d5a801fa6cfe22d51ef17d6ab38ea?diff=split</v>
      </c>
      <c r="B85" s="16" t="s">
        <v>1221</v>
      </c>
      <c r="C85" s="16" t="s">
        <v>65</v>
      </c>
      <c r="D85" s="16"/>
      <c r="E85" s="16" t="b">
        <f t="shared" si="1"/>
        <v>0</v>
      </c>
      <c r="F85" s="16" t="b">
        <f t="shared" si="2"/>
        <v>0</v>
      </c>
      <c r="G85" s="16"/>
      <c r="H85" s="16" t="s">
        <v>1221</v>
      </c>
      <c r="I85" s="16">
        <v>2505</v>
      </c>
      <c r="J85" s="16">
        <v>2443</v>
      </c>
      <c r="K85" s="16">
        <v>58</v>
      </c>
      <c r="L85" s="16">
        <v>56</v>
      </c>
      <c r="M85" s="16">
        <v>40</v>
      </c>
      <c r="N85" s="16">
        <v>39</v>
      </c>
      <c r="O85" s="16">
        <v>18</v>
      </c>
      <c r="P85" s="16">
        <v>17</v>
      </c>
      <c r="Q85" s="16" t="s">
        <v>1224</v>
      </c>
      <c r="R85" s="16" t="s">
        <v>1186</v>
      </c>
    </row>
    <row r="86" spans="1:18" ht="13">
      <c r="A86" s="17" t="str">
        <f t="shared" si="0"/>
        <v>https://github.com/openssl/openssl/commit/bbf431cb5e4188645d602f0ad42bca145a099466?diff=split</v>
      </c>
      <c r="B86" s="16" t="s">
        <v>1220</v>
      </c>
      <c r="C86" s="16" t="s">
        <v>69</v>
      </c>
      <c r="D86" s="16" t="s">
        <v>70</v>
      </c>
      <c r="E86" s="16" t="b">
        <f t="shared" si="1"/>
        <v>1</v>
      </c>
      <c r="F86" s="16" t="b">
        <f t="shared" si="2"/>
        <v>0</v>
      </c>
      <c r="G86" s="16"/>
      <c r="H86" s="16" t="s">
        <v>1220</v>
      </c>
      <c r="I86" s="16">
        <v>2380</v>
      </c>
      <c r="J86" s="16">
        <v>2382</v>
      </c>
      <c r="K86" s="16">
        <v>71</v>
      </c>
      <c r="L86" s="16">
        <v>71</v>
      </c>
      <c r="M86" s="16">
        <v>59</v>
      </c>
      <c r="N86" s="16">
        <v>60</v>
      </c>
      <c r="O86" s="16">
        <v>12</v>
      </c>
      <c r="P86" s="16">
        <v>11</v>
      </c>
      <c r="Q86" s="16" t="s">
        <v>1225</v>
      </c>
      <c r="R86" s="16" t="s">
        <v>1168</v>
      </c>
    </row>
    <row r="87" spans="1:18" ht="13">
      <c r="A87" s="17" t="str">
        <f t="shared" si="0"/>
        <v>https://github.com/openssl/openssl/commit/bc71f91064a3eec10310fa4cc14fe2a3fd9bc7bb?diff=split</v>
      </c>
      <c r="B87" s="16" t="s">
        <v>1131</v>
      </c>
      <c r="C87" s="16" t="s">
        <v>65</v>
      </c>
      <c r="D87" s="16"/>
      <c r="E87" s="16" t="b">
        <f t="shared" si="1"/>
        <v>0</v>
      </c>
      <c r="F87" s="16" t="b">
        <f t="shared" si="2"/>
        <v>1</v>
      </c>
      <c r="G87" s="16"/>
      <c r="H87" s="16" t="s">
        <v>1131</v>
      </c>
      <c r="I87" s="16">
        <v>4237</v>
      </c>
      <c r="J87" s="16">
        <v>3887</v>
      </c>
      <c r="K87" s="16">
        <v>62</v>
      </c>
      <c r="L87" s="16">
        <v>60</v>
      </c>
      <c r="M87" s="16">
        <v>60</v>
      </c>
      <c r="N87" s="16">
        <v>57</v>
      </c>
      <c r="O87" s="16">
        <v>2</v>
      </c>
      <c r="P87" s="16">
        <v>3</v>
      </c>
      <c r="Q87" s="16" t="s">
        <v>1226</v>
      </c>
      <c r="R87" s="16" t="s">
        <v>1111</v>
      </c>
    </row>
    <row r="88" spans="1:18" ht="13">
      <c r="A88" s="17" t="str">
        <f t="shared" si="0"/>
        <v>https://github.com/openssl/openssl/commit/bc71f91064a3eec10310fa4cc14fe2a3fd9bc7bb?diff=split</v>
      </c>
      <c r="B88" s="16" t="s">
        <v>1227</v>
      </c>
      <c r="C88" s="16" t="s">
        <v>65</v>
      </c>
      <c r="D88" s="16"/>
      <c r="E88" s="16" t="b">
        <f t="shared" si="1"/>
        <v>0</v>
      </c>
      <c r="F88" s="16" t="b">
        <f t="shared" si="2"/>
        <v>1</v>
      </c>
      <c r="G88" s="16"/>
      <c r="H88" s="16" t="s">
        <v>1227</v>
      </c>
      <c r="I88" s="16">
        <v>459</v>
      </c>
      <c r="J88" s="16">
        <v>452</v>
      </c>
      <c r="K88" s="16">
        <v>6</v>
      </c>
      <c r="L88" s="16">
        <v>6</v>
      </c>
      <c r="M88" s="16">
        <v>6</v>
      </c>
      <c r="N88" s="16">
        <v>5</v>
      </c>
      <c r="O88" s="16">
        <v>0</v>
      </c>
      <c r="P88" s="16">
        <v>1</v>
      </c>
      <c r="Q88" s="16" t="s">
        <v>1226</v>
      </c>
      <c r="R88" s="16" t="s">
        <v>1111</v>
      </c>
    </row>
    <row r="89" spans="1:18" ht="13">
      <c r="A89" s="17" t="str">
        <f t="shared" si="0"/>
        <v>https://github.com/openssl/openssl/commit/fb79abe3787a40998e305e2b8447df669afedd39?diff=split</v>
      </c>
      <c r="B89" s="16" t="s">
        <v>1131</v>
      </c>
      <c r="C89" s="16" t="s">
        <v>65</v>
      </c>
      <c r="D89" s="16"/>
      <c r="E89" s="16" t="b">
        <f t="shared" si="1"/>
        <v>1</v>
      </c>
      <c r="F89" s="16" t="b">
        <f t="shared" si="2"/>
        <v>0</v>
      </c>
      <c r="G89" s="16"/>
      <c r="H89" s="16" t="s">
        <v>1131</v>
      </c>
      <c r="I89" s="16">
        <v>3875</v>
      </c>
      <c r="J89" s="16">
        <v>3859</v>
      </c>
      <c r="K89" s="16">
        <v>60</v>
      </c>
      <c r="L89" s="16">
        <v>61</v>
      </c>
      <c r="M89" s="16">
        <v>57</v>
      </c>
      <c r="N89" s="16">
        <v>59</v>
      </c>
      <c r="O89" s="16">
        <v>3</v>
      </c>
      <c r="P89" s="16">
        <v>2</v>
      </c>
      <c r="Q89" s="16" t="s">
        <v>1228</v>
      </c>
      <c r="R89" s="16" t="s">
        <v>1111</v>
      </c>
    </row>
    <row r="90" spans="1:18" ht="13">
      <c r="A90" s="17" t="str">
        <f t="shared" si="0"/>
        <v>https://github.com/openssl/openssl/commit/1e0784ff95cd69090e26e2205bfec6305038db56?diff=split</v>
      </c>
      <c r="B90" s="16" t="s">
        <v>1131</v>
      </c>
      <c r="C90" s="16" t="s">
        <v>65</v>
      </c>
      <c r="D90" s="16"/>
      <c r="E90" s="16" t="b">
        <f t="shared" si="1"/>
        <v>1</v>
      </c>
      <c r="F90" s="16" t="b">
        <f t="shared" si="2"/>
        <v>0</v>
      </c>
      <c r="G90" s="16"/>
      <c r="H90" s="16" t="s">
        <v>1131</v>
      </c>
      <c r="I90" s="16">
        <v>3864</v>
      </c>
      <c r="J90" s="16">
        <v>3866</v>
      </c>
      <c r="K90" s="16">
        <v>58</v>
      </c>
      <c r="L90" s="16">
        <v>59</v>
      </c>
      <c r="M90" s="16">
        <v>56</v>
      </c>
      <c r="N90" s="16">
        <v>58</v>
      </c>
      <c r="O90" s="16">
        <v>2</v>
      </c>
      <c r="P90" s="16">
        <v>1</v>
      </c>
      <c r="Q90" s="16" t="s">
        <v>1229</v>
      </c>
      <c r="R90" s="16" t="s">
        <v>1230</v>
      </c>
    </row>
    <row r="91" spans="1:18" ht="13">
      <c r="A91" s="17" t="str">
        <f t="shared" si="0"/>
        <v>https://github.com/openssl/openssl/commit/4fa52141b08fca89250805afcf2f112a2e0d3500?diff=split</v>
      </c>
      <c r="B91" s="16" t="s">
        <v>1220</v>
      </c>
      <c r="C91" s="16" t="s">
        <v>65</v>
      </c>
      <c r="D91" s="16"/>
      <c r="E91" s="16" t="b">
        <f t="shared" si="1"/>
        <v>0</v>
      </c>
      <c r="F91" s="16" t="b">
        <f t="shared" si="2"/>
        <v>0</v>
      </c>
      <c r="G91" s="16"/>
      <c r="H91" s="16" t="s">
        <v>1220</v>
      </c>
      <c r="I91" s="16">
        <v>2256</v>
      </c>
      <c r="J91" s="16">
        <v>2088</v>
      </c>
      <c r="K91" s="16">
        <v>68</v>
      </c>
      <c r="L91" s="16">
        <v>63</v>
      </c>
      <c r="M91" s="16">
        <v>58</v>
      </c>
      <c r="N91" s="16">
        <v>55</v>
      </c>
      <c r="O91" s="16">
        <v>10</v>
      </c>
      <c r="P91" s="16">
        <v>8</v>
      </c>
      <c r="Q91" s="16" t="s">
        <v>1231</v>
      </c>
      <c r="R91" s="16" t="s">
        <v>1232</v>
      </c>
    </row>
    <row r="92" spans="1:18" ht="13">
      <c r="A92" s="17" t="str">
        <f t="shared" si="0"/>
        <v>https://github.com/openssl/openssl/commit/0423f812dc61f70c6ae6643191259ca9e5692c7f?diff=split</v>
      </c>
      <c r="B92" s="16" t="s">
        <v>1233</v>
      </c>
      <c r="C92" s="16" t="s">
        <v>65</v>
      </c>
      <c r="D92" s="16"/>
      <c r="E92" s="16" t="b">
        <f t="shared" si="1"/>
        <v>1</v>
      </c>
      <c r="F92" s="16" t="b">
        <f t="shared" si="2"/>
        <v>1</v>
      </c>
      <c r="G92" s="16"/>
      <c r="H92" s="16" t="s">
        <v>1233</v>
      </c>
      <c r="I92" s="16">
        <v>83</v>
      </c>
      <c r="J92" s="16">
        <v>89</v>
      </c>
      <c r="K92" s="16">
        <v>1</v>
      </c>
      <c r="L92" s="16">
        <v>4</v>
      </c>
      <c r="M92" s="16">
        <v>1</v>
      </c>
      <c r="N92" s="16">
        <v>2</v>
      </c>
      <c r="O92" s="16">
        <v>0</v>
      </c>
      <c r="P92" s="16">
        <v>2</v>
      </c>
      <c r="Q92" s="16" t="s">
        <v>1234</v>
      </c>
      <c r="R92" s="16" t="s">
        <v>1235</v>
      </c>
    </row>
    <row r="93" spans="1:18" ht="13">
      <c r="A93" s="17" t="str">
        <f t="shared" si="0"/>
        <v>https://github.com/openssl/openssl/commit/6b01bed206156dbcb1ab150f618c8b24c01fb0d0?diff=split</v>
      </c>
      <c r="B93" s="16" t="s">
        <v>1199</v>
      </c>
      <c r="C93" s="16" t="s">
        <v>65</v>
      </c>
      <c r="D93" s="16"/>
      <c r="E93" s="16" t="b">
        <f t="shared" si="1"/>
        <v>1</v>
      </c>
      <c r="F93" s="16" t="b">
        <f t="shared" si="2"/>
        <v>1</v>
      </c>
      <c r="G93" s="16"/>
      <c r="H93" s="16" t="s">
        <v>1199</v>
      </c>
      <c r="I93" s="16">
        <v>2493</v>
      </c>
      <c r="J93" s="16">
        <v>2520</v>
      </c>
      <c r="K93" s="16">
        <v>57</v>
      </c>
      <c r="L93" s="16">
        <v>65</v>
      </c>
      <c r="M93" s="16">
        <v>54</v>
      </c>
      <c r="N93" s="16">
        <v>55</v>
      </c>
      <c r="O93" s="16">
        <v>3</v>
      </c>
      <c r="P93" s="16">
        <v>10</v>
      </c>
      <c r="Q93" s="16" t="s">
        <v>1236</v>
      </c>
      <c r="R93" s="16" t="s">
        <v>1232</v>
      </c>
    </row>
    <row r="94" spans="1:18" ht="13">
      <c r="A94" s="17" t="str">
        <f t="shared" si="0"/>
        <v>https://github.com/openssl/openssl/commit/0c20802c6a6008b28bfb0eac67d69f536edc60a7?diff=split</v>
      </c>
      <c r="B94" s="16" t="s">
        <v>1237</v>
      </c>
      <c r="C94" s="16" t="s">
        <v>65</v>
      </c>
      <c r="D94" s="16"/>
      <c r="E94" s="16" t="b">
        <f t="shared" si="1"/>
        <v>1</v>
      </c>
      <c r="F94" s="16" t="b">
        <f t="shared" si="2"/>
        <v>1</v>
      </c>
      <c r="G94" s="16"/>
      <c r="H94" s="16" t="s">
        <v>1237</v>
      </c>
      <c r="I94" s="16">
        <v>2386</v>
      </c>
      <c r="J94" s="16">
        <v>2405</v>
      </c>
      <c r="K94" s="16">
        <v>83</v>
      </c>
      <c r="L94" s="16">
        <v>88</v>
      </c>
      <c r="M94" s="16">
        <v>73</v>
      </c>
      <c r="N94" s="16">
        <v>74</v>
      </c>
      <c r="O94" s="16">
        <v>10</v>
      </c>
      <c r="P94" s="16">
        <v>14</v>
      </c>
      <c r="Q94" s="16" t="s">
        <v>1238</v>
      </c>
      <c r="R94" s="16" t="s">
        <v>1232</v>
      </c>
    </row>
    <row r="95" spans="1:18" ht="13">
      <c r="A95" s="17" t="str">
        <f t="shared" si="0"/>
        <v>https://github.com/openssl/openssl/commit/5bca70ca49d3368a9cbd35c3ae9c06d9fec5ed27?diff=split</v>
      </c>
      <c r="B95" s="16" t="s">
        <v>1239</v>
      </c>
      <c r="C95" s="16" t="s">
        <v>65</v>
      </c>
      <c r="D95" s="16"/>
      <c r="E95" s="16" t="b">
        <f t="shared" si="1"/>
        <v>0</v>
      </c>
      <c r="F95" s="16" t="b">
        <f t="shared" si="2"/>
        <v>0</v>
      </c>
      <c r="G95" s="16"/>
      <c r="H95" s="16" t="s">
        <v>1239</v>
      </c>
      <c r="I95" s="16">
        <v>554</v>
      </c>
      <c r="J95" s="16">
        <v>279</v>
      </c>
      <c r="K95" s="16">
        <v>36</v>
      </c>
      <c r="L95" s="16">
        <v>23</v>
      </c>
      <c r="M95" s="16">
        <v>29</v>
      </c>
      <c r="N95" s="16">
        <v>20</v>
      </c>
      <c r="O95" s="16">
        <v>7</v>
      </c>
      <c r="P95" s="16">
        <v>3</v>
      </c>
      <c r="Q95" s="16" t="s">
        <v>1240</v>
      </c>
      <c r="R95" s="16" t="s">
        <v>1241</v>
      </c>
    </row>
    <row r="96" spans="1:18" ht="13">
      <c r="A96" s="17" t="str">
        <f t="shared" si="0"/>
        <v>https://github.com/openssl/openssl/commit/417be660e1cd21a2ee085569ff98b0c4249b5416?diff=split</v>
      </c>
      <c r="B96" s="16" t="s">
        <v>1242</v>
      </c>
      <c r="C96" s="16" t="s">
        <v>65</v>
      </c>
      <c r="D96" s="16"/>
      <c r="E96" s="16" t="b">
        <f t="shared" si="1"/>
        <v>1</v>
      </c>
      <c r="F96" s="16" t="b">
        <f t="shared" si="2"/>
        <v>1</v>
      </c>
      <c r="G96" s="16"/>
      <c r="H96" s="16" t="s">
        <v>1242</v>
      </c>
      <c r="I96" s="16">
        <v>318</v>
      </c>
      <c r="J96" s="16">
        <v>454</v>
      </c>
      <c r="K96" s="16">
        <v>1</v>
      </c>
      <c r="L96" s="16">
        <v>3</v>
      </c>
      <c r="M96" s="16">
        <v>1</v>
      </c>
      <c r="N96" s="16">
        <v>2</v>
      </c>
      <c r="O96" s="16">
        <v>0</v>
      </c>
      <c r="P96" s="16">
        <v>1</v>
      </c>
      <c r="Q96" s="16" t="s">
        <v>1243</v>
      </c>
      <c r="R96" s="16" t="s">
        <v>1241</v>
      </c>
    </row>
    <row r="97" spans="1:18" ht="13">
      <c r="A97" s="17" t="str">
        <f t="shared" si="0"/>
        <v>https://github.com/openssl/openssl/commit/ab69ac00f3c7a04151662813794ac82bc591a89b?diff=split</v>
      </c>
      <c r="B97" s="16" t="s">
        <v>1121</v>
      </c>
      <c r="C97" s="16" t="s">
        <v>65</v>
      </c>
      <c r="D97" s="16"/>
      <c r="E97" s="16" t="b">
        <f t="shared" si="1"/>
        <v>1</v>
      </c>
      <c r="F97" s="16" t="b">
        <f t="shared" si="2"/>
        <v>0</v>
      </c>
      <c r="G97" s="16"/>
      <c r="H97" s="16" t="s">
        <v>1121</v>
      </c>
      <c r="I97" s="16">
        <v>2155</v>
      </c>
      <c r="J97" s="16">
        <v>2229</v>
      </c>
      <c r="K97" s="16">
        <v>78</v>
      </c>
      <c r="L97" s="16">
        <v>84</v>
      </c>
      <c r="M97" s="16">
        <v>68</v>
      </c>
      <c r="N97" s="16">
        <v>75</v>
      </c>
      <c r="O97" s="16">
        <v>10</v>
      </c>
      <c r="P97" s="16">
        <v>9</v>
      </c>
      <c r="Q97" s="16" t="s">
        <v>1244</v>
      </c>
      <c r="R97" s="16" t="s">
        <v>1241</v>
      </c>
    </row>
    <row r="98" spans="1:18" ht="13">
      <c r="A98" s="17" t="str">
        <f t="shared" si="0"/>
        <v>https://github.com/openssl/openssl/commit/d858c87653257185ead1c5baf3d84cd7276dd912?diff=split</v>
      </c>
      <c r="B98" s="16" t="s">
        <v>1109</v>
      </c>
      <c r="C98" s="16" t="s">
        <v>65</v>
      </c>
      <c r="D98" s="16"/>
      <c r="E98" s="16" t="b">
        <f t="shared" si="1"/>
        <v>0</v>
      </c>
      <c r="F98" s="16" t="b">
        <f t="shared" si="2"/>
        <v>0</v>
      </c>
      <c r="G98" s="16"/>
      <c r="H98" s="16" t="s">
        <v>1109</v>
      </c>
      <c r="I98" s="16">
        <v>1652</v>
      </c>
      <c r="J98" s="16">
        <v>1568</v>
      </c>
      <c r="K98" s="16">
        <v>106</v>
      </c>
      <c r="L98" s="16">
        <v>97</v>
      </c>
      <c r="M98" s="16">
        <v>101</v>
      </c>
      <c r="N98" s="16">
        <v>93</v>
      </c>
      <c r="O98" s="16">
        <v>5</v>
      </c>
      <c r="P98" s="16">
        <v>4</v>
      </c>
      <c r="Q98" s="16" t="s">
        <v>1245</v>
      </c>
      <c r="R98" s="16" t="s">
        <v>1241</v>
      </c>
    </row>
    <row r="99" spans="1:18" ht="13">
      <c r="A99" s="17" t="str">
        <f t="shared" si="0"/>
        <v>https://github.com/openssl/openssl/commit/ab69ac00f3c7a04151662813794ac82bc591a89b?diff=split</v>
      </c>
      <c r="B99" s="16" t="s">
        <v>1246</v>
      </c>
      <c r="C99" s="16" t="s">
        <v>65</v>
      </c>
      <c r="D99" s="16"/>
      <c r="E99" s="16" t="b">
        <f t="shared" si="1"/>
        <v>0</v>
      </c>
      <c r="F99" s="16" t="b">
        <f t="shared" si="2"/>
        <v>0</v>
      </c>
      <c r="G99" s="16"/>
      <c r="H99" s="16" t="s">
        <v>1246</v>
      </c>
      <c r="I99" s="16">
        <v>492</v>
      </c>
      <c r="J99" s="16">
        <v>143</v>
      </c>
      <c r="K99" s="16">
        <v>32</v>
      </c>
      <c r="L99" s="16">
        <v>6</v>
      </c>
      <c r="M99" s="16">
        <v>29</v>
      </c>
      <c r="N99" s="16">
        <v>5</v>
      </c>
      <c r="O99" s="16">
        <v>3</v>
      </c>
      <c r="P99" s="16">
        <v>1</v>
      </c>
      <c r="Q99" s="16" t="s">
        <v>1244</v>
      </c>
      <c r="R99" s="16" t="s">
        <v>1241</v>
      </c>
    </row>
    <row r="100" spans="1:18" ht="13">
      <c r="A100" s="17" t="str">
        <f t="shared" si="0"/>
        <v>https://github.com/openssl/openssl/commit/82049c543cb71619bc23b4e2313f3f3eb405660a?diff=split</v>
      </c>
      <c r="B100" s="16" t="s">
        <v>1227</v>
      </c>
      <c r="C100" s="16" t="s">
        <v>65</v>
      </c>
      <c r="D100" s="16"/>
      <c r="E100" s="16" t="b">
        <f t="shared" si="1"/>
        <v>1</v>
      </c>
      <c r="F100" s="16" t="b">
        <f t="shared" si="2"/>
        <v>0</v>
      </c>
      <c r="G100" s="16"/>
      <c r="H100" s="16" t="s">
        <v>1227</v>
      </c>
      <c r="I100" s="16">
        <v>668</v>
      </c>
      <c r="J100" s="16">
        <v>668</v>
      </c>
      <c r="K100" s="16">
        <v>18</v>
      </c>
      <c r="L100" s="16">
        <v>18</v>
      </c>
      <c r="M100" s="16">
        <v>17</v>
      </c>
      <c r="N100" s="16">
        <v>18</v>
      </c>
      <c r="O100" s="16">
        <v>1</v>
      </c>
      <c r="P100" s="16">
        <v>0</v>
      </c>
      <c r="Q100" s="16" t="s">
        <v>1247</v>
      </c>
      <c r="R100" s="16" t="s">
        <v>1232</v>
      </c>
    </row>
    <row r="101" spans="1:18" ht="13">
      <c r="A101" s="17" t="str">
        <f t="shared" si="0"/>
        <v>https://github.com/openssl/openssl/commit/dba317774555fbd5bccdfc5270fc486e0d02d9db?diff=split</v>
      </c>
      <c r="B101" s="16" t="s">
        <v>1123</v>
      </c>
      <c r="C101" s="16" t="s">
        <v>65</v>
      </c>
      <c r="D101" s="16"/>
      <c r="E101" s="16" t="b">
        <f t="shared" si="1"/>
        <v>0</v>
      </c>
      <c r="F101" s="16" t="b">
        <f t="shared" si="2"/>
        <v>0</v>
      </c>
      <c r="G101" s="16"/>
      <c r="H101" s="16" t="s">
        <v>1123</v>
      </c>
      <c r="I101" s="16">
        <v>2845</v>
      </c>
      <c r="J101" s="16">
        <v>2816</v>
      </c>
      <c r="K101" s="16">
        <v>118</v>
      </c>
      <c r="L101" s="16">
        <v>111</v>
      </c>
      <c r="M101" s="16">
        <v>108</v>
      </c>
      <c r="N101" s="16">
        <v>103</v>
      </c>
      <c r="O101" s="16">
        <v>10</v>
      </c>
      <c r="P101" s="16">
        <v>8</v>
      </c>
      <c r="Q101" s="16" t="s">
        <v>1248</v>
      </c>
      <c r="R101" s="16" t="s">
        <v>1204</v>
      </c>
    </row>
    <row r="102" spans="1:18" ht="13">
      <c r="A102" s="17" t="str">
        <f t="shared" si="0"/>
        <v>https://github.com/openssl/openssl/commit/b5292f7b40fd5da1feff4d5394f84c629c97eda4?diff=split</v>
      </c>
      <c r="B102" s="16" t="s">
        <v>1249</v>
      </c>
      <c r="C102" s="16" t="s">
        <v>69</v>
      </c>
      <c r="D102" s="16" t="s">
        <v>193</v>
      </c>
      <c r="E102" s="16" t="b">
        <f t="shared" si="1"/>
        <v>1</v>
      </c>
      <c r="F102" s="16" t="b">
        <f t="shared" si="2"/>
        <v>0</v>
      </c>
      <c r="G102" s="16"/>
      <c r="H102" s="16" t="s">
        <v>1249</v>
      </c>
      <c r="I102" s="16">
        <v>1323</v>
      </c>
      <c r="J102" s="16">
        <v>1325</v>
      </c>
      <c r="K102" s="16">
        <v>14</v>
      </c>
      <c r="L102" s="16">
        <v>14</v>
      </c>
      <c r="M102" s="16">
        <v>9</v>
      </c>
      <c r="N102" s="16">
        <v>13</v>
      </c>
      <c r="O102" s="16">
        <v>5</v>
      </c>
      <c r="P102" s="16">
        <v>1</v>
      </c>
      <c r="Q102" s="16" t="s">
        <v>1250</v>
      </c>
      <c r="R102" s="16" t="s">
        <v>1251</v>
      </c>
    </row>
    <row r="103" spans="1:18" ht="13">
      <c r="A103" s="17" t="str">
        <f t="shared" si="0"/>
        <v>https://github.com/openssl/openssl/commit/b5292f7b40fd5da1feff4d5394f84c629c97eda4?diff=split</v>
      </c>
      <c r="B103" s="16" t="s">
        <v>1252</v>
      </c>
      <c r="C103" s="16" t="s">
        <v>69</v>
      </c>
      <c r="D103" s="16" t="s">
        <v>193</v>
      </c>
      <c r="E103" s="16" t="b">
        <f t="shared" si="1"/>
        <v>1</v>
      </c>
      <c r="F103" s="16" t="b">
        <f t="shared" si="2"/>
        <v>0</v>
      </c>
      <c r="G103" s="16"/>
      <c r="H103" s="16" t="s">
        <v>1252</v>
      </c>
      <c r="I103" s="16">
        <v>123</v>
      </c>
      <c r="J103" s="16">
        <v>123</v>
      </c>
      <c r="K103" s="16">
        <v>2</v>
      </c>
      <c r="L103" s="16">
        <v>2</v>
      </c>
      <c r="M103" s="16">
        <v>0</v>
      </c>
      <c r="N103" s="16">
        <v>2</v>
      </c>
      <c r="O103" s="16">
        <v>2</v>
      </c>
      <c r="P103" s="16">
        <v>0</v>
      </c>
      <c r="Q103" s="16" t="s">
        <v>1250</v>
      </c>
      <c r="R103" s="16" t="s">
        <v>1251</v>
      </c>
    </row>
    <row r="104" spans="1:18" ht="13">
      <c r="A104" s="17" t="str">
        <f t="shared" si="0"/>
        <v>https://github.com/openssl/openssl/commit/b5292f7b40fd5da1feff4d5394f84c629c97eda4?diff=split</v>
      </c>
      <c r="B104" s="16" t="s">
        <v>1109</v>
      </c>
      <c r="C104" s="16" t="s">
        <v>69</v>
      </c>
      <c r="D104" s="16" t="s">
        <v>193</v>
      </c>
      <c r="E104" s="16" t="b">
        <f t="shared" si="1"/>
        <v>1</v>
      </c>
      <c r="F104" s="16" t="b">
        <f t="shared" si="2"/>
        <v>0</v>
      </c>
      <c r="G104" s="16"/>
      <c r="H104" s="16" t="s">
        <v>1109</v>
      </c>
      <c r="I104" s="16">
        <v>1568</v>
      </c>
      <c r="J104" s="16">
        <v>1569</v>
      </c>
      <c r="K104" s="16">
        <v>97</v>
      </c>
      <c r="L104" s="16">
        <v>97</v>
      </c>
      <c r="M104" s="16">
        <v>93</v>
      </c>
      <c r="N104" s="16">
        <v>95</v>
      </c>
      <c r="O104" s="16">
        <v>4</v>
      </c>
      <c r="P104" s="16">
        <v>2</v>
      </c>
      <c r="Q104" s="16" t="s">
        <v>1250</v>
      </c>
      <c r="R104" s="16" t="s">
        <v>1251</v>
      </c>
    </row>
    <row r="105" spans="1:18" ht="13">
      <c r="A105" s="17" t="str">
        <f t="shared" si="0"/>
        <v>https://github.com/openssl/openssl/commit/b5292f7b40fd5da1feff4d5394f84c629c97eda4?diff=split</v>
      </c>
      <c r="B105" s="16" t="s">
        <v>1253</v>
      </c>
      <c r="C105" s="16" t="s">
        <v>69</v>
      </c>
      <c r="D105" s="16" t="s">
        <v>193</v>
      </c>
      <c r="E105" s="16" t="b">
        <f t="shared" si="1"/>
        <v>1</v>
      </c>
      <c r="F105" s="16" t="b">
        <f t="shared" si="2"/>
        <v>0</v>
      </c>
      <c r="G105" s="16"/>
      <c r="H105" s="16" t="s">
        <v>1253</v>
      </c>
      <c r="I105" s="16">
        <v>1022</v>
      </c>
      <c r="J105" s="16">
        <v>1023</v>
      </c>
      <c r="K105" s="16">
        <v>7</v>
      </c>
      <c r="L105" s="16">
        <v>7</v>
      </c>
      <c r="M105" s="16">
        <v>3</v>
      </c>
      <c r="N105" s="16">
        <v>7</v>
      </c>
      <c r="O105" s="16">
        <v>4</v>
      </c>
      <c r="P105" s="16">
        <v>0</v>
      </c>
      <c r="Q105" s="16" t="s">
        <v>1250</v>
      </c>
      <c r="R105" s="16" t="s">
        <v>1251</v>
      </c>
    </row>
    <row r="106" spans="1:18" ht="13">
      <c r="A106" s="17" t="str">
        <f t="shared" si="0"/>
        <v>https://github.com/openssl/openssl/commit/a67788c17eb906e442db65dfd292cb56cd55867c?diff=split</v>
      </c>
      <c r="B106" s="16" t="s">
        <v>1254</v>
      </c>
      <c r="C106" s="16" t="s">
        <v>65</v>
      </c>
      <c r="D106" s="16"/>
      <c r="E106" s="16" t="b">
        <f t="shared" si="1"/>
        <v>1</v>
      </c>
      <c r="F106" s="16" t="b">
        <f t="shared" si="2"/>
        <v>0</v>
      </c>
      <c r="G106" s="16"/>
      <c r="H106" s="16" t="s">
        <v>1254</v>
      </c>
      <c r="I106" s="16">
        <v>488</v>
      </c>
      <c r="J106" s="16">
        <v>488</v>
      </c>
      <c r="K106" s="16">
        <v>19</v>
      </c>
      <c r="L106" s="16">
        <v>19</v>
      </c>
      <c r="M106" s="16">
        <v>15</v>
      </c>
      <c r="N106" s="16">
        <v>17</v>
      </c>
      <c r="O106" s="16">
        <v>4</v>
      </c>
      <c r="P106" s="16">
        <v>2</v>
      </c>
      <c r="Q106" s="16" t="s">
        <v>1255</v>
      </c>
      <c r="R106" s="16" t="s">
        <v>1256</v>
      </c>
    </row>
    <row r="107" spans="1:18" ht="13">
      <c r="A107" s="17" t="str">
        <f t="shared" si="0"/>
        <v>https://github.com/openssl/openssl/commit/963bb62195109fb863dc4d88c7470ce7f9af25ac?diff=split</v>
      </c>
      <c r="B107" s="16" t="s">
        <v>1257</v>
      </c>
      <c r="C107" s="16" t="s">
        <v>65</v>
      </c>
      <c r="D107" s="16"/>
      <c r="E107" s="16" t="b">
        <f t="shared" si="1"/>
        <v>0</v>
      </c>
      <c r="F107" s="16" t="b">
        <f t="shared" si="2"/>
        <v>0</v>
      </c>
      <c r="G107" s="16"/>
      <c r="H107" s="16" t="s">
        <v>1257</v>
      </c>
      <c r="I107" s="16">
        <v>208</v>
      </c>
      <c r="J107" s="16">
        <v>207</v>
      </c>
      <c r="K107" s="16">
        <v>32</v>
      </c>
      <c r="L107" s="16">
        <v>0</v>
      </c>
      <c r="M107" s="16">
        <v>30</v>
      </c>
      <c r="N107" s="16">
        <v>0</v>
      </c>
      <c r="O107" s="16">
        <v>2</v>
      </c>
      <c r="P107" s="16">
        <v>0</v>
      </c>
      <c r="Q107" s="16" t="s">
        <v>1258</v>
      </c>
      <c r="R107" s="16" t="s">
        <v>1259</v>
      </c>
    </row>
    <row r="108" spans="1:18" ht="13">
      <c r="A108" s="17" t="str">
        <f t="shared" si="0"/>
        <v>https://github.com/openssl/openssl/commit/37b1f8bd6260ab7d07dcc5c16f2ed88941278e82?diff=split</v>
      </c>
      <c r="B108" s="16" t="s">
        <v>1257</v>
      </c>
      <c r="C108" s="16" t="s">
        <v>65</v>
      </c>
      <c r="D108" s="16"/>
      <c r="E108" s="16" t="b">
        <f t="shared" si="1"/>
        <v>1</v>
      </c>
      <c r="F108" s="16" t="b">
        <f t="shared" si="2"/>
        <v>1</v>
      </c>
      <c r="G108" s="16"/>
      <c r="H108" s="16" t="s">
        <v>1257</v>
      </c>
      <c r="I108" s="16">
        <v>207</v>
      </c>
      <c r="J108" s="16">
        <v>208</v>
      </c>
      <c r="K108" s="16">
        <v>0</v>
      </c>
      <c r="L108" s="16">
        <v>32</v>
      </c>
      <c r="M108" s="16">
        <v>0</v>
      </c>
      <c r="N108" s="16">
        <v>30</v>
      </c>
      <c r="O108" s="16">
        <v>0</v>
      </c>
      <c r="P108" s="16">
        <v>2</v>
      </c>
      <c r="Q108" s="16" t="s">
        <v>1260</v>
      </c>
      <c r="R108" s="16" t="s">
        <v>1172</v>
      </c>
    </row>
    <row r="109" spans="1:18" ht="13">
      <c r="A109" s="17" t="str">
        <f t="shared" si="0"/>
        <v>https://github.com/openssl/openssl/commit/0d5301aff900970b09d2fe0c70d1038157d7638b?diff=split</v>
      </c>
      <c r="B109" s="16" t="s">
        <v>1199</v>
      </c>
      <c r="C109" s="16" t="s">
        <v>65</v>
      </c>
      <c r="D109" s="16"/>
      <c r="E109" s="16" t="b">
        <f t="shared" si="1"/>
        <v>1</v>
      </c>
      <c r="F109" s="16" t="b">
        <f t="shared" si="2"/>
        <v>0</v>
      </c>
      <c r="G109" s="16"/>
      <c r="H109" s="16" t="s">
        <v>1199</v>
      </c>
      <c r="I109" s="16">
        <v>2816</v>
      </c>
      <c r="J109" s="16">
        <v>2820</v>
      </c>
      <c r="K109" s="16">
        <v>62</v>
      </c>
      <c r="L109" s="16">
        <v>59</v>
      </c>
      <c r="M109" s="16">
        <v>52</v>
      </c>
      <c r="N109" s="16">
        <v>54</v>
      </c>
      <c r="O109" s="16">
        <v>10</v>
      </c>
      <c r="P109" s="16">
        <v>5</v>
      </c>
      <c r="Q109" s="16" t="s">
        <v>1261</v>
      </c>
      <c r="R109" s="16" t="s">
        <v>1186</v>
      </c>
    </row>
    <row r="110" spans="1:18" ht="13">
      <c r="A110" s="17" t="str">
        <f t="shared" si="0"/>
        <v>https://github.com/openssl/openssl/commit/40a8e9c2effc655413e8283fb31e7cffeeb6154a?diff=split</v>
      </c>
      <c r="B110" s="16" t="s">
        <v>1121</v>
      </c>
      <c r="C110" s="16" t="s">
        <v>65</v>
      </c>
      <c r="D110" s="16"/>
      <c r="E110" s="16" t="b">
        <f t="shared" si="1"/>
        <v>1</v>
      </c>
      <c r="F110" s="16" t="b">
        <f t="shared" si="2"/>
        <v>1</v>
      </c>
      <c r="G110" s="16"/>
      <c r="H110" s="16" t="s">
        <v>1121</v>
      </c>
      <c r="I110" s="16">
        <v>2304</v>
      </c>
      <c r="J110" s="16">
        <v>2311</v>
      </c>
      <c r="K110" s="16">
        <v>82</v>
      </c>
      <c r="L110" s="16">
        <v>84</v>
      </c>
      <c r="M110" s="16">
        <v>74</v>
      </c>
      <c r="N110" s="16">
        <v>75</v>
      </c>
      <c r="O110" s="16">
        <v>8</v>
      </c>
      <c r="P110" s="16">
        <v>9</v>
      </c>
      <c r="Q110" s="16" t="s">
        <v>1262</v>
      </c>
      <c r="R110" s="16" t="s">
        <v>1168</v>
      </c>
    </row>
    <row r="111" spans="1:18" ht="13">
      <c r="A111" s="17" t="str">
        <f t="shared" si="0"/>
        <v>https://github.com/openssl/openssl/commit/96bea0002b44f1f490a798d6122d6b15d1fe6b09?diff=split</v>
      </c>
      <c r="B111" s="16" t="s">
        <v>1263</v>
      </c>
      <c r="C111" s="16" t="s">
        <v>65</v>
      </c>
      <c r="D111" s="16"/>
      <c r="E111" s="16" t="b">
        <f t="shared" si="1"/>
        <v>0</v>
      </c>
      <c r="F111" s="16" t="b">
        <f t="shared" si="2"/>
        <v>1</v>
      </c>
      <c r="G111" s="16"/>
      <c r="H111" s="16" t="s">
        <v>1263</v>
      </c>
      <c r="I111" s="16">
        <v>705</v>
      </c>
      <c r="J111" s="16">
        <v>707</v>
      </c>
      <c r="K111" s="16">
        <v>6</v>
      </c>
      <c r="L111" s="16">
        <v>7</v>
      </c>
      <c r="M111" s="16">
        <v>6</v>
      </c>
      <c r="N111" s="16">
        <v>5</v>
      </c>
      <c r="O111" s="16">
        <v>0</v>
      </c>
      <c r="P111" s="16">
        <v>2</v>
      </c>
      <c r="Q111" s="16" t="s">
        <v>1264</v>
      </c>
      <c r="R111" s="16" t="s">
        <v>1168</v>
      </c>
    </row>
    <row r="112" spans="1:18" ht="13">
      <c r="A112" s="17" t="str">
        <f t="shared" si="0"/>
        <v>https://github.com/openssl/openssl/commit/83bd31da23c668388ff20722ed1fa062590c9860?diff=split</v>
      </c>
      <c r="B112" s="16" t="s">
        <v>1211</v>
      </c>
      <c r="C112" s="16" t="s">
        <v>69</v>
      </c>
      <c r="D112" s="16" t="s">
        <v>193</v>
      </c>
      <c r="E112" s="16" t="b">
        <f t="shared" si="1"/>
        <v>1</v>
      </c>
      <c r="F112" s="16" t="b">
        <f t="shared" si="2"/>
        <v>0</v>
      </c>
      <c r="G112" s="16"/>
      <c r="H112" s="16" t="s">
        <v>1211</v>
      </c>
      <c r="I112" s="16">
        <v>1510</v>
      </c>
      <c r="J112" s="16">
        <v>1516</v>
      </c>
      <c r="K112" s="16">
        <v>8</v>
      </c>
      <c r="L112" s="16">
        <v>10</v>
      </c>
      <c r="M112" s="16">
        <v>5</v>
      </c>
      <c r="N112" s="16">
        <v>8</v>
      </c>
      <c r="O112" s="16">
        <v>3</v>
      </c>
      <c r="P112" s="16">
        <v>2</v>
      </c>
      <c r="Q112" s="16" t="s">
        <v>1265</v>
      </c>
      <c r="R112" s="16" t="s">
        <v>1168</v>
      </c>
    </row>
    <row r="113" spans="1:18" ht="13">
      <c r="A113" s="17" t="str">
        <f t="shared" si="0"/>
        <v>https://github.com/openssl/openssl/commit/8d9fb8c8dbdaad8c7e6009c96618b17aac9662b9?diff=split</v>
      </c>
      <c r="B113" s="16" t="s">
        <v>1266</v>
      </c>
      <c r="C113" s="16" t="s">
        <v>65</v>
      </c>
      <c r="D113" s="16"/>
      <c r="E113" s="16" t="b">
        <f t="shared" si="1"/>
        <v>0</v>
      </c>
      <c r="F113" s="16" t="b">
        <f t="shared" si="2"/>
        <v>1</v>
      </c>
      <c r="G113" s="16"/>
      <c r="H113" s="16" t="s">
        <v>1266</v>
      </c>
      <c r="I113" s="16">
        <v>16</v>
      </c>
      <c r="J113" s="16">
        <v>18</v>
      </c>
      <c r="K113" s="16">
        <v>1</v>
      </c>
      <c r="L113" s="16">
        <v>2</v>
      </c>
      <c r="M113" s="16">
        <v>1</v>
      </c>
      <c r="N113" s="16">
        <v>0</v>
      </c>
      <c r="O113" s="16">
        <v>0</v>
      </c>
      <c r="P113" s="16">
        <v>2</v>
      </c>
      <c r="Q113" s="16" t="s">
        <v>1267</v>
      </c>
      <c r="R113" s="16" t="s">
        <v>1168</v>
      </c>
    </row>
    <row r="114" spans="1:18" ht="13">
      <c r="A114" s="17" t="str">
        <f t="shared" si="0"/>
        <v>https://github.com/openssl/openssl/commit/7188f1f650e1130dbf0574c8276c0eb8cdbf0617?diff=split</v>
      </c>
      <c r="B114" s="16" t="s">
        <v>1268</v>
      </c>
      <c r="C114" s="16" t="s">
        <v>65</v>
      </c>
      <c r="D114" s="16"/>
      <c r="E114" s="16" t="b">
        <f t="shared" si="1"/>
        <v>0</v>
      </c>
      <c r="F114" s="16" t="b">
        <f t="shared" si="2"/>
        <v>1</v>
      </c>
      <c r="G114" s="16"/>
      <c r="H114" s="16" t="s">
        <v>1268</v>
      </c>
      <c r="I114" s="16">
        <v>837</v>
      </c>
      <c r="J114" s="16">
        <v>839</v>
      </c>
      <c r="K114" s="16">
        <v>5</v>
      </c>
      <c r="L114" s="16">
        <v>6</v>
      </c>
      <c r="M114" s="16">
        <v>5</v>
      </c>
      <c r="N114" s="16">
        <v>4</v>
      </c>
      <c r="O114" s="16">
        <v>0</v>
      </c>
      <c r="P114" s="16">
        <v>2</v>
      </c>
      <c r="Q114" s="16" t="s">
        <v>1269</v>
      </c>
      <c r="R114" s="16" t="s">
        <v>1168</v>
      </c>
    </row>
    <row r="115" spans="1:18" ht="13">
      <c r="A115" s="17" t="str">
        <f t="shared" si="0"/>
        <v>https://github.com/openssl/openssl/commit/9c1215a3c160a8f1d22582a0673398c5fb09ee74?diff=split</v>
      </c>
      <c r="B115" s="16" t="s">
        <v>1270</v>
      </c>
      <c r="C115" s="16" t="s">
        <v>65</v>
      </c>
      <c r="D115" s="16"/>
      <c r="E115" s="16" t="b">
        <f t="shared" si="1"/>
        <v>1</v>
      </c>
      <c r="F115" s="16" t="b">
        <f t="shared" si="2"/>
        <v>1</v>
      </c>
      <c r="G115" s="16"/>
      <c r="H115" s="16" t="s">
        <v>1270</v>
      </c>
      <c r="I115" s="16">
        <v>98</v>
      </c>
      <c r="J115" s="16">
        <v>102</v>
      </c>
      <c r="K115" s="16">
        <v>3</v>
      </c>
      <c r="L115" s="16">
        <v>5</v>
      </c>
      <c r="M115" s="16">
        <v>1</v>
      </c>
      <c r="N115" s="16">
        <v>2</v>
      </c>
      <c r="O115" s="16">
        <v>2</v>
      </c>
      <c r="P115" s="16">
        <v>3</v>
      </c>
      <c r="Q115" s="16" t="s">
        <v>1271</v>
      </c>
      <c r="R115" s="16" t="s">
        <v>1172</v>
      </c>
    </row>
    <row r="116" spans="1:18" ht="13">
      <c r="A116" s="17" t="str">
        <f t="shared" si="0"/>
        <v>https://github.com/openssl/openssl/commit/c3ddb263315c7196b488f384b3bc82cd474c8698?diff=split</v>
      </c>
      <c r="B116" s="16" t="s">
        <v>1270</v>
      </c>
      <c r="C116" s="16" t="s">
        <v>65</v>
      </c>
      <c r="D116" s="16"/>
      <c r="E116" s="16" t="b">
        <f t="shared" si="1"/>
        <v>0</v>
      </c>
      <c r="F116" s="16" t="b">
        <f t="shared" si="2"/>
        <v>0</v>
      </c>
      <c r="G116" s="16"/>
      <c r="H116" s="16" t="s">
        <v>1270</v>
      </c>
      <c r="I116" s="16">
        <v>102</v>
      </c>
      <c r="J116" s="16">
        <v>98</v>
      </c>
      <c r="K116" s="16">
        <v>5</v>
      </c>
      <c r="L116" s="16">
        <v>3</v>
      </c>
      <c r="M116" s="16">
        <v>2</v>
      </c>
      <c r="N116" s="16">
        <v>1</v>
      </c>
      <c r="O116" s="16">
        <v>3</v>
      </c>
      <c r="P116" s="16">
        <v>2</v>
      </c>
      <c r="Q116" s="16" t="s">
        <v>1272</v>
      </c>
      <c r="R116" s="16" t="s">
        <v>1172</v>
      </c>
    </row>
    <row r="117" spans="1:18" ht="13">
      <c r="A117" s="17" t="str">
        <f t="shared" si="0"/>
        <v>https://github.com/openssl/openssl/commit/ccae4a1582efcad311d095a8e6832b2b67d5ed05?diff=split</v>
      </c>
      <c r="B117" s="16" t="s">
        <v>1273</v>
      </c>
      <c r="C117" s="16" t="s">
        <v>65</v>
      </c>
      <c r="D117" s="16"/>
      <c r="E117" s="16" t="b">
        <f t="shared" si="1"/>
        <v>0</v>
      </c>
      <c r="F117" s="16" t="b">
        <f t="shared" si="2"/>
        <v>0</v>
      </c>
      <c r="G117" s="16"/>
      <c r="H117" s="16" t="s">
        <v>1273</v>
      </c>
      <c r="I117" s="16">
        <v>346</v>
      </c>
      <c r="J117" s="16">
        <v>233</v>
      </c>
      <c r="K117" s="16">
        <v>43</v>
      </c>
      <c r="L117" s="16">
        <v>25</v>
      </c>
      <c r="M117" s="16">
        <v>42</v>
      </c>
      <c r="N117" s="16">
        <v>25</v>
      </c>
      <c r="O117" s="16">
        <v>1</v>
      </c>
      <c r="P117" s="16">
        <v>0</v>
      </c>
      <c r="Q117" s="16" t="s">
        <v>1274</v>
      </c>
      <c r="R117" s="16" t="s">
        <v>1275</v>
      </c>
    </row>
    <row r="118" spans="1:18" ht="13">
      <c r="A118" s="17" t="str">
        <f t="shared" si="0"/>
        <v>https://github.com/openssl/openssl/commit/923b1857decf4440b13b82f2aa7cf1189327d1a3?diff=split</v>
      </c>
      <c r="B118" s="16" t="s">
        <v>1276</v>
      </c>
      <c r="C118" s="16" t="s">
        <v>65</v>
      </c>
      <c r="D118" s="16"/>
      <c r="E118" s="16" t="b">
        <f t="shared" si="1"/>
        <v>1</v>
      </c>
      <c r="F118" s="16" t="b">
        <f t="shared" si="2"/>
        <v>1</v>
      </c>
      <c r="G118" s="16"/>
      <c r="H118" s="16" t="s">
        <v>1276</v>
      </c>
      <c r="I118" s="16">
        <v>366</v>
      </c>
      <c r="J118" s="16">
        <v>378</v>
      </c>
      <c r="K118" s="16">
        <v>13</v>
      </c>
      <c r="L118" s="16">
        <v>16</v>
      </c>
      <c r="M118" s="16">
        <v>13</v>
      </c>
      <c r="N118" s="16">
        <v>15</v>
      </c>
      <c r="O118" s="16">
        <v>0</v>
      </c>
      <c r="P118" s="16">
        <v>1</v>
      </c>
      <c r="Q118" s="16" t="s">
        <v>1277</v>
      </c>
      <c r="R118" s="16" t="s">
        <v>1241</v>
      </c>
    </row>
    <row r="119" spans="1:18" ht="13">
      <c r="A119" s="17" t="str">
        <f t="shared" si="0"/>
        <v>https://github.com/openssl/openssl/commit/923b1857decf4440b13b82f2aa7cf1189327d1a3?diff=split</v>
      </c>
      <c r="B119" s="16" t="s">
        <v>1209</v>
      </c>
      <c r="C119" s="16" t="s">
        <v>65</v>
      </c>
      <c r="D119" s="16"/>
      <c r="E119" s="16" t="b">
        <f t="shared" si="1"/>
        <v>1</v>
      </c>
      <c r="F119" s="16" t="b">
        <f t="shared" si="2"/>
        <v>1</v>
      </c>
      <c r="G119" s="16"/>
      <c r="H119" s="16" t="s">
        <v>1209</v>
      </c>
      <c r="I119" s="16">
        <v>299</v>
      </c>
      <c r="J119" s="16">
        <v>312</v>
      </c>
      <c r="K119" s="16">
        <v>6</v>
      </c>
      <c r="L119" s="16">
        <v>9</v>
      </c>
      <c r="M119" s="16">
        <v>5</v>
      </c>
      <c r="N119" s="16">
        <v>6</v>
      </c>
      <c r="O119" s="16">
        <v>1</v>
      </c>
      <c r="P119" s="16">
        <v>3</v>
      </c>
      <c r="Q119" s="16" t="s">
        <v>1277</v>
      </c>
      <c r="R119" s="16" t="s">
        <v>1241</v>
      </c>
    </row>
    <row r="120" spans="1:18" ht="13">
      <c r="A120" s="17" t="str">
        <f t="shared" si="0"/>
        <v>https://github.com/openssl/openssl/commit/3e41ac35281827b59e55d51058cf6bb086c1f2b5?diff=split</v>
      </c>
      <c r="B120" s="16" t="s">
        <v>1278</v>
      </c>
      <c r="C120" s="16" t="s">
        <v>65</v>
      </c>
      <c r="D120" s="16"/>
      <c r="E120" s="16" t="b">
        <f t="shared" si="1"/>
        <v>0</v>
      </c>
      <c r="F120" s="16" t="b">
        <f t="shared" si="2"/>
        <v>1</v>
      </c>
      <c r="G120" s="16"/>
      <c r="H120" s="16" t="s">
        <v>1278</v>
      </c>
      <c r="I120" s="16">
        <v>1104</v>
      </c>
      <c r="J120" s="16">
        <v>1107</v>
      </c>
      <c r="K120" s="16">
        <v>10</v>
      </c>
      <c r="L120" s="16">
        <v>11</v>
      </c>
      <c r="M120" s="16">
        <v>10</v>
      </c>
      <c r="N120" s="16">
        <v>9</v>
      </c>
      <c r="O120" s="16">
        <v>0</v>
      </c>
      <c r="P120" s="16">
        <v>2</v>
      </c>
      <c r="Q120" s="16" t="s">
        <v>1279</v>
      </c>
      <c r="R120" s="16" t="s">
        <v>1168</v>
      </c>
    </row>
    <row r="121" spans="1:18" ht="13">
      <c r="A121" s="17" t="str">
        <f t="shared" si="0"/>
        <v>https://github.com/openssl/openssl/commit/3e41ac35281827b59e55d51058cf6bb086c1f2b5?diff=split</v>
      </c>
      <c r="B121" s="16" t="s">
        <v>1127</v>
      </c>
      <c r="C121" s="16" t="s">
        <v>65</v>
      </c>
      <c r="D121" s="16"/>
      <c r="E121" s="16" t="b">
        <f t="shared" si="1"/>
        <v>1</v>
      </c>
      <c r="F121" s="16" t="b">
        <f t="shared" si="2"/>
        <v>1</v>
      </c>
      <c r="G121" s="16"/>
      <c r="H121" s="16" t="s">
        <v>1127</v>
      </c>
      <c r="I121" s="16">
        <v>3079</v>
      </c>
      <c r="J121" s="16">
        <v>3084</v>
      </c>
      <c r="K121" s="16">
        <v>65</v>
      </c>
      <c r="L121" s="16">
        <v>67</v>
      </c>
      <c r="M121" s="16">
        <v>65</v>
      </c>
      <c r="N121" s="16">
        <v>66</v>
      </c>
      <c r="O121" s="16">
        <v>0</v>
      </c>
      <c r="P121" s="16">
        <v>1</v>
      </c>
      <c r="Q121" s="16" t="s">
        <v>1279</v>
      </c>
      <c r="R121" s="16" t="s">
        <v>1168</v>
      </c>
    </row>
    <row r="122" spans="1:18" ht="13">
      <c r="A122" s="17" t="str">
        <f t="shared" si="0"/>
        <v>https://github.com/openssl/openssl/commit/5158c763f5af973b26dd1927956ac27b6171de5c?diff=split</v>
      </c>
      <c r="B122" s="16" t="s">
        <v>1280</v>
      </c>
      <c r="C122" s="16" t="s">
        <v>65</v>
      </c>
      <c r="D122" s="16"/>
      <c r="E122" s="16" t="b">
        <f t="shared" si="1"/>
        <v>0</v>
      </c>
      <c r="F122" s="16" t="b">
        <f t="shared" si="2"/>
        <v>0</v>
      </c>
      <c r="G122" s="16"/>
      <c r="H122" s="16" t="s">
        <v>1280</v>
      </c>
      <c r="I122" s="16">
        <v>499</v>
      </c>
      <c r="J122" s="16">
        <v>490</v>
      </c>
      <c r="K122" s="16">
        <v>19</v>
      </c>
      <c r="L122" s="16">
        <v>15</v>
      </c>
      <c r="M122" s="16">
        <v>18</v>
      </c>
      <c r="N122" s="16">
        <v>15</v>
      </c>
      <c r="O122" s="16">
        <v>1</v>
      </c>
      <c r="P122" s="16">
        <v>0</v>
      </c>
      <c r="Q122" s="16" t="s">
        <v>1281</v>
      </c>
      <c r="R122" s="16" t="s">
        <v>1168</v>
      </c>
    </row>
    <row r="123" spans="1:18" ht="13">
      <c r="A123" s="17" t="str">
        <f t="shared" si="0"/>
        <v>https://github.com/openssl/openssl/commit/f0483bf7d2ffdf1b92c71318678a61603a9fa56d?diff=split</v>
      </c>
      <c r="B123" s="16" t="s">
        <v>1282</v>
      </c>
      <c r="C123" s="16" t="s">
        <v>65</v>
      </c>
      <c r="D123" s="16"/>
      <c r="E123" s="16" t="b">
        <f t="shared" si="1"/>
        <v>1</v>
      </c>
      <c r="F123" s="16" t="b">
        <f t="shared" si="2"/>
        <v>1</v>
      </c>
      <c r="G123" s="16"/>
      <c r="H123" s="16" t="s">
        <v>1282</v>
      </c>
      <c r="I123" s="16">
        <v>1481</v>
      </c>
      <c r="J123" s="16">
        <v>1503</v>
      </c>
      <c r="K123" s="16">
        <v>11</v>
      </c>
      <c r="L123" s="16">
        <v>22</v>
      </c>
      <c r="M123" s="16">
        <v>11</v>
      </c>
      <c r="N123" s="16">
        <v>20</v>
      </c>
      <c r="O123" s="16">
        <v>0</v>
      </c>
      <c r="P123" s="16">
        <v>2</v>
      </c>
      <c r="Q123" s="16" t="s">
        <v>1283</v>
      </c>
      <c r="R123" s="16" t="s">
        <v>1168</v>
      </c>
    </row>
    <row r="124" spans="1:18" ht="13">
      <c r="A124" s="17" t="str">
        <f t="shared" si="0"/>
        <v>https://github.com/openssl/openssl/commit/75dd6c1a39c4e73de7d8d782adb7008645248f50?diff=split</v>
      </c>
      <c r="B124" s="16" t="s">
        <v>1121</v>
      </c>
      <c r="C124" s="16" t="s">
        <v>65</v>
      </c>
      <c r="D124" s="16"/>
      <c r="E124" s="16" t="b">
        <f t="shared" si="1"/>
        <v>0</v>
      </c>
      <c r="F124" s="16" t="b">
        <f t="shared" si="2"/>
        <v>0</v>
      </c>
      <c r="G124" s="16"/>
      <c r="H124" s="16" t="s">
        <v>1121</v>
      </c>
      <c r="I124" s="16">
        <v>2303</v>
      </c>
      <c r="J124" s="16">
        <v>2287</v>
      </c>
      <c r="K124" s="16">
        <v>90</v>
      </c>
      <c r="L124" s="16">
        <v>86</v>
      </c>
      <c r="M124" s="16">
        <v>81</v>
      </c>
      <c r="N124" s="16">
        <v>79</v>
      </c>
      <c r="O124" s="16">
        <v>9</v>
      </c>
      <c r="P124" s="16">
        <v>7</v>
      </c>
      <c r="Q124" s="16" t="s">
        <v>1284</v>
      </c>
      <c r="R124" s="16" t="s">
        <v>1168</v>
      </c>
    </row>
    <row r="125" spans="1:18" ht="13">
      <c r="A125" s="17" t="str">
        <f t="shared" si="0"/>
        <v>https://github.com/openssl/openssl/commit/fe08bd76e2b2ffcba0d24b60feec839fcd985ff7?diff=split</v>
      </c>
      <c r="B125" s="16" t="s">
        <v>1121</v>
      </c>
      <c r="C125" s="16" t="s">
        <v>65</v>
      </c>
      <c r="D125" s="16"/>
      <c r="E125" s="16" t="b">
        <f t="shared" si="1"/>
        <v>0</v>
      </c>
      <c r="F125" s="16" t="b">
        <f t="shared" si="2"/>
        <v>0</v>
      </c>
      <c r="G125" s="16"/>
      <c r="H125" s="16" t="s">
        <v>1121</v>
      </c>
      <c r="I125" s="16">
        <v>2290</v>
      </c>
      <c r="J125" s="16">
        <v>2279</v>
      </c>
      <c r="K125" s="16">
        <v>87</v>
      </c>
      <c r="L125" s="16">
        <v>83</v>
      </c>
      <c r="M125" s="16">
        <v>80</v>
      </c>
      <c r="N125" s="16">
        <v>77</v>
      </c>
      <c r="O125" s="16">
        <v>7</v>
      </c>
      <c r="P125" s="16">
        <v>6</v>
      </c>
      <c r="Q125" s="16" t="s">
        <v>1285</v>
      </c>
      <c r="R125" s="16" t="s">
        <v>1172</v>
      </c>
    </row>
    <row r="126" spans="1:18" ht="13">
      <c r="A126" s="17" t="str">
        <f t="shared" si="0"/>
        <v>https://github.com/openssl/openssl/commit/0907d7105cbf8d72b267f4453f96dd636fa59621?diff=split</v>
      </c>
      <c r="B126" s="16" t="s">
        <v>1131</v>
      </c>
      <c r="C126" s="16" t="s">
        <v>65</v>
      </c>
      <c r="D126" s="16"/>
      <c r="E126" s="16" t="b">
        <f t="shared" si="1"/>
        <v>1</v>
      </c>
      <c r="F126" s="16" t="b">
        <f t="shared" si="2"/>
        <v>0</v>
      </c>
      <c r="G126" s="16"/>
      <c r="H126" s="16" t="s">
        <v>1131</v>
      </c>
      <c r="I126" s="16">
        <v>3734</v>
      </c>
      <c r="J126" s="16">
        <v>3736</v>
      </c>
      <c r="K126" s="16">
        <v>54</v>
      </c>
      <c r="L126" s="16">
        <v>54</v>
      </c>
      <c r="M126" s="16">
        <v>53</v>
      </c>
      <c r="N126" s="16">
        <v>54</v>
      </c>
      <c r="O126" s="16">
        <v>1</v>
      </c>
      <c r="P126" s="16">
        <v>0</v>
      </c>
      <c r="Q126" s="16" t="s">
        <v>1286</v>
      </c>
      <c r="R126" s="16" t="s">
        <v>1168</v>
      </c>
    </row>
    <row r="127" spans="1:18" ht="13">
      <c r="A127" s="17" t="str">
        <f t="shared" si="0"/>
        <v>https://github.com/openssl/openssl/commit/642360f9a370219f53f89260078fc0ce046a322d?diff=split</v>
      </c>
      <c r="B127" s="16" t="s">
        <v>1221</v>
      </c>
      <c r="C127" s="16" t="s">
        <v>65</v>
      </c>
      <c r="D127" s="16"/>
      <c r="E127" s="16" t="b">
        <f t="shared" si="1"/>
        <v>1</v>
      </c>
      <c r="F127" s="16" t="b">
        <f t="shared" si="2"/>
        <v>0</v>
      </c>
      <c r="G127" s="16"/>
      <c r="H127" s="16" t="s">
        <v>1221</v>
      </c>
      <c r="I127" s="16">
        <v>2343</v>
      </c>
      <c r="J127" s="16">
        <v>2349</v>
      </c>
      <c r="K127" s="16">
        <v>53</v>
      </c>
      <c r="L127" s="16">
        <v>54</v>
      </c>
      <c r="M127" s="16">
        <v>38</v>
      </c>
      <c r="N127" s="16">
        <v>40</v>
      </c>
      <c r="O127" s="16">
        <v>15</v>
      </c>
      <c r="P127" s="16">
        <v>14</v>
      </c>
      <c r="Q127" s="16" t="s">
        <v>1287</v>
      </c>
      <c r="R127" s="16" t="s">
        <v>1168</v>
      </c>
    </row>
    <row r="128" spans="1:18" ht="13">
      <c r="A128" s="17" t="str">
        <f t="shared" si="0"/>
        <v>https://github.com/openssl/openssl/commit/19ed1ec12eba7e9d57b8e7f7cb5c57aeeecac49d?diff=split</v>
      </c>
      <c r="B128" s="16" t="s">
        <v>1221</v>
      </c>
      <c r="C128" s="16" t="s">
        <v>65</v>
      </c>
      <c r="D128" s="16"/>
      <c r="E128" s="16" t="b">
        <f t="shared" si="1"/>
        <v>1</v>
      </c>
      <c r="F128" s="16" t="b">
        <f t="shared" si="2"/>
        <v>0</v>
      </c>
      <c r="G128" s="16"/>
      <c r="H128" s="16" t="s">
        <v>1221</v>
      </c>
      <c r="I128" s="16">
        <v>2349</v>
      </c>
      <c r="J128" s="16">
        <v>2357</v>
      </c>
      <c r="K128" s="16">
        <v>54</v>
      </c>
      <c r="L128" s="16">
        <v>55</v>
      </c>
      <c r="M128" s="16">
        <v>40</v>
      </c>
      <c r="N128" s="16">
        <v>42</v>
      </c>
      <c r="O128" s="16">
        <v>14</v>
      </c>
      <c r="P128" s="16">
        <v>13</v>
      </c>
      <c r="Q128" s="16" t="s">
        <v>1288</v>
      </c>
      <c r="R128" s="16" t="s">
        <v>1168</v>
      </c>
    </row>
    <row r="129" spans="1:18" ht="13">
      <c r="A129" s="17" t="str">
        <f t="shared" si="0"/>
        <v>https://github.com/openssl/openssl/commit/0907d7105cbf8d72b267f4453f96dd636fa59621?diff=split</v>
      </c>
      <c r="B129" s="16" t="s">
        <v>1221</v>
      </c>
      <c r="C129" s="16" t="s">
        <v>65</v>
      </c>
      <c r="D129" s="16"/>
      <c r="E129" s="16" t="b">
        <f t="shared" si="1"/>
        <v>1</v>
      </c>
      <c r="F129" s="16" t="b">
        <f t="shared" si="2"/>
        <v>0</v>
      </c>
      <c r="G129" s="16"/>
      <c r="H129" s="16" t="s">
        <v>1221</v>
      </c>
      <c r="I129" s="16">
        <v>2331</v>
      </c>
      <c r="J129" s="16">
        <v>2343</v>
      </c>
      <c r="K129" s="16">
        <v>52</v>
      </c>
      <c r="L129" s="16">
        <v>53</v>
      </c>
      <c r="M129" s="16">
        <v>35</v>
      </c>
      <c r="N129" s="16">
        <v>38</v>
      </c>
      <c r="O129" s="16">
        <v>17</v>
      </c>
      <c r="P129" s="16">
        <v>15</v>
      </c>
      <c r="Q129" s="16" t="s">
        <v>1286</v>
      </c>
      <c r="R129" s="16" t="s">
        <v>1168</v>
      </c>
    </row>
    <row r="130" spans="1:18" ht="13">
      <c r="A130" s="17" t="str">
        <f t="shared" si="0"/>
        <v>https://github.com/openssl/openssl/commit/c437eef60a45509be03c41fa9c2ea343caf2090c?diff=split</v>
      </c>
      <c r="B130" s="16" t="s">
        <v>1221</v>
      </c>
      <c r="C130" s="16" t="s">
        <v>65</v>
      </c>
      <c r="D130" s="16"/>
      <c r="E130" s="16" t="b">
        <f t="shared" si="1"/>
        <v>1</v>
      </c>
      <c r="F130" s="16" t="b">
        <f t="shared" si="2"/>
        <v>0</v>
      </c>
      <c r="G130" s="16"/>
      <c r="H130" s="16" t="s">
        <v>1221</v>
      </c>
      <c r="I130" s="16">
        <v>2357</v>
      </c>
      <c r="J130" s="16">
        <v>2373</v>
      </c>
      <c r="K130" s="16">
        <v>55</v>
      </c>
      <c r="L130" s="16">
        <v>57</v>
      </c>
      <c r="M130" s="16">
        <v>42</v>
      </c>
      <c r="N130" s="16">
        <v>46</v>
      </c>
      <c r="O130" s="16">
        <v>13</v>
      </c>
      <c r="P130" s="16">
        <v>11</v>
      </c>
      <c r="Q130" s="16" t="s">
        <v>1289</v>
      </c>
      <c r="R130" s="16" t="s">
        <v>1168</v>
      </c>
    </row>
    <row r="131" spans="1:18" ht="13">
      <c r="A131" s="17" t="str">
        <f t="shared" si="0"/>
        <v>https://github.com/openssl/openssl/commit/13c0ec4ad441cee62c5671caa9fe1168cb7f951b?diff=split</v>
      </c>
      <c r="B131" s="16" t="s">
        <v>1220</v>
      </c>
      <c r="C131" s="16" t="s">
        <v>65</v>
      </c>
      <c r="D131" s="16"/>
      <c r="E131" s="16" t="b">
        <f t="shared" si="1"/>
        <v>1</v>
      </c>
      <c r="F131" s="16" t="b">
        <f t="shared" si="2"/>
        <v>0</v>
      </c>
      <c r="G131" s="16"/>
      <c r="H131" s="16" t="s">
        <v>1220</v>
      </c>
      <c r="I131" s="16">
        <v>2113</v>
      </c>
      <c r="J131" s="16">
        <v>2134</v>
      </c>
      <c r="K131" s="16">
        <v>54</v>
      </c>
      <c r="L131" s="16">
        <v>54</v>
      </c>
      <c r="M131" s="16">
        <v>48</v>
      </c>
      <c r="N131" s="16">
        <v>49</v>
      </c>
      <c r="O131" s="16">
        <v>6</v>
      </c>
      <c r="P131" s="16">
        <v>5</v>
      </c>
      <c r="Q131" s="16" t="s">
        <v>1290</v>
      </c>
      <c r="R131" s="16" t="s">
        <v>1168</v>
      </c>
    </row>
    <row r="132" spans="1:18" ht="13">
      <c r="A132" s="17" t="str">
        <f t="shared" si="0"/>
        <v>https://github.com/openssl/openssl/commit/7dc1c64774d712629388f89373a494f992f441dd?diff=split</v>
      </c>
      <c r="B132" s="16" t="s">
        <v>1220</v>
      </c>
      <c r="C132" s="16" t="s">
        <v>65</v>
      </c>
      <c r="D132" s="16"/>
      <c r="E132" s="16" t="b">
        <f t="shared" si="1"/>
        <v>1</v>
      </c>
      <c r="F132" s="16" t="b">
        <f t="shared" si="2"/>
        <v>0</v>
      </c>
      <c r="G132" s="16"/>
      <c r="H132" s="16" t="s">
        <v>1220</v>
      </c>
      <c r="I132" s="16">
        <v>2146</v>
      </c>
      <c r="J132" s="16">
        <v>2151</v>
      </c>
      <c r="K132" s="16">
        <v>54</v>
      </c>
      <c r="L132" s="16">
        <v>55</v>
      </c>
      <c r="M132" s="16">
        <v>49</v>
      </c>
      <c r="N132" s="16">
        <v>51</v>
      </c>
      <c r="O132" s="16">
        <v>5</v>
      </c>
      <c r="P132" s="16">
        <v>4</v>
      </c>
      <c r="Q132" s="16" t="s">
        <v>1291</v>
      </c>
      <c r="R132" s="16" t="s">
        <v>1168</v>
      </c>
    </row>
    <row r="133" spans="1:18" ht="13">
      <c r="A133" s="17" t="str">
        <f t="shared" si="0"/>
        <v>https://github.com/openssl/openssl/commit/ff74aeb1fa43d616c06cc519df7baae5916f1cba?diff=split</v>
      </c>
      <c r="B133" s="16" t="s">
        <v>1220</v>
      </c>
      <c r="C133" s="16" t="s">
        <v>65</v>
      </c>
      <c r="D133" s="16"/>
      <c r="E133" s="16" t="b">
        <f t="shared" si="1"/>
        <v>1</v>
      </c>
      <c r="F133" s="16" t="b">
        <f t="shared" si="2"/>
        <v>0</v>
      </c>
      <c r="G133" s="16"/>
      <c r="H133" s="16" t="s">
        <v>1220</v>
      </c>
      <c r="I133" s="16">
        <v>2173</v>
      </c>
      <c r="J133" s="16">
        <v>2181</v>
      </c>
      <c r="K133" s="16">
        <v>57</v>
      </c>
      <c r="L133" s="16">
        <v>56</v>
      </c>
      <c r="M133" s="16">
        <v>53</v>
      </c>
      <c r="N133" s="16">
        <v>54</v>
      </c>
      <c r="O133" s="16">
        <v>4</v>
      </c>
      <c r="P133" s="16">
        <v>2</v>
      </c>
      <c r="Q133" s="16" t="s">
        <v>1292</v>
      </c>
      <c r="R133" s="16" t="s">
        <v>1168</v>
      </c>
    </row>
    <row r="134" spans="1:18" ht="13">
      <c r="A134" s="17" t="str">
        <f t="shared" si="0"/>
        <v>https://github.com/openssl/openssl/commit/087d3e89932e00eede95353fbd988e2752bc2468?diff=split</v>
      </c>
      <c r="B134" s="16" t="s">
        <v>1293</v>
      </c>
      <c r="C134" s="16" t="s">
        <v>65</v>
      </c>
      <c r="D134" s="16"/>
      <c r="E134" s="16" t="b">
        <f t="shared" si="1"/>
        <v>1</v>
      </c>
      <c r="F134" s="16" t="b">
        <f t="shared" si="2"/>
        <v>1</v>
      </c>
      <c r="G134" s="16"/>
      <c r="H134" s="16" t="s">
        <v>1293</v>
      </c>
      <c r="I134" s="16">
        <v>427</v>
      </c>
      <c r="J134" s="16">
        <v>483</v>
      </c>
      <c r="K134" s="16">
        <v>53</v>
      </c>
      <c r="L134" s="16">
        <v>59</v>
      </c>
      <c r="M134" s="16">
        <v>51</v>
      </c>
      <c r="N134" s="16">
        <v>55</v>
      </c>
      <c r="O134" s="16">
        <v>2</v>
      </c>
      <c r="P134" s="16">
        <v>4</v>
      </c>
      <c r="Q134" s="16" t="s">
        <v>1294</v>
      </c>
      <c r="R134" s="16" t="s">
        <v>1108</v>
      </c>
    </row>
    <row r="135" spans="1:18" ht="13">
      <c r="A135" s="17" t="str">
        <f t="shared" si="0"/>
        <v>https://github.com/openssl/openssl/commit/fb5d9f1db5552facbc5269bc2856b58f5e4e2d13?diff=split</v>
      </c>
      <c r="B135" s="16" t="s">
        <v>1293</v>
      </c>
      <c r="C135" s="16" t="s">
        <v>65</v>
      </c>
      <c r="D135" s="16"/>
      <c r="E135" s="16" t="b">
        <f t="shared" si="1"/>
        <v>0</v>
      </c>
      <c r="F135" s="16" t="b">
        <f t="shared" si="2"/>
        <v>1</v>
      </c>
      <c r="G135" s="16"/>
      <c r="H135" s="16" t="s">
        <v>1293</v>
      </c>
      <c r="I135" s="16">
        <v>481</v>
      </c>
      <c r="J135" s="16">
        <v>483</v>
      </c>
      <c r="K135" s="16">
        <v>59</v>
      </c>
      <c r="L135" s="16">
        <v>58</v>
      </c>
      <c r="M135" s="16">
        <v>55</v>
      </c>
      <c r="N135" s="16">
        <v>53</v>
      </c>
      <c r="O135" s="16">
        <v>4</v>
      </c>
      <c r="P135" s="16">
        <v>5</v>
      </c>
      <c r="Q135" s="16" t="s">
        <v>1295</v>
      </c>
      <c r="R135" s="16" t="s">
        <v>1108</v>
      </c>
    </row>
    <row r="136" spans="1:18" ht="13">
      <c r="A136" s="17" t="str">
        <f t="shared" si="0"/>
        <v>https://github.com/openssl/openssl/commit/2c7b4dbc1af9cfae4e4afd7c4a07db95a1133a6a?diff=split</v>
      </c>
      <c r="B136" s="16" t="s">
        <v>1220</v>
      </c>
      <c r="C136" s="16" t="s">
        <v>65</v>
      </c>
      <c r="D136" s="16"/>
      <c r="E136" s="16" t="b">
        <f t="shared" si="1"/>
        <v>0</v>
      </c>
      <c r="F136" s="16" t="b">
        <f t="shared" si="2"/>
        <v>1</v>
      </c>
      <c r="G136" s="16"/>
      <c r="H136" s="16" t="s">
        <v>1220</v>
      </c>
      <c r="I136" s="16">
        <v>2196</v>
      </c>
      <c r="J136" s="16">
        <v>2228</v>
      </c>
      <c r="K136" s="16">
        <v>56</v>
      </c>
      <c r="L136" s="16">
        <v>55</v>
      </c>
      <c r="M136" s="16">
        <v>54</v>
      </c>
      <c r="N136" s="16">
        <v>52</v>
      </c>
      <c r="O136" s="16">
        <v>2</v>
      </c>
      <c r="P136" s="16">
        <v>3</v>
      </c>
      <c r="Q136" s="16" t="s">
        <v>1296</v>
      </c>
      <c r="R136" s="16" t="s">
        <v>1168</v>
      </c>
    </row>
    <row r="137" spans="1:18" ht="13">
      <c r="A137" s="17" t="str">
        <f t="shared" si="0"/>
        <v>https://github.com/openssl/openssl/commit/77a6be4dfc2ecf406c2559a99bea51317ce0f533?diff=split</v>
      </c>
      <c r="B137" s="16" t="s">
        <v>1297</v>
      </c>
      <c r="C137" s="16" t="s">
        <v>65</v>
      </c>
      <c r="D137" s="16"/>
      <c r="E137" s="16" t="b">
        <f t="shared" si="1"/>
        <v>1</v>
      </c>
      <c r="F137" s="16" t="b">
        <f t="shared" si="2"/>
        <v>0</v>
      </c>
      <c r="G137" s="16"/>
      <c r="H137" s="16" t="s">
        <v>1297</v>
      </c>
      <c r="I137" s="16">
        <v>998</v>
      </c>
      <c r="J137" s="16">
        <v>1004</v>
      </c>
      <c r="K137" s="16">
        <v>6</v>
      </c>
      <c r="L137" s="16">
        <v>6</v>
      </c>
      <c r="M137" s="16">
        <v>4</v>
      </c>
      <c r="N137" s="16">
        <v>5</v>
      </c>
      <c r="O137" s="16">
        <v>2</v>
      </c>
      <c r="P137" s="16">
        <v>1</v>
      </c>
      <c r="Q137" s="16" t="s">
        <v>1298</v>
      </c>
      <c r="R137" s="16" t="s">
        <v>1168</v>
      </c>
    </row>
    <row r="138" spans="1:18" ht="13">
      <c r="A138" s="17" t="str">
        <f t="shared" si="0"/>
        <v>https://github.com/openssl/openssl/commit/0d3b65832c6fa94c1d1cfa2f99335f323e3227c1?diff=split</v>
      </c>
      <c r="B138" s="16" t="s">
        <v>1121</v>
      </c>
      <c r="C138" s="16" t="s">
        <v>65</v>
      </c>
      <c r="D138" s="16"/>
      <c r="E138" s="16" t="b">
        <f t="shared" si="1"/>
        <v>1</v>
      </c>
      <c r="F138" s="16" t="b">
        <f t="shared" si="2"/>
        <v>1</v>
      </c>
      <c r="G138" s="16"/>
      <c r="H138" s="16" t="s">
        <v>1121</v>
      </c>
      <c r="I138" s="16">
        <v>2309</v>
      </c>
      <c r="J138" s="16">
        <v>2345</v>
      </c>
      <c r="K138" s="16">
        <v>85</v>
      </c>
      <c r="L138" s="16">
        <v>97</v>
      </c>
      <c r="M138" s="16">
        <v>79</v>
      </c>
      <c r="N138" s="16">
        <v>89</v>
      </c>
      <c r="O138" s="16">
        <v>6</v>
      </c>
      <c r="P138" s="16">
        <v>8</v>
      </c>
      <c r="Q138" s="16" t="s">
        <v>1299</v>
      </c>
      <c r="R138" s="16" t="s">
        <v>1241</v>
      </c>
    </row>
    <row r="139" spans="1:18" ht="13">
      <c r="A139" s="17" t="str">
        <f t="shared" si="0"/>
        <v>https://github.com/openssl/openssl/commit/0d3b65832c6fa94c1d1cfa2f99335f323e3227c1?diff=split</v>
      </c>
      <c r="B139" s="16" t="s">
        <v>1123</v>
      </c>
      <c r="C139" s="16" t="s">
        <v>65</v>
      </c>
      <c r="D139" s="16"/>
      <c r="E139" s="16" t="b">
        <f t="shared" si="1"/>
        <v>1</v>
      </c>
      <c r="F139" s="16" t="b">
        <f t="shared" si="2"/>
        <v>1</v>
      </c>
      <c r="G139" s="16"/>
      <c r="H139" s="16" t="s">
        <v>1123</v>
      </c>
      <c r="I139" s="16">
        <v>2843</v>
      </c>
      <c r="J139" s="16">
        <v>2875</v>
      </c>
      <c r="K139" s="16">
        <v>102</v>
      </c>
      <c r="L139" s="16">
        <v>114</v>
      </c>
      <c r="M139" s="16">
        <v>94</v>
      </c>
      <c r="N139" s="16">
        <v>100</v>
      </c>
      <c r="O139" s="16">
        <v>8</v>
      </c>
      <c r="P139" s="16">
        <v>14</v>
      </c>
      <c r="Q139" s="16" t="s">
        <v>1299</v>
      </c>
      <c r="R139" s="16" t="s">
        <v>1241</v>
      </c>
    </row>
    <row r="140" spans="1:18" ht="13">
      <c r="A140" s="17" t="str">
        <f t="shared" si="0"/>
        <v>https://github.com/openssl/openssl/commit/c7bdb6a31ff0fcae66b451d3f80a684ad77f4966?diff=split</v>
      </c>
      <c r="B140" s="16" t="s">
        <v>1123</v>
      </c>
      <c r="C140" s="16" t="s">
        <v>65</v>
      </c>
      <c r="D140" s="16"/>
      <c r="E140" s="16" t="b">
        <f t="shared" si="1"/>
        <v>1</v>
      </c>
      <c r="F140" s="16" t="b">
        <f t="shared" si="2"/>
        <v>0</v>
      </c>
      <c r="G140" s="16"/>
      <c r="H140" s="16" t="s">
        <v>1123</v>
      </c>
      <c r="I140" s="16">
        <v>2875</v>
      </c>
      <c r="J140" s="16">
        <v>2876</v>
      </c>
      <c r="K140" s="16">
        <v>114</v>
      </c>
      <c r="L140" s="16">
        <v>114</v>
      </c>
      <c r="M140" s="16">
        <v>100</v>
      </c>
      <c r="N140" s="16">
        <v>104</v>
      </c>
      <c r="O140" s="16">
        <v>14</v>
      </c>
      <c r="P140" s="16">
        <v>10</v>
      </c>
      <c r="Q140" s="16" t="s">
        <v>1300</v>
      </c>
      <c r="R140" s="16" t="s">
        <v>1241</v>
      </c>
    </row>
    <row r="141" spans="1:18" ht="13">
      <c r="A141" s="17" t="str">
        <f t="shared" si="0"/>
        <v>https://github.com/openssl/openssl/commit/3c0c68ae460e947aaae5702bda6258fb812e1029?diff=split</v>
      </c>
      <c r="B141" s="16" t="s">
        <v>1297</v>
      </c>
      <c r="C141" s="16" t="s">
        <v>65</v>
      </c>
      <c r="D141" s="16"/>
      <c r="E141" s="16" t="b">
        <f t="shared" si="1"/>
        <v>0</v>
      </c>
      <c r="F141" s="16" t="b">
        <f t="shared" si="2"/>
        <v>1</v>
      </c>
      <c r="G141" s="16"/>
      <c r="H141" s="16" t="s">
        <v>1297</v>
      </c>
      <c r="I141" s="16">
        <v>1004</v>
      </c>
      <c r="J141" s="16">
        <v>998</v>
      </c>
      <c r="K141" s="16">
        <v>6</v>
      </c>
      <c r="L141" s="16">
        <v>6</v>
      </c>
      <c r="M141" s="16">
        <v>5</v>
      </c>
      <c r="N141" s="16">
        <v>4</v>
      </c>
      <c r="O141" s="16">
        <v>1</v>
      </c>
      <c r="P141" s="16">
        <v>2</v>
      </c>
      <c r="Q141" s="16" t="s">
        <v>1301</v>
      </c>
      <c r="R141" s="16" t="s">
        <v>1168</v>
      </c>
    </row>
    <row r="142" spans="1:18" ht="13">
      <c r="A142" s="17" t="str">
        <f t="shared" si="0"/>
        <v>https://github.com/openssl/openssl/commit/51e5133d551b4c132f72fc2ff5bbe076f5a3e052?diff=split</v>
      </c>
      <c r="B142" s="16" t="s">
        <v>1121</v>
      </c>
      <c r="C142" s="16" t="s">
        <v>65</v>
      </c>
      <c r="D142" s="16"/>
      <c r="E142" s="16" t="b">
        <f t="shared" si="1"/>
        <v>0</v>
      </c>
      <c r="F142" s="16" t="b">
        <f t="shared" si="2"/>
        <v>0</v>
      </c>
      <c r="G142" s="16"/>
      <c r="H142" s="16" t="s">
        <v>1121</v>
      </c>
      <c r="I142" s="16">
        <v>2341</v>
      </c>
      <c r="J142" s="16">
        <v>2314</v>
      </c>
      <c r="K142" s="16">
        <v>96</v>
      </c>
      <c r="L142" s="16">
        <v>86</v>
      </c>
      <c r="M142" s="16">
        <v>89</v>
      </c>
      <c r="N142" s="16">
        <v>80</v>
      </c>
      <c r="O142" s="16">
        <v>7</v>
      </c>
      <c r="P142" s="16">
        <v>6</v>
      </c>
      <c r="Q142" s="16" t="s">
        <v>1302</v>
      </c>
      <c r="R142" s="16" t="s">
        <v>1241</v>
      </c>
    </row>
    <row r="143" spans="1:18" ht="13">
      <c r="A143" s="17" t="str">
        <f t="shared" si="0"/>
        <v>https://github.com/openssl/openssl/commit/51e5133d551b4c132f72fc2ff5bbe076f5a3e052?diff=split</v>
      </c>
      <c r="B143" s="16" t="s">
        <v>1123</v>
      </c>
      <c r="C143" s="16" t="s">
        <v>65</v>
      </c>
      <c r="D143" s="16"/>
      <c r="E143" s="16" t="b">
        <f t="shared" si="1"/>
        <v>0</v>
      </c>
      <c r="F143" s="16" t="b">
        <f t="shared" si="2"/>
        <v>0</v>
      </c>
      <c r="G143" s="16"/>
      <c r="H143" s="16" t="s">
        <v>1123</v>
      </c>
      <c r="I143" s="16">
        <v>2876</v>
      </c>
      <c r="J143" s="16">
        <v>2846</v>
      </c>
      <c r="K143" s="16">
        <v>114</v>
      </c>
      <c r="L143" s="16">
        <v>102</v>
      </c>
      <c r="M143" s="16">
        <v>104</v>
      </c>
      <c r="N143" s="16">
        <v>94</v>
      </c>
      <c r="O143" s="16">
        <v>10</v>
      </c>
      <c r="P143" s="16">
        <v>8</v>
      </c>
      <c r="Q143" s="16" t="s">
        <v>1302</v>
      </c>
      <c r="R143" s="16" t="s">
        <v>1241</v>
      </c>
    </row>
    <row r="144" spans="1:18" ht="13">
      <c r="A144" s="17" t="str">
        <f t="shared" si="0"/>
        <v>https://github.com/openssl/openssl/commit/c13d2a5be720a8ab8f0cb67fc2750ed27eee3d9e?diff=split</v>
      </c>
      <c r="B144" s="16" t="s">
        <v>1221</v>
      </c>
      <c r="C144" s="16" t="s">
        <v>65</v>
      </c>
      <c r="D144" s="16"/>
      <c r="E144" s="16" t="b">
        <f t="shared" si="1"/>
        <v>1</v>
      </c>
      <c r="F144" s="16" t="b">
        <f t="shared" si="2"/>
        <v>0</v>
      </c>
      <c r="G144" s="16"/>
      <c r="H144" s="16" t="s">
        <v>1221</v>
      </c>
      <c r="I144" s="16">
        <v>2366</v>
      </c>
      <c r="J144" s="16">
        <v>2348</v>
      </c>
      <c r="K144" s="16">
        <v>59</v>
      </c>
      <c r="L144" s="16">
        <v>57</v>
      </c>
      <c r="M144" s="16">
        <v>46</v>
      </c>
      <c r="N144" s="16">
        <v>47</v>
      </c>
      <c r="O144" s="16">
        <v>13</v>
      </c>
      <c r="P144" s="16">
        <v>10</v>
      </c>
      <c r="Q144" s="16" t="s">
        <v>1303</v>
      </c>
      <c r="R144" s="16" t="s">
        <v>1168</v>
      </c>
    </row>
    <row r="145" spans="1:18" ht="13">
      <c r="A145" s="17" t="str">
        <f t="shared" si="0"/>
        <v>https://github.com/openssl/openssl/commit/f2ae2348cef7cdc9bc7bcff8f5cf19384bad45fd?diff=split</v>
      </c>
      <c r="B145" s="16" t="s">
        <v>1106</v>
      </c>
      <c r="C145" s="16" t="s">
        <v>65</v>
      </c>
      <c r="D145" s="16"/>
      <c r="E145" s="16" t="b">
        <f t="shared" si="1"/>
        <v>0</v>
      </c>
      <c r="F145" s="16" t="b">
        <f t="shared" si="2"/>
        <v>0</v>
      </c>
      <c r="G145" s="16"/>
      <c r="H145" s="16" t="s">
        <v>1106</v>
      </c>
      <c r="I145" s="16">
        <v>1893</v>
      </c>
      <c r="J145" s="16">
        <v>1410</v>
      </c>
      <c r="K145" s="16">
        <v>132</v>
      </c>
      <c r="L145" s="16">
        <v>129</v>
      </c>
      <c r="M145" s="16">
        <v>97</v>
      </c>
      <c r="N145" s="16">
        <v>95</v>
      </c>
      <c r="O145" s="16">
        <v>35</v>
      </c>
      <c r="P145" s="16">
        <v>34</v>
      </c>
      <c r="Q145" s="16" t="s">
        <v>1304</v>
      </c>
      <c r="R145" s="16" t="s">
        <v>1241</v>
      </c>
    </row>
    <row r="146" spans="1:18" ht="13">
      <c r="A146" s="17" t="str">
        <f t="shared" si="0"/>
        <v>https://github.com/openssl/openssl/commit/25670f3e87d3a9e7ea8ffb2b717a288e2b3024f5?diff=split</v>
      </c>
      <c r="B146" s="16" t="s">
        <v>1305</v>
      </c>
      <c r="C146" s="16" t="s">
        <v>65</v>
      </c>
      <c r="D146" s="16"/>
      <c r="E146" s="16" t="b">
        <f t="shared" si="1"/>
        <v>0</v>
      </c>
      <c r="F146" s="16" t="b">
        <f t="shared" si="2"/>
        <v>0</v>
      </c>
      <c r="G146" s="16"/>
      <c r="H146" s="16" t="s">
        <v>1305</v>
      </c>
      <c r="I146" s="16">
        <v>822</v>
      </c>
      <c r="J146" s="16">
        <v>369</v>
      </c>
      <c r="K146" s="16">
        <v>13</v>
      </c>
      <c r="L146" s="16">
        <v>3</v>
      </c>
      <c r="M146" s="16">
        <v>12</v>
      </c>
      <c r="N146" s="16">
        <v>3</v>
      </c>
      <c r="O146" s="16">
        <v>1</v>
      </c>
      <c r="P146" s="16">
        <v>0</v>
      </c>
      <c r="Q146" s="16" t="s">
        <v>1306</v>
      </c>
      <c r="R146" s="16" t="s">
        <v>1168</v>
      </c>
    </row>
    <row r="147" spans="1:18" ht="13">
      <c r="A147" s="17" t="str">
        <f t="shared" si="0"/>
        <v>https://github.com/openssl/openssl/commit/6b473acabdfc72c99677a15f03295c12e4ff32fb?diff=split</v>
      </c>
      <c r="B147" s="16" t="s">
        <v>1127</v>
      </c>
      <c r="C147" s="16" t="s">
        <v>65</v>
      </c>
      <c r="D147" s="16"/>
      <c r="E147" s="16" t="b">
        <f t="shared" si="1"/>
        <v>0</v>
      </c>
      <c r="F147" s="16" t="b">
        <f t="shared" si="2"/>
        <v>0</v>
      </c>
      <c r="G147" s="16"/>
      <c r="H147" s="16" t="s">
        <v>1127</v>
      </c>
      <c r="I147" s="16">
        <v>3310</v>
      </c>
      <c r="J147" s="16">
        <v>2805</v>
      </c>
      <c r="K147" s="16">
        <v>57</v>
      </c>
      <c r="L147" s="16">
        <v>47</v>
      </c>
      <c r="M147" s="16">
        <v>56</v>
      </c>
      <c r="N147" s="16">
        <v>47</v>
      </c>
      <c r="O147" s="16">
        <v>1</v>
      </c>
      <c r="P147" s="16">
        <v>0</v>
      </c>
      <c r="Q147" s="16" t="s">
        <v>1307</v>
      </c>
      <c r="R147" s="16" t="s">
        <v>1168</v>
      </c>
    </row>
    <row r="148" spans="1:18" ht="13">
      <c r="A148" s="17" t="str">
        <f t="shared" si="0"/>
        <v>https://github.com/openssl/openssl/commit/ab83e31414286ccdc35fbacf976f64a910a6c718?diff=split</v>
      </c>
      <c r="B148" s="16" t="s">
        <v>1308</v>
      </c>
      <c r="C148" s="16" t="s">
        <v>65</v>
      </c>
      <c r="D148" s="16"/>
      <c r="E148" s="16" t="b">
        <f t="shared" si="1"/>
        <v>1</v>
      </c>
      <c r="F148" s="16" t="b">
        <f t="shared" si="2"/>
        <v>0</v>
      </c>
      <c r="G148" s="16"/>
      <c r="H148" s="16" t="s">
        <v>1308</v>
      </c>
      <c r="I148" s="16">
        <v>799</v>
      </c>
      <c r="J148" s="16">
        <v>800</v>
      </c>
      <c r="K148" s="16">
        <v>14</v>
      </c>
      <c r="L148" s="16">
        <v>15</v>
      </c>
      <c r="M148" s="16">
        <v>13</v>
      </c>
      <c r="N148" s="16">
        <v>15</v>
      </c>
      <c r="O148" s="16">
        <v>1</v>
      </c>
      <c r="P148" s="16">
        <v>0</v>
      </c>
      <c r="Q148" s="16" t="s">
        <v>1309</v>
      </c>
      <c r="R148" s="16" t="s">
        <v>1168</v>
      </c>
    </row>
    <row r="149" spans="1:18" ht="13">
      <c r="A149" s="17" t="str">
        <f t="shared" si="0"/>
        <v>https://github.com/openssl/openssl/commit/8bd62abe00b893573920a7a12769fb00bd8da234?diff=split</v>
      </c>
      <c r="B149" s="16" t="s">
        <v>1310</v>
      </c>
      <c r="C149" s="16" t="s">
        <v>65</v>
      </c>
      <c r="D149" s="16"/>
      <c r="E149" s="16" t="b">
        <f t="shared" si="1"/>
        <v>1</v>
      </c>
      <c r="F149" s="16" t="b">
        <f t="shared" si="2"/>
        <v>0</v>
      </c>
      <c r="G149" s="16"/>
      <c r="H149" s="16" t="s">
        <v>1310</v>
      </c>
      <c r="I149" s="16">
        <v>215</v>
      </c>
      <c r="J149" s="16">
        <v>215</v>
      </c>
      <c r="K149" s="16">
        <v>19</v>
      </c>
      <c r="L149" s="16">
        <v>19</v>
      </c>
      <c r="M149" s="16">
        <v>18</v>
      </c>
      <c r="N149" s="16">
        <v>19</v>
      </c>
      <c r="O149" s="16">
        <v>1</v>
      </c>
      <c r="P149" s="16">
        <v>0</v>
      </c>
      <c r="Q149" s="16" t="s">
        <v>1311</v>
      </c>
      <c r="R149" s="16" t="s">
        <v>1312</v>
      </c>
    </row>
    <row r="150" spans="1:18" ht="13">
      <c r="A150" s="17" t="str">
        <f t="shared" si="0"/>
        <v>https://github.com/openssl/openssl/commit/f53e067451f8b28343b531cc62ace5c39016c62f?diff=split</v>
      </c>
      <c r="B150" s="16" t="s">
        <v>1313</v>
      </c>
      <c r="C150" s="16" t="s">
        <v>65</v>
      </c>
      <c r="D150" s="16"/>
      <c r="E150" s="16" t="b">
        <f t="shared" si="1"/>
        <v>0</v>
      </c>
      <c r="F150" s="16" t="b">
        <f t="shared" si="2"/>
        <v>1</v>
      </c>
      <c r="G150" s="16"/>
      <c r="H150" s="16" t="s">
        <v>1313</v>
      </c>
      <c r="I150" s="16">
        <v>1527</v>
      </c>
      <c r="J150" s="16">
        <v>1645</v>
      </c>
      <c r="K150" s="16">
        <v>32</v>
      </c>
      <c r="L150" s="16">
        <v>32</v>
      </c>
      <c r="M150" s="16">
        <v>32</v>
      </c>
      <c r="N150" s="16">
        <v>31</v>
      </c>
      <c r="O150" s="16">
        <v>0</v>
      </c>
      <c r="P150" s="16">
        <v>1</v>
      </c>
      <c r="Q150" s="16" t="s">
        <v>1314</v>
      </c>
      <c r="R150" s="16" t="s">
        <v>1315</v>
      </c>
    </row>
    <row r="151" spans="1:18" ht="13">
      <c r="A151" s="17" t="str">
        <f t="shared" si="0"/>
        <v>https://github.com/openssl/openssl/commit/60cd1196a20f97a62bce8c7e54b618dd6f9629e0?diff=split</v>
      </c>
      <c r="B151" s="16" t="s">
        <v>1313</v>
      </c>
      <c r="C151" s="16" t="s">
        <v>65</v>
      </c>
      <c r="D151" s="16"/>
      <c r="E151" s="16" t="b">
        <f t="shared" si="1"/>
        <v>0</v>
      </c>
      <c r="F151" s="16" t="b">
        <f t="shared" si="2"/>
        <v>0</v>
      </c>
      <c r="G151" s="16"/>
      <c r="H151" s="16" t="s">
        <v>1313</v>
      </c>
      <c r="I151" s="16">
        <v>1645</v>
      </c>
      <c r="J151" s="16">
        <v>1637</v>
      </c>
      <c r="K151" s="16">
        <v>32</v>
      </c>
      <c r="L151" s="16">
        <v>28</v>
      </c>
      <c r="M151" s="16">
        <v>31</v>
      </c>
      <c r="N151" s="16">
        <v>28</v>
      </c>
      <c r="O151" s="16">
        <v>1</v>
      </c>
      <c r="P151" s="16">
        <v>0</v>
      </c>
      <c r="Q151" s="16" t="s">
        <v>1316</v>
      </c>
      <c r="R151" s="16" t="s">
        <v>1315</v>
      </c>
    </row>
    <row r="152" spans="1:18" ht="13">
      <c r="A152" s="17" t="str">
        <f t="shared" si="0"/>
        <v>https://github.com/openssl/openssl/commit/d8bc139978ee86efe1039a1f783a30b63b89f665?diff=split</v>
      </c>
      <c r="B152" s="16" t="s">
        <v>1227</v>
      </c>
      <c r="C152" s="16" t="s">
        <v>65</v>
      </c>
      <c r="D152" s="16"/>
      <c r="E152" s="16" t="b">
        <f t="shared" si="1"/>
        <v>1</v>
      </c>
      <c r="F152" s="16" t="b">
        <f t="shared" si="2"/>
        <v>1</v>
      </c>
      <c r="G152" s="16"/>
      <c r="H152" s="16" t="s">
        <v>1227</v>
      </c>
      <c r="I152" s="16">
        <v>914</v>
      </c>
      <c r="J152" s="16">
        <v>1118</v>
      </c>
      <c r="K152" s="16">
        <v>20</v>
      </c>
      <c r="L152" s="16">
        <v>28</v>
      </c>
      <c r="M152" s="16">
        <v>20</v>
      </c>
      <c r="N152" s="16">
        <v>27</v>
      </c>
      <c r="O152" s="16">
        <v>0</v>
      </c>
      <c r="P152" s="16">
        <v>1</v>
      </c>
      <c r="Q152" s="16" t="s">
        <v>1317</v>
      </c>
      <c r="R152" s="16" t="s">
        <v>1168</v>
      </c>
    </row>
    <row r="153" spans="1:18" ht="13">
      <c r="A153" s="17" t="str">
        <f t="shared" si="0"/>
        <v>https://github.com/openssl/openssl/commit/d8bc139978ee86efe1039a1f783a30b63b89f665?diff=split</v>
      </c>
      <c r="B153" s="16" t="s">
        <v>1221</v>
      </c>
      <c r="C153" s="16" t="s">
        <v>65</v>
      </c>
      <c r="D153" s="16"/>
      <c r="E153" s="16" t="b">
        <f t="shared" si="1"/>
        <v>0</v>
      </c>
      <c r="F153" s="16" t="b">
        <f t="shared" si="2"/>
        <v>0</v>
      </c>
      <c r="G153" s="16"/>
      <c r="H153" s="16" t="s">
        <v>1221</v>
      </c>
      <c r="I153" s="16">
        <v>2581</v>
      </c>
      <c r="J153" s="16">
        <v>2443</v>
      </c>
      <c r="K153" s="16">
        <v>59</v>
      </c>
      <c r="L153" s="16">
        <v>53</v>
      </c>
      <c r="M153" s="16">
        <v>49</v>
      </c>
      <c r="N153" s="16">
        <v>44</v>
      </c>
      <c r="O153" s="16">
        <v>10</v>
      </c>
      <c r="P153" s="16">
        <v>9</v>
      </c>
      <c r="Q153" s="16" t="s">
        <v>1317</v>
      </c>
      <c r="R153" s="16" t="s">
        <v>1168</v>
      </c>
    </row>
    <row r="154" spans="1:18" ht="13">
      <c r="A154" s="17" t="str">
        <f t="shared" si="0"/>
        <v>https://github.com/openssl/openssl/commit/a2b22cd6a857f249cae5d4eacb099d92e2ca3bea?diff=split</v>
      </c>
      <c r="B154" s="16" t="s">
        <v>1318</v>
      </c>
      <c r="C154" s="16" t="s">
        <v>65</v>
      </c>
      <c r="D154" s="16"/>
      <c r="E154" s="16" t="b">
        <f t="shared" si="1"/>
        <v>0</v>
      </c>
      <c r="F154" s="16" t="b">
        <f t="shared" si="2"/>
        <v>0</v>
      </c>
      <c r="G154" s="16"/>
      <c r="H154" s="16" t="s">
        <v>1318</v>
      </c>
      <c r="I154" s="16">
        <v>268</v>
      </c>
      <c r="J154" s="16">
        <v>223</v>
      </c>
      <c r="K154" s="16">
        <v>10</v>
      </c>
      <c r="L154" s="16">
        <v>3</v>
      </c>
      <c r="M154" s="16">
        <v>7</v>
      </c>
      <c r="N154" s="16">
        <v>1</v>
      </c>
      <c r="O154" s="16">
        <v>3</v>
      </c>
      <c r="P154" s="16">
        <v>2</v>
      </c>
      <c r="Q154" s="16" t="s">
        <v>1319</v>
      </c>
      <c r="R154" s="16" t="s">
        <v>1172</v>
      </c>
    </row>
    <row r="155" spans="1:18" ht="13">
      <c r="A155" s="17" t="str">
        <f t="shared" si="0"/>
        <v>https://github.com/openssl/openssl/commit/c26f655fdd18ac19016c1c0496105f5256a1e84d?diff=split</v>
      </c>
      <c r="B155" s="16" t="s">
        <v>1320</v>
      </c>
      <c r="C155" s="16" t="s">
        <v>65</v>
      </c>
      <c r="D155" s="16"/>
      <c r="E155" s="16" t="b">
        <f t="shared" si="1"/>
        <v>0</v>
      </c>
      <c r="F155" s="16" t="b">
        <f t="shared" si="2"/>
        <v>0</v>
      </c>
      <c r="G155" s="16"/>
      <c r="H155" s="16" t="s">
        <v>1320</v>
      </c>
      <c r="I155" s="16">
        <v>86</v>
      </c>
      <c r="J155" s="16">
        <v>46</v>
      </c>
      <c r="K155" s="16">
        <v>3</v>
      </c>
      <c r="L155" s="16">
        <v>0</v>
      </c>
      <c r="M155" s="16">
        <v>1</v>
      </c>
      <c r="N155" s="16">
        <v>0</v>
      </c>
      <c r="O155" s="16">
        <v>2</v>
      </c>
      <c r="P155" s="16">
        <v>0</v>
      </c>
      <c r="Q155" s="16" t="s">
        <v>1321</v>
      </c>
      <c r="R155" s="16" t="s">
        <v>1165</v>
      </c>
    </row>
    <row r="156" spans="1:18" ht="13">
      <c r="A156" s="17" t="str">
        <f t="shared" si="0"/>
        <v>https://github.com/openssl/openssl/commit/2f0ca54c32299638e5a1d7577112a7fc07774f00?diff=split</v>
      </c>
      <c r="B156" s="16" t="s">
        <v>1322</v>
      </c>
      <c r="C156" s="16" t="s">
        <v>65</v>
      </c>
      <c r="D156" s="16"/>
      <c r="E156" s="16" t="b">
        <f t="shared" si="1"/>
        <v>0</v>
      </c>
      <c r="F156" s="16" t="b">
        <f t="shared" si="2"/>
        <v>0</v>
      </c>
      <c r="G156" s="16"/>
      <c r="H156" s="16" t="s">
        <v>1322</v>
      </c>
      <c r="I156" s="16">
        <v>70</v>
      </c>
      <c r="J156" s="16">
        <v>60</v>
      </c>
      <c r="K156" s="16">
        <v>4</v>
      </c>
      <c r="L156" s="16">
        <v>2</v>
      </c>
      <c r="M156" s="16">
        <v>1</v>
      </c>
      <c r="N156" s="16">
        <v>0</v>
      </c>
      <c r="O156" s="16">
        <v>3</v>
      </c>
      <c r="P156" s="16">
        <v>2</v>
      </c>
      <c r="Q156" s="16" t="s">
        <v>1323</v>
      </c>
      <c r="R156" s="16" t="s">
        <v>1165</v>
      </c>
    </row>
    <row r="157" spans="1:18" ht="13">
      <c r="A157" s="17" t="str">
        <f t="shared" si="0"/>
        <v>https://github.com/openssl/openssl/commit/5c64c1bfdedf96c60bc384dedc98ee824654f6a6?diff=split</v>
      </c>
      <c r="B157" s="16" t="s">
        <v>1254</v>
      </c>
      <c r="C157" s="16" t="s">
        <v>65</v>
      </c>
      <c r="D157" s="16"/>
      <c r="E157" s="16" t="b">
        <f t="shared" si="1"/>
        <v>0</v>
      </c>
      <c r="F157" s="16" t="b">
        <f t="shared" si="2"/>
        <v>0</v>
      </c>
      <c r="G157" s="16"/>
      <c r="H157" s="16" t="s">
        <v>1254</v>
      </c>
      <c r="I157" s="16">
        <v>487</v>
      </c>
      <c r="J157" s="16">
        <v>310</v>
      </c>
      <c r="K157" s="16">
        <v>21</v>
      </c>
      <c r="L157" s="16">
        <v>7</v>
      </c>
      <c r="M157" s="16">
        <v>19</v>
      </c>
      <c r="N157" s="16">
        <v>7</v>
      </c>
      <c r="O157" s="16">
        <v>2</v>
      </c>
      <c r="P157" s="16">
        <v>0</v>
      </c>
      <c r="Q157" s="16" t="s">
        <v>1324</v>
      </c>
      <c r="R157" s="16" t="s">
        <v>1325</v>
      </c>
    </row>
    <row r="158" spans="1:18" ht="13">
      <c r="A158" s="17" t="str">
        <f t="shared" si="0"/>
        <v>https://github.com/openssl/openssl/commit/14a6570f318562faf850f842ef3ce56f54ddc890?diff=split</v>
      </c>
      <c r="B158" s="16" t="s">
        <v>1326</v>
      </c>
      <c r="C158" s="16" t="s">
        <v>65</v>
      </c>
      <c r="D158" s="16"/>
      <c r="E158" s="16" t="b">
        <f t="shared" si="1"/>
        <v>1</v>
      </c>
      <c r="F158" s="16" t="b">
        <f t="shared" si="2"/>
        <v>1</v>
      </c>
      <c r="G158" s="16"/>
      <c r="H158" s="16" t="s">
        <v>1326</v>
      </c>
      <c r="I158" s="16">
        <v>63</v>
      </c>
      <c r="J158" s="16">
        <v>72</v>
      </c>
      <c r="K158" s="16">
        <v>2</v>
      </c>
      <c r="L158" s="16">
        <v>4</v>
      </c>
      <c r="M158" s="16">
        <v>2</v>
      </c>
      <c r="N158" s="16">
        <v>3</v>
      </c>
      <c r="O158" s="16">
        <v>0</v>
      </c>
      <c r="P158" s="16">
        <v>1</v>
      </c>
      <c r="Q158" s="16" t="s">
        <v>1327</v>
      </c>
      <c r="R158" s="16" t="s">
        <v>1186</v>
      </c>
    </row>
    <row r="159" spans="1:18" ht="13">
      <c r="A159" s="17" t="str">
        <f t="shared" si="0"/>
        <v>https://github.com/openssl/openssl/commit/14a6570f318562faf850f842ef3ce56f54ddc890?diff=split</v>
      </c>
      <c r="B159" s="16" t="s">
        <v>1328</v>
      </c>
      <c r="C159" s="16" t="s">
        <v>65</v>
      </c>
      <c r="D159" s="16"/>
      <c r="E159" s="16" t="b">
        <f t="shared" si="1"/>
        <v>1</v>
      </c>
      <c r="F159" s="16" t="b">
        <f t="shared" si="2"/>
        <v>1</v>
      </c>
      <c r="G159" s="16"/>
      <c r="H159" s="16" t="s">
        <v>1328</v>
      </c>
      <c r="I159" s="16">
        <v>515</v>
      </c>
      <c r="J159" s="16">
        <v>524</v>
      </c>
      <c r="K159" s="16">
        <v>8</v>
      </c>
      <c r="L159" s="16">
        <v>10</v>
      </c>
      <c r="M159" s="16">
        <v>8</v>
      </c>
      <c r="N159" s="16">
        <v>9</v>
      </c>
      <c r="O159" s="16">
        <v>0</v>
      </c>
      <c r="P159" s="16">
        <v>1</v>
      </c>
      <c r="Q159" s="16" t="s">
        <v>1327</v>
      </c>
      <c r="R159" s="16" t="s">
        <v>1186</v>
      </c>
    </row>
    <row r="160" spans="1:18" ht="13">
      <c r="A160" s="17" t="str">
        <f t="shared" si="0"/>
        <v>https://github.com/openssl/openssl/commit/72d0bc84de394e93f7d756a997c0d42a4ae35058?diff=split</v>
      </c>
      <c r="B160" s="16" t="s">
        <v>1123</v>
      </c>
      <c r="C160" s="16" t="s">
        <v>65</v>
      </c>
      <c r="D160" s="16"/>
      <c r="E160" s="16" t="b">
        <f t="shared" si="1"/>
        <v>1</v>
      </c>
      <c r="F160" s="16" t="b">
        <f t="shared" si="2"/>
        <v>1</v>
      </c>
      <c r="G160" s="16"/>
      <c r="H160" s="16" t="s">
        <v>1123</v>
      </c>
      <c r="I160" s="16">
        <v>2975</v>
      </c>
      <c r="J160" s="16">
        <v>3011</v>
      </c>
      <c r="K160" s="16">
        <v>108</v>
      </c>
      <c r="L160" s="16">
        <v>115</v>
      </c>
      <c r="M160" s="16">
        <v>100</v>
      </c>
      <c r="N160" s="16">
        <v>106</v>
      </c>
      <c r="O160" s="16">
        <v>8</v>
      </c>
      <c r="P160" s="16">
        <v>9</v>
      </c>
      <c r="Q160" s="16" t="s">
        <v>1329</v>
      </c>
      <c r="R160" s="16" t="s">
        <v>1168</v>
      </c>
    </row>
    <row r="161" spans="1:18" ht="13">
      <c r="A161" s="17" t="str">
        <f t="shared" si="0"/>
        <v>https://github.com/openssl/openssl/commit/8ccc237720d59cdf249c2c901d19f1fec739e66e?diff=split</v>
      </c>
      <c r="B161" s="16" t="s">
        <v>1121</v>
      </c>
      <c r="C161" s="16" t="s">
        <v>65</v>
      </c>
      <c r="D161" s="16"/>
      <c r="E161" s="16" t="b">
        <f t="shared" si="1"/>
        <v>1</v>
      </c>
      <c r="F161" s="16" t="b">
        <f t="shared" si="2"/>
        <v>1</v>
      </c>
      <c r="G161" s="16"/>
      <c r="H161" s="16" t="s">
        <v>1121</v>
      </c>
      <c r="I161" s="16">
        <v>2636</v>
      </c>
      <c r="J161" s="16">
        <v>2663</v>
      </c>
      <c r="K161" s="16">
        <v>89</v>
      </c>
      <c r="L161" s="16">
        <v>93</v>
      </c>
      <c r="M161" s="16">
        <v>83</v>
      </c>
      <c r="N161" s="16">
        <v>86</v>
      </c>
      <c r="O161" s="16">
        <v>6</v>
      </c>
      <c r="P161" s="16">
        <v>7</v>
      </c>
      <c r="Q161" s="16" t="s">
        <v>1330</v>
      </c>
      <c r="R161" s="16" t="s">
        <v>1168</v>
      </c>
    </row>
    <row r="162" spans="1:18" ht="13">
      <c r="A162" s="17" t="str">
        <f t="shared" si="0"/>
        <v>https://github.com/openssl/openssl/commit/bd79bcb42bab120575fc398692b7b61b1c5e6ed2?diff=split</v>
      </c>
      <c r="B162" s="16" t="s">
        <v>1220</v>
      </c>
      <c r="C162" s="16" t="s">
        <v>65</v>
      </c>
      <c r="D162" s="16"/>
      <c r="E162" s="16" t="b">
        <f t="shared" si="1"/>
        <v>0</v>
      </c>
      <c r="F162" s="16" t="b">
        <f t="shared" si="2"/>
        <v>0</v>
      </c>
      <c r="G162" s="16"/>
      <c r="H162" s="16" t="s">
        <v>1220</v>
      </c>
      <c r="I162" s="16">
        <v>2582</v>
      </c>
      <c r="J162" s="16">
        <v>2563</v>
      </c>
      <c r="K162" s="16">
        <v>51</v>
      </c>
      <c r="L162" s="16">
        <v>49</v>
      </c>
      <c r="M162" s="16">
        <v>48</v>
      </c>
      <c r="N162" s="16">
        <v>47</v>
      </c>
      <c r="O162" s="16">
        <v>3</v>
      </c>
      <c r="P162" s="16">
        <v>2</v>
      </c>
      <c r="Q162" s="16" t="s">
        <v>1331</v>
      </c>
      <c r="R162" s="16" t="s">
        <v>1168</v>
      </c>
    </row>
    <row r="163" spans="1:18" ht="13">
      <c r="A163" s="17" t="str">
        <f t="shared" si="0"/>
        <v>https://github.com/openssl/openssl/commit/2db85ac97a5dda90249f5e630e7b29c4196fc397?diff=split</v>
      </c>
      <c r="B163" s="16" t="s">
        <v>1332</v>
      </c>
      <c r="C163" s="16" t="s">
        <v>65</v>
      </c>
      <c r="D163" s="16"/>
      <c r="E163" s="16" t="b">
        <f t="shared" si="1"/>
        <v>0</v>
      </c>
      <c r="F163" s="16" t="b">
        <f t="shared" si="2"/>
        <v>1</v>
      </c>
      <c r="G163" s="16"/>
      <c r="H163" s="16" t="s">
        <v>1332</v>
      </c>
      <c r="I163" s="16">
        <v>1329</v>
      </c>
      <c r="J163" s="16">
        <v>1218</v>
      </c>
      <c r="K163" s="16">
        <v>12</v>
      </c>
      <c r="L163" s="16">
        <v>13</v>
      </c>
      <c r="M163" s="16">
        <v>12</v>
      </c>
      <c r="N163" s="16">
        <v>11</v>
      </c>
      <c r="O163" s="16">
        <v>0</v>
      </c>
      <c r="P163" s="16">
        <v>2</v>
      </c>
      <c r="Q163" s="16" t="s">
        <v>1333</v>
      </c>
      <c r="R163" s="16" t="s">
        <v>1334</v>
      </c>
    </row>
    <row r="164" spans="1:18" ht="13">
      <c r="A164" s="17" t="str">
        <f t="shared" si="0"/>
        <v>https://github.com/openssl/openssl/commit/1fe3549428ea5b976eb2f0e352edd676fe0b1fab?diff=split</v>
      </c>
      <c r="B164" s="16" t="s">
        <v>1221</v>
      </c>
      <c r="C164" s="16" t="s">
        <v>65</v>
      </c>
      <c r="D164" s="16"/>
      <c r="E164" s="16" t="b">
        <f t="shared" si="1"/>
        <v>0</v>
      </c>
      <c r="F164" s="16" t="b">
        <f t="shared" si="2"/>
        <v>1</v>
      </c>
      <c r="G164" s="16"/>
      <c r="H164" s="16" t="s">
        <v>1221</v>
      </c>
      <c r="I164" s="16">
        <v>2597</v>
      </c>
      <c r="J164" s="16">
        <v>2604</v>
      </c>
      <c r="K164" s="16">
        <v>51</v>
      </c>
      <c r="L164" s="16">
        <v>51</v>
      </c>
      <c r="M164" s="16">
        <v>42</v>
      </c>
      <c r="N164" s="16">
        <v>41</v>
      </c>
      <c r="O164" s="16">
        <v>9</v>
      </c>
      <c r="P164" s="16">
        <v>10</v>
      </c>
      <c r="Q164" s="16" t="s">
        <v>1335</v>
      </c>
      <c r="R164" s="16" t="s">
        <v>1168</v>
      </c>
    </row>
    <row r="165" spans="1:18" ht="13">
      <c r="A165" s="17" t="str">
        <f t="shared" si="0"/>
        <v>https://github.com/openssl/openssl/commit/4f79affb05717243d3d041f3448156c35cabf0a2?diff=split</v>
      </c>
      <c r="B165" s="16" t="s">
        <v>1336</v>
      </c>
      <c r="C165" s="16" t="s">
        <v>65</v>
      </c>
      <c r="D165" s="16"/>
      <c r="E165" s="16" t="b">
        <f t="shared" si="1"/>
        <v>1</v>
      </c>
      <c r="F165" s="16" t="b">
        <f t="shared" si="2"/>
        <v>1</v>
      </c>
      <c r="G165" s="16"/>
      <c r="H165" s="16" t="s">
        <v>1336</v>
      </c>
      <c r="I165" s="16">
        <v>444</v>
      </c>
      <c r="J165" s="16">
        <v>479</v>
      </c>
      <c r="K165" s="16">
        <v>15</v>
      </c>
      <c r="L165" s="16">
        <v>23</v>
      </c>
      <c r="M165" s="16">
        <v>14</v>
      </c>
      <c r="N165" s="16">
        <v>21</v>
      </c>
      <c r="O165" s="16">
        <v>1</v>
      </c>
      <c r="P165" s="16">
        <v>2</v>
      </c>
      <c r="Q165" s="16" t="s">
        <v>1337</v>
      </c>
      <c r="R165" s="16" t="s">
        <v>1241</v>
      </c>
    </row>
    <row r="166" spans="1:18" ht="13">
      <c r="A166" s="17" t="str">
        <f t="shared" si="0"/>
        <v>https://github.com/openssl/openssl/commit/c8feba723a33e15201009d716d9ead02e653dfe6?diff=split</v>
      </c>
      <c r="B166" s="16" t="s">
        <v>1129</v>
      </c>
      <c r="C166" s="16" t="s">
        <v>65</v>
      </c>
      <c r="D166" s="16"/>
      <c r="E166" s="16" t="b">
        <f t="shared" si="1"/>
        <v>1</v>
      </c>
      <c r="F166" s="16" t="b">
        <f t="shared" si="2"/>
        <v>1</v>
      </c>
      <c r="G166" s="16"/>
      <c r="H166" s="16" t="s">
        <v>1129</v>
      </c>
      <c r="I166" s="16">
        <v>3719</v>
      </c>
      <c r="J166" s="16">
        <v>3818</v>
      </c>
      <c r="K166" s="16">
        <v>42</v>
      </c>
      <c r="L166" s="16">
        <v>59</v>
      </c>
      <c r="M166" s="16">
        <v>42</v>
      </c>
      <c r="N166" s="16">
        <v>52</v>
      </c>
      <c r="O166" s="16">
        <v>0</v>
      </c>
      <c r="P166" s="16">
        <v>7</v>
      </c>
      <c r="Q166" s="16" t="s">
        <v>1338</v>
      </c>
      <c r="R166" s="16" t="s">
        <v>1235</v>
      </c>
    </row>
    <row r="167" spans="1:18" ht="13">
      <c r="A167" s="17" t="str">
        <f t="shared" si="0"/>
        <v>https://github.com/openssl/openssl/commit/dd24857b7852d577aecacebff840ef11ff771d63?diff=split</v>
      </c>
      <c r="B167" s="16" t="s">
        <v>1220</v>
      </c>
      <c r="C167" s="16" t="s">
        <v>65</v>
      </c>
      <c r="D167" s="16"/>
      <c r="E167" s="16" t="b">
        <f t="shared" si="1"/>
        <v>0</v>
      </c>
      <c r="F167" s="16" t="b">
        <f t="shared" si="2"/>
        <v>0</v>
      </c>
      <c r="G167" s="16"/>
      <c r="H167" s="16" t="s">
        <v>1220</v>
      </c>
      <c r="I167" s="16">
        <v>2608</v>
      </c>
      <c r="J167" s="16">
        <v>2587</v>
      </c>
      <c r="K167" s="16">
        <v>49</v>
      </c>
      <c r="L167" s="16">
        <v>47</v>
      </c>
      <c r="M167" s="16">
        <v>47</v>
      </c>
      <c r="N167" s="16">
        <v>46</v>
      </c>
      <c r="O167" s="16">
        <v>2</v>
      </c>
      <c r="P167" s="16">
        <v>1</v>
      </c>
      <c r="Q167" s="16" t="s">
        <v>1339</v>
      </c>
      <c r="R167" s="16" t="s">
        <v>1111</v>
      </c>
    </row>
    <row r="168" spans="1:18" ht="13">
      <c r="A168" s="17" t="str">
        <f t="shared" si="0"/>
        <v>https://github.com/openssl/openssl/commit/7f6b466b2cca843dd9d12fd547489100327beb3e?diff=split</v>
      </c>
      <c r="B168" s="16" t="s">
        <v>1127</v>
      </c>
      <c r="C168" s="16" t="s">
        <v>65</v>
      </c>
      <c r="D168" s="16"/>
      <c r="E168" s="16" t="b">
        <f t="shared" si="1"/>
        <v>0</v>
      </c>
      <c r="F168" s="16" t="b">
        <f t="shared" si="2"/>
        <v>1</v>
      </c>
      <c r="G168" s="16"/>
      <c r="H168" s="16" t="s">
        <v>1127</v>
      </c>
      <c r="I168" s="16">
        <v>1896</v>
      </c>
      <c r="J168" s="16">
        <v>1874</v>
      </c>
      <c r="K168" s="16">
        <v>24</v>
      </c>
      <c r="L168" s="16">
        <v>23</v>
      </c>
      <c r="M168" s="16">
        <v>24</v>
      </c>
      <c r="N168" s="16">
        <v>22</v>
      </c>
      <c r="O168" s="16">
        <v>0</v>
      </c>
      <c r="P168" s="16">
        <v>1</v>
      </c>
      <c r="Q168" s="16" t="s">
        <v>1340</v>
      </c>
      <c r="R168" s="16" t="s">
        <v>1111</v>
      </c>
    </row>
    <row r="169" spans="1:18" ht="13">
      <c r="A169" s="17" t="str">
        <f t="shared" si="0"/>
        <v>https://github.com/openssl/openssl/commit/da8fc25a989cf4f4d26d626a85477e8a9282da12?diff=split</v>
      </c>
      <c r="B169" s="16" t="s">
        <v>1341</v>
      </c>
      <c r="C169" s="16" t="s">
        <v>65</v>
      </c>
      <c r="D169" s="16"/>
      <c r="E169" s="16" t="b">
        <f t="shared" si="1"/>
        <v>1</v>
      </c>
      <c r="F169" s="16" t="b">
        <f t="shared" si="2"/>
        <v>0</v>
      </c>
      <c r="G169" s="16"/>
      <c r="H169" s="16" t="s">
        <v>1341</v>
      </c>
      <c r="I169" s="16">
        <v>133</v>
      </c>
      <c r="J169" s="16">
        <v>133</v>
      </c>
      <c r="K169" s="16">
        <v>7</v>
      </c>
      <c r="L169" s="16">
        <v>8</v>
      </c>
      <c r="M169" s="16">
        <v>6</v>
      </c>
      <c r="N169" s="16">
        <v>8</v>
      </c>
      <c r="O169" s="16">
        <v>1</v>
      </c>
      <c r="P169" s="16">
        <v>0</v>
      </c>
      <c r="Q169" s="16" t="s">
        <v>1342</v>
      </c>
      <c r="R169" s="16" t="s">
        <v>1172</v>
      </c>
    </row>
    <row r="170" spans="1:18" ht="13">
      <c r="A170" s="17" t="str">
        <f t="shared" si="0"/>
        <v>https://github.com/openssl/openssl/commit/8389ec4b4950b9474e72a959eb0b0a6ce77ac1e8?diff=split</v>
      </c>
      <c r="B170" s="16" t="s">
        <v>1343</v>
      </c>
      <c r="C170" s="16" t="s">
        <v>65</v>
      </c>
      <c r="D170" s="16"/>
      <c r="E170" s="16" t="b">
        <f t="shared" si="1"/>
        <v>0</v>
      </c>
      <c r="F170" s="16" t="b">
        <f t="shared" si="2"/>
        <v>0</v>
      </c>
      <c r="G170" s="16"/>
      <c r="H170" s="16" t="s">
        <v>1343</v>
      </c>
      <c r="I170" s="16">
        <v>191</v>
      </c>
      <c r="J170" s="16">
        <v>127</v>
      </c>
      <c r="K170" s="16">
        <v>23</v>
      </c>
      <c r="L170" s="16">
        <v>15</v>
      </c>
      <c r="M170" s="16">
        <v>22</v>
      </c>
      <c r="N170" s="16">
        <v>15</v>
      </c>
      <c r="O170" s="16">
        <v>1</v>
      </c>
      <c r="P170" s="16">
        <v>0</v>
      </c>
      <c r="Q170" s="16" t="s">
        <v>1344</v>
      </c>
      <c r="R170" s="16" t="s">
        <v>1172</v>
      </c>
    </row>
    <row r="171" spans="1:18" ht="13">
      <c r="A171" s="17" t="str">
        <f t="shared" si="0"/>
        <v>https://github.com/openssl/openssl/commit/1b3011abb36ff743c05afce1c9f2450d83d09d59?diff=split</v>
      </c>
      <c r="B171" s="16" t="s">
        <v>1123</v>
      </c>
      <c r="C171" s="16" t="s">
        <v>65</v>
      </c>
      <c r="D171" s="16"/>
      <c r="E171" s="16" t="b">
        <f t="shared" si="1"/>
        <v>0</v>
      </c>
      <c r="F171" s="16" t="b">
        <f t="shared" si="2"/>
        <v>1</v>
      </c>
      <c r="G171" s="16"/>
      <c r="H171" s="16" t="s">
        <v>1123</v>
      </c>
      <c r="I171" s="16">
        <v>3101</v>
      </c>
      <c r="J171" s="16">
        <v>3100</v>
      </c>
      <c r="K171" s="16">
        <v>116</v>
      </c>
      <c r="L171" s="16">
        <v>116</v>
      </c>
      <c r="M171" s="16">
        <v>107</v>
      </c>
      <c r="N171" s="16">
        <v>106</v>
      </c>
      <c r="O171" s="16">
        <v>9</v>
      </c>
      <c r="P171" s="16">
        <v>10</v>
      </c>
      <c r="Q171" s="16" t="s">
        <v>1345</v>
      </c>
      <c r="R171" s="16" t="s">
        <v>1168</v>
      </c>
    </row>
    <row r="172" spans="1:18" ht="13">
      <c r="A172" s="17" t="str">
        <f t="shared" si="0"/>
        <v>https://github.com/openssl/openssl/commit/972c87dfc7e765bd28a4964519c362f0d3a58ca4?diff=split</v>
      </c>
      <c r="B172" s="16" t="s">
        <v>1346</v>
      </c>
      <c r="C172" s="16" t="s">
        <v>65</v>
      </c>
      <c r="D172" s="16"/>
      <c r="E172" s="16" t="b">
        <f t="shared" si="1"/>
        <v>1</v>
      </c>
      <c r="F172" s="16" t="b">
        <f t="shared" si="2"/>
        <v>0</v>
      </c>
      <c r="G172" s="16"/>
      <c r="H172" s="16" t="s">
        <v>1346</v>
      </c>
      <c r="I172" s="16">
        <v>781</v>
      </c>
      <c r="J172" s="16">
        <v>748</v>
      </c>
      <c r="K172" s="16">
        <v>6</v>
      </c>
      <c r="L172" s="16">
        <v>2</v>
      </c>
      <c r="M172" s="16">
        <v>1</v>
      </c>
      <c r="N172" s="16">
        <v>2</v>
      </c>
      <c r="O172" s="16">
        <v>5</v>
      </c>
      <c r="P172" s="16">
        <v>0</v>
      </c>
      <c r="Q172" s="16" t="s">
        <v>1347</v>
      </c>
      <c r="R172" s="16" t="s">
        <v>1348</v>
      </c>
    </row>
    <row r="173" spans="1:18" ht="13">
      <c r="A173" s="17" t="str">
        <f t="shared" si="0"/>
        <v>https://github.com/openssl/openssl/commit/b2b4dfcca6cf2230107a711f7af1cd8ee3f74229?diff=split</v>
      </c>
      <c r="B173" s="16" t="s">
        <v>1349</v>
      </c>
      <c r="C173" s="16" t="s">
        <v>65</v>
      </c>
      <c r="D173" s="16"/>
      <c r="E173" s="16" t="b">
        <f t="shared" si="1"/>
        <v>1</v>
      </c>
      <c r="F173" s="16" t="b">
        <f t="shared" si="2"/>
        <v>0</v>
      </c>
      <c r="G173" s="16"/>
      <c r="H173" s="16" t="s">
        <v>1349</v>
      </c>
      <c r="I173" s="16">
        <v>267</v>
      </c>
      <c r="J173" s="16">
        <v>283</v>
      </c>
      <c r="K173" s="16">
        <v>23</v>
      </c>
      <c r="L173" s="16">
        <v>29</v>
      </c>
      <c r="M173" s="16">
        <v>21</v>
      </c>
      <c r="N173" s="16">
        <v>28</v>
      </c>
      <c r="O173" s="16">
        <v>2</v>
      </c>
      <c r="P173" s="16">
        <v>1</v>
      </c>
      <c r="Q173" s="16" t="s">
        <v>1350</v>
      </c>
      <c r="R173" s="16" t="s">
        <v>1351</v>
      </c>
    </row>
    <row r="174" spans="1:18" ht="13">
      <c r="A174" s="17" t="str">
        <f t="shared" si="0"/>
        <v>https://github.com/openssl/openssl/commit/2398404e007a3d94a1be9db1574007b4242f4f9a?diff=split</v>
      </c>
      <c r="B174" s="16" t="s">
        <v>1352</v>
      </c>
      <c r="C174" s="16" t="s">
        <v>65</v>
      </c>
      <c r="D174" s="16"/>
      <c r="E174" s="16" t="b">
        <f t="shared" si="1"/>
        <v>1</v>
      </c>
      <c r="F174" s="16" t="b">
        <f t="shared" si="2"/>
        <v>0</v>
      </c>
      <c r="G174" s="16"/>
      <c r="H174" s="16" t="s">
        <v>1352</v>
      </c>
      <c r="I174" s="16">
        <v>72</v>
      </c>
      <c r="J174" s="16">
        <v>7</v>
      </c>
      <c r="K174" s="16">
        <v>2</v>
      </c>
      <c r="L174" s="16">
        <v>2</v>
      </c>
      <c r="M174" s="16">
        <v>0</v>
      </c>
      <c r="N174" s="16">
        <v>1</v>
      </c>
      <c r="O174" s="16">
        <v>2</v>
      </c>
      <c r="P174" s="16">
        <v>1</v>
      </c>
      <c r="Q174" s="16" t="s">
        <v>1353</v>
      </c>
      <c r="R174" s="16" t="s">
        <v>1354</v>
      </c>
    </row>
    <row r="175" spans="1:18" ht="13">
      <c r="A175" s="17" t="str">
        <f t="shared" si="0"/>
        <v>https://github.com/openssl/openssl/commit/0edb109f97c1bbbd5961326f93b2ccf385b26674?diff=split</v>
      </c>
      <c r="B175" s="16" t="s">
        <v>1355</v>
      </c>
      <c r="C175" s="16" t="s">
        <v>65</v>
      </c>
      <c r="D175" s="16"/>
      <c r="E175" s="16" t="b">
        <f t="shared" si="1"/>
        <v>1</v>
      </c>
      <c r="F175" s="16" t="b">
        <f t="shared" si="2"/>
        <v>1</v>
      </c>
      <c r="G175" s="16"/>
      <c r="H175" s="16" t="s">
        <v>1355</v>
      </c>
      <c r="I175" s="16">
        <v>481</v>
      </c>
      <c r="J175" s="16">
        <v>513</v>
      </c>
      <c r="K175" s="16">
        <v>5</v>
      </c>
      <c r="L175" s="16">
        <v>9</v>
      </c>
      <c r="M175" s="16">
        <v>5</v>
      </c>
      <c r="N175" s="16">
        <v>8</v>
      </c>
      <c r="O175" s="16">
        <v>0</v>
      </c>
      <c r="P175" s="16">
        <v>1</v>
      </c>
      <c r="Q175" s="16" t="s">
        <v>1356</v>
      </c>
      <c r="R175" s="16" t="s">
        <v>1108</v>
      </c>
    </row>
    <row r="176" spans="1:18" ht="13">
      <c r="A176" s="17" t="str">
        <f t="shared" si="0"/>
        <v>https://github.com/openssl/openssl/commit/9cc570d4c419e2ca97e2173dc14c484195502dd4?diff=split</v>
      </c>
      <c r="B176" s="16" t="s">
        <v>1357</v>
      </c>
      <c r="C176" s="16" t="s">
        <v>65</v>
      </c>
      <c r="D176" s="16"/>
      <c r="E176" s="16" t="b">
        <f t="shared" si="1"/>
        <v>0</v>
      </c>
      <c r="F176" s="16" t="b">
        <f t="shared" si="2"/>
        <v>0</v>
      </c>
      <c r="G176" s="16"/>
      <c r="H176" s="16" t="s">
        <v>1357</v>
      </c>
      <c r="I176" s="16">
        <v>519</v>
      </c>
      <c r="J176" s="16">
        <v>499</v>
      </c>
      <c r="K176" s="16">
        <v>5</v>
      </c>
      <c r="L176" s="16">
        <v>3</v>
      </c>
      <c r="M176" s="16">
        <v>4</v>
      </c>
      <c r="N176" s="16">
        <v>3</v>
      </c>
      <c r="O176" s="16">
        <v>1</v>
      </c>
      <c r="P176" s="16">
        <v>0</v>
      </c>
      <c r="Q176" s="16" t="s">
        <v>1358</v>
      </c>
      <c r="R176" s="16" t="s">
        <v>1168</v>
      </c>
    </row>
    <row r="177" spans="1:18" ht="13">
      <c r="A177" s="17" t="str">
        <f t="shared" si="0"/>
        <v>https://github.com/openssl/openssl/commit/6ba76c4f23e4b4ddc27b9e7234c8b9c3bcff5eff?diff=split</v>
      </c>
      <c r="B177" s="16" t="s">
        <v>1359</v>
      </c>
      <c r="C177" s="16" t="s">
        <v>65</v>
      </c>
      <c r="D177" s="16"/>
      <c r="E177" s="16" t="b">
        <f t="shared" si="1"/>
        <v>1</v>
      </c>
      <c r="F177" s="16" t="b">
        <f t="shared" si="2"/>
        <v>1</v>
      </c>
      <c r="G177" s="16"/>
      <c r="H177" s="16" t="s">
        <v>1359</v>
      </c>
      <c r="I177" s="16">
        <v>184</v>
      </c>
      <c r="J177" s="16">
        <v>222</v>
      </c>
      <c r="K177" s="16">
        <v>14</v>
      </c>
      <c r="L177" s="16">
        <v>18</v>
      </c>
      <c r="M177" s="16">
        <v>14</v>
      </c>
      <c r="N177" s="16">
        <v>17</v>
      </c>
      <c r="O177" s="16">
        <v>0</v>
      </c>
      <c r="P177" s="16">
        <v>1</v>
      </c>
      <c r="Q177" s="16" t="s">
        <v>1360</v>
      </c>
      <c r="R177" s="16" t="s">
        <v>1361</v>
      </c>
    </row>
    <row r="178" spans="1:18" ht="13">
      <c r="A178" s="17" t="str">
        <f t="shared" si="0"/>
        <v>https://github.com/openssl/openssl/commit/f272be676b5462db641897057a4feaa9e8f35c1d?diff=split</v>
      </c>
      <c r="B178" s="16" t="s">
        <v>1362</v>
      </c>
      <c r="C178" s="16" t="s">
        <v>65</v>
      </c>
      <c r="D178" s="16"/>
      <c r="E178" s="16" t="b">
        <f t="shared" si="1"/>
        <v>0</v>
      </c>
      <c r="F178" s="16" t="b">
        <f t="shared" si="2"/>
        <v>0</v>
      </c>
      <c r="G178" s="16"/>
      <c r="H178" s="16" t="s">
        <v>1362</v>
      </c>
      <c r="I178" s="16">
        <v>238</v>
      </c>
      <c r="J178" s="16">
        <v>231</v>
      </c>
      <c r="K178" s="16">
        <v>8</v>
      </c>
      <c r="L178" s="16">
        <v>0</v>
      </c>
      <c r="M178" s="16">
        <v>7</v>
      </c>
      <c r="N178" s="16">
        <v>0</v>
      </c>
      <c r="O178" s="16">
        <v>1</v>
      </c>
      <c r="P178" s="16">
        <v>0</v>
      </c>
      <c r="Q178" s="16" t="s">
        <v>1363</v>
      </c>
      <c r="R178" s="16" t="s">
        <v>1241</v>
      </c>
    </row>
    <row r="179" spans="1:18" ht="13">
      <c r="A179" s="17" t="str">
        <f t="shared" si="0"/>
        <v>https://github.com/openssl/openssl/commit/085bef9f7cee8506cc9d438d4fbc3663f46c5fe2?diff=split</v>
      </c>
      <c r="B179" s="16" t="s">
        <v>1364</v>
      </c>
      <c r="C179" s="16" t="s">
        <v>65</v>
      </c>
      <c r="D179" s="16"/>
      <c r="E179" s="16" t="b">
        <f t="shared" si="1"/>
        <v>0</v>
      </c>
      <c r="F179" s="16" t="b">
        <f t="shared" si="2"/>
        <v>1</v>
      </c>
      <c r="G179" s="16"/>
      <c r="H179" s="16" t="s">
        <v>1364</v>
      </c>
      <c r="I179" s="16">
        <v>311</v>
      </c>
      <c r="J179" s="16">
        <v>307</v>
      </c>
      <c r="K179" s="16">
        <v>5</v>
      </c>
      <c r="L179" s="16">
        <v>2</v>
      </c>
      <c r="M179" s="16">
        <v>5</v>
      </c>
      <c r="N179" s="16">
        <v>1</v>
      </c>
      <c r="O179" s="16">
        <v>0</v>
      </c>
      <c r="P179" s="16">
        <v>1</v>
      </c>
      <c r="Q179" s="16" t="s">
        <v>1365</v>
      </c>
      <c r="R179" s="16" t="s">
        <v>1241</v>
      </c>
    </row>
    <row r="180" spans="1:18" ht="13">
      <c r="A180" s="17" t="str">
        <f t="shared" si="0"/>
        <v>https://github.com/openssl/openssl/commit/0fda9f7c291de7b3a1e576ce43801dfa91b42f0e?diff=split</v>
      </c>
      <c r="B180" s="16" t="s">
        <v>1366</v>
      </c>
      <c r="C180" s="16" t="s">
        <v>65</v>
      </c>
      <c r="D180" s="16"/>
      <c r="E180" s="16" t="b">
        <f t="shared" si="1"/>
        <v>0</v>
      </c>
      <c r="F180" s="16" t="b">
        <f t="shared" si="2"/>
        <v>1</v>
      </c>
      <c r="G180" s="16"/>
      <c r="H180" s="16" t="s">
        <v>1366</v>
      </c>
      <c r="I180" s="16">
        <v>405</v>
      </c>
      <c r="J180" s="16">
        <v>398</v>
      </c>
      <c r="K180" s="16">
        <v>14</v>
      </c>
      <c r="L180" s="16">
        <v>14</v>
      </c>
      <c r="M180" s="16">
        <v>14</v>
      </c>
      <c r="N180" s="16">
        <v>13</v>
      </c>
      <c r="O180" s="16">
        <v>0</v>
      </c>
      <c r="P180" s="16">
        <v>1</v>
      </c>
      <c r="Q180" s="16" t="s">
        <v>1367</v>
      </c>
      <c r="R180" s="16" t="s">
        <v>1368</v>
      </c>
    </row>
    <row r="181" spans="1:18" ht="13">
      <c r="A181" s="17" t="str">
        <f t="shared" si="0"/>
        <v>https://github.com/openssl/openssl/commit/02bd2d7f5ce30928baf11226fa31125337251e49?diff=split</v>
      </c>
      <c r="B181" s="16" t="s">
        <v>1366</v>
      </c>
      <c r="C181" s="16" t="s">
        <v>65</v>
      </c>
      <c r="D181" s="16"/>
      <c r="E181" s="16" t="b">
        <f t="shared" si="1"/>
        <v>1</v>
      </c>
      <c r="F181" s="16" t="b">
        <f t="shared" si="2"/>
        <v>0</v>
      </c>
      <c r="G181" s="16"/>
      <c r="H181" s="16" t="s">
        <v>1366</v>
      </c>
      <c r="I181" s="16">
        <v>401</v>
      </c>
      <c r="J181" s="16">
        <v>401</v>
      </c>
      <c r="K181" s="16">
        <v>14</v>
      </c>
      <c r="L181" s="16">
        <v>14</v>
      </c>
      <c r="M181" s="16">
        <v>13</v>
      </c>
      <c r="N181" s="16">
        <v>14</v>
      </c>
      <c r="O181" s="16">
        <v>1</v>
      </c>
      <c r="P181" s="16">
        <v>0</v>
      </c>
      <c r="Q181" s="16" t="s">
        <v>1369</v>
      </c>
      <c r="R181" s="16" t="s">
        <v>1368</v>
      </c>
    </row>
    <row r="182" spans="1:18" ht="13">
      <c r="A182" s="17" t="str">
        <f t="shared" si="0"/>
        <v>https://github.com/openssl/openssl/commit/b8472b4e67ec7ad49254821f2da578ce588df4e6?diff=split</v>
      </c>
      <c r="B182" s="16" t="s">
        <v>1370</v>
      </c>
      <c r="C182" s="16" t="s">
        <v>65</v>
      </c>
      <c r="D182" s="16"/>
      <c r="E182" s="16" t="b">
        <f t="shared" si="1"/>
        <v>1</v>
      </c>
      <c r="F182" s="16" t="b">
        <f t="shared" si="2"/>
        <v>1</v>
      </c>
      <c r="G182" s="16"/>
      <c r="H182" s="16" t="s">
        <v>1370</v>
      </c>
      <c r="I182" s="16">
        <v>618</v>
      </c>
      <c r="J182" s="16">
        <v>624</v>
      </c>
      <c r="K182" s="16">
        <v>32</v>
      </c>
      <c r="L182" s="16">
        <v>34</v>
      </c>
      <c r="M182" s="16">
        <v>28</v>
      </c>
      <c r="N182" s="16">
        <v>29</v>
      </c>
      <c r="O182" s="16">
        <v>4</v>
      </c>
      <c r="P182" s="16">
        <v>5</v>
      </c>
      <c r="Q182" s="16" t="s">
        <v>1371</v>
      </c>
      <c r="R182" s="16" t="s">
        <v>1372</v>
      </c>
    </row>
    <row r="183" spans="1:18" ht="13">
      <c r="A183" s="17" t="str">
        <f t="shared" si="0"/>
        <v>https://github.com/openssl/openssl/commit/7c3a7561b536264b282f604efc959edad18807d7?diff=split</v>
      </c>
      <c r="B183" s="16" t="s">
        <v>1129</v>
      </c>
      <c r="C183" s="16" t="s">
        <v>65</v>
      </c>
      <c r="D183" s="16"/>
      <c r="E183" s="16" t="b">
        <f t="shared" si="1"/>
        <v>1</v>
      </c>
      <c r="F183" s="16" t="b">
        <f t="shared" si="2"/>
        <v>1</v>
      </c>
      <c r="G183" s="16"/>
      <c r="H183" s="16" t="s">
        <v>1129</v>
      </c>
      <c r="I183" s="16">
        <v>4236</v>
      </c>
      <c r="J183" s="16">
        <v>4293</v>
      </c>
      <c r="K183" s="16">
        <v>61</v>
      </c>
      <c r="L183" s="16">
        <v>67</v>
      </c>
      <c r="M183" s="16">
        <v>54</v>
      </c>
      <c r="N183" s="16">
        <v>58</v>
      </c>
      <c r="O183" s="16">
        <v>7</v>
      </c>
      <c r="P183" s="16">
        <v>9</v>
      </c>
      <c r="Q183" s="16" t="s">
        <v>1373</v>
      </c>
      <c r="R183" s="16" t="s">
        <v>1361</v>
      </c>
    </row>
    <row r="184" spans="1:18" ht="13">
      <c r="A184" s="17" t="str">
        <f t="shared" si="0"/>
        <v>https://github.com/openssl/openssl/commit/319e518a5ae17fb8def2bd9209675acbaa6c22c2?diff=split</v>
      </c>
      <c r="B184" s="16" t="s">
        <v>1374</v>
      </c>
      <c r="C184" s="16" t="s">
        <v>65</v>
      </c>
      <c r="D184" s="16"/>
      <c r="E184" s="16" t="b">
        <f t="shared" si="1"/>
        <v>1</v>
      </c>
      <c r="F184" s="16" t="b">
        <f t="shared" si="2"/>
        <v>1</v>
      </c>
      <c r="G184" s="16"/>
      <c r="H184" s="16" t="s">
        <v>1374</v>
      </c>
      <c r="I184" s="16">
        <v>459</v>
      </c>
      <c r="J184" s="16">
        <v>475</v>
      </c>
      <c r="K184" s="16">
        <v>6</v>
      </c>
      <c r="L184" s="16">
        <v>14</v>
      </c>
      <c r="M184" s="16">
        <v>6</v>
      </c>
      <c r="N184" s="16">
        <v>13</v>
      </c>
      <c r="O184" s="16">
        <v>0</v>
      </c>
      <c r="P184" s="16">
        <v>1</v>
      </c>
      <c r="Q184" s="16" t="s">
        <v>1375</v>
      </c>
      <c r="R184" s="16" t="s">
        <v>1168</v>
      </c>
    </row>
    <row r="185" spans="1:18" ht="13">
      <c r="A185" s="17" t="str">
        <f t="shared" si="0"/>
        <v>https://github.com/openssl/openssl/commit/319e518a5ae17fb8def2bd9209675acbaa6c22c2?diff=split</v>
      </c>
      <c r="B185" s="16" t="s">
        <v>1376</v>
      </c>
      <c r="C185" s="16" t="s">
        <v>65</v>
      </c>
      <c r="D185" s="16"/>
      <c r="E185" s="16" t="b">
        <f t="shared" si="1"/>
        <v>1</v>
      </c>
      <c r="F185" s="16" t="b">
        <f t="shared" si="2"/>
        <v>1</v>
      </c>
      <c r="G185" s="16"/>
      <c r="H185" s="16" t="s">
        <v>1376</v>
      </c>
      <c r="I185" s="16">
        <v>916</v>
      </c>
      <c r="J185" s="16">
        <v>927</v>
      </c>
      <c r="K185" s="16">
        <v>6</v>
      </c>
      <c r="L185" s="16">
        <v>11</v>
      </c>
      <c r="M185" s="16">
        <v>6</v>
      </c>
      <c r="N185" s="16">
        <v>10</v>
      </c>
      <c r="O185" s="16">
        <v>0</v>
      </c>
      <c r="P185" s="16">
        <v>1</v>
      </c>
      <c r="Q185" s="16" t="s">
        <v>1375</v>
      </c>
      <c r="R185" s="16" t="s">
        <v>1168</v>
      </c>
    </row>
    <row r="186" spans="1:18" ht="13">
      <c r="A186" s="17" t="str">
        <f t="shared" si="0"/>
        <v>https://github.com/openssl/openssl/commit/bc42bd6298702a1abf70aa6383d36886dd5af4b3?diff=split</v>
      </c>
      <c r="B186" s="16" t="s">
        <v>1377</v>
      </c>
      <c r="C186" s="16" t="s">
        <v>65</v>
      </c>
      <c r="D186" s="16"/>
      <c r="E186" s="16" t="b">
        <f t="shared" si="1"/>
        <v>1</v>
      </c>
      <c r="F186" s="16" t="b">
        <f t="shared" si="2"/>
        <v>1</v>
      </c>
      <c r="G186" s="16"/>
      <c r="H186" s="16" t="s">
        <v>1377</v>
      </c>
      <c r="I186" s="16">
        <v>30</v>
      </c>
      <c r="J186" s="16">
        <v>59</v>
      </c>
      <c r="K186" s="16">
        <v>0</v>
      </c>
      <c r="L186" s="16">
        <v>2</v>
      </c>
      <c r="M186" s="16">
        <v>0</v>
      </c>
      <c r="N186" s="16">
        <v>1</v>
      </c>
      <c r="O186" s="16">
        <v>0</v>
      </c>
      <c r="P186" s="16">
        <v>1</v>
      </c>
      <c r="Q186" s="16" t="s">
        <v>1378</v>
      </c>
      <c r="R186" s="16" t="s">
        <v>1379</v>
      </c>
    </row>
    <row r="187" spans="1:18" ht="13">
      <c r="A187" s="17" t="str">
        <f t="shared" si="0"/>
        <v>https://github.com/openssl/openssl/commit/b9a758060dfe8f1bd11265b1c1550a27cd2c0783?diff=split</v>
      </c>
      <c r="B187" s="16" t="s">
        <v>1380</v>
      </c>
      <c r="C187" s="16" t="s">
        <v>65</v>
      </c>
      <c r="D187" s="16"/>
      <c r="E187" s="16" t="b">
        <f t="shared" si="1"/>
        <v>1</v>
      </c>
      <c r="F187" s="16" t="b">
        <f t="shared" si="2"/>
        <v>1</v>
      </c>
      <c r="G187" s="16"/>
      <c r="H187" s="16" t="s">
        <v>1380</v>
      </c>
      <c r="I187" s="16">
        <v>52</v>
      </c>
      <c r="J187" s="16">
        <v>57</v>
      </c>
      <c r="K187" s="16">
        <v>2</v>
      </c>
      <c r="L187" s="16">
        <v>4</v>
      </c>
      <c r="M187" s="16">
        <v>2</v>
      </c>
      <c r="N187" s="16">
        <v>3</v>
      </c>
      <c r="O187" s="16">
        <v>0</v>
      </c>
      <c r="P187" s="16">
        <v>1</v>
      </c>
      <c r="Q187" s="16" t="s">
        <v>1381</v>
      </c>
      <c r="R187" s="16" t="s">
        <v>1168</v>
      </c>
    </row>
    <row r="188" spans="1:18" ht="13">
      <c r="A188" s="17" t="str">
        <f t="shared" si="0"/>
        <v>https://github.com/openssl/openssl/commit/0dceb3f5d8f70a763a9c94203079e0f806bc73ba?diff=split</v>
      </c>
      <c r="B188" s="16" t="s">
        <v>1382</v>
      </c>
      <c r="C188" s="16" t="s">
        <v>65</v>
      </c>
      <c r="D188" s="16"/>
      <c r="E188" s="16" t="b">
        <f t="shared" si="1"/>
        <v>0</v>
      </c>
      <c r="F188" s="16" t="b">
        <f t="shared" si="2"/>
        <v>1</v>
      </c>
      <c r="G188" s="16"/>
      <c r="H188" s="16" t="s">
        <v>1382</v>
      </c>
      <c r="I188" s="16">
        <v>59</v>
      </c>
      <c r="J188" s="16">
        <v>59</v>
      </c>
      <c r="K188" s="16">
        <v>4</v>
      </c>
      <c r="L188" s="16">
        <v>4</v>
      </c>
      <c r="M188" s="16">
        <v>3</v>
      </c>
      <c r="N188" s="16">
        <v>2</v>
      </c>
      <c r="O188" s="16">
        <v>1</v>
      </c>
      <c r="P188" s="16">
        <v>2</v>
      </c>
      <c r="Q188" s="16" t="s">
        <v>1383</v>
      </c>
      <c r="R188" s="16" t="s">
        <v>1384</v>
      </c>
    </row>
    <row r="189" spans="1:18" ht="13">
      <c r="A189" s="17" t="str">
        <f t="shared" si="0"/>
        <v>https://github.com/openssl/openssl/commit/712c0942939c9aba2f2afadb9e4276b1a3df1345?diff=split</v>
      </c>
      <c r="B189" s="16" t="s">
        <v>1129</v>
      </c>
      <c r="C189" s="16" t="s">
        <v>65</v>
      </c>
      <c r="D189" s="16"/>
      <c r="E189" s="16" t="b">
        <f t="shared" si="1"/>
        <v>0</v>
      </c>
      <c r="F189" s="16" t="b">
        <f t="shared" si="2"/>
        <v>0</v>
      </c>
      <c r="G189" s="16"/>
      <c r="H189" s="16" t="s">
        <v>1129</v>
      </c>
      <c r="I189" s="16">
        <v>4300</v>
      </c>
      <c r="J189" s="16">
        <v>4296</v>
      </c>
      <c r="K189" s="16">
        <v>67</v>
      </c>
      <c r="L189" s="16">
        <v>65</v>
      </c>
      <c r="M189" s="16">
        <v>58</v>
      </c>
      <c r="N189" s="16">
        <v>57</v>
      </c>
      <c r="O189" s="16">
        <v>9</v>
      </c>
      <c r="P189" s="16">
        <v>8</v>
      </c>
      <c r="Q189" s="16" t="s">
        <v>1385</v>
      </c>
      <c r="R189" s="16" t="s">
        <v>1386</v>
      </c>
    </row>
    <row r="190" spans="1:18" ht="13">
      <c r="A190" s="17" t="str">
        <f t="shared" si="0"/>
        <v>https://github.com/openssl/openssl/commit/14a684bfb091b12aa3094a6097932f76f799990a?diff=split</v>
      </c>
      <c r="B190" s="16" t="s">
        <v>1387</v>
      </c>
      <c r="C190" s="16" t="s">
        <v>65</v>
      </c>
      <c r="D190" s="16"/>
      <c r="E190" s="16" t="b">
        <f t="shared" si="1"/>
        <v>1</v>
      </c>
      <c r="F190" s="16" t="b">
        <f t="shared" si="2"/>
        <v>1</v>
      </c>
      <c r="G190" s="16"/>
      <c r="H190" s="16" t="s">
        <v>1387</v>
      </c>
      <c r="I190" s="16">
        <v>109</v>
      </c>
      <c r="J190" s="16">
        <v>169</v>
      </c>
      <c r="K190" s="16">
        <v>0</v>
      </c>
      <c r="L190" s="16">
        <v>2</v>
      </c>
      <c r="M190" s="16">
        <v>0</v>
      </c>
      <c r="N190" s="16">
        <v>1</v>
      </c>
      <c r="O190" s="16">
        <v>0</v>
      </c>
      <c r="P190" s="16">
        <v>1</v>
      </c>
      <c r="Q190" s="16" t="s">
        <v>1388</v>
      </c>
      <c r="R190" s="16" t="s">
        <v>1168</v>
      </c>
    </row>
    <row r="191" spans="1:18" ht="13">
      <c r="A191" s="17" t="str">
        <f t="shared" si="0"/>
        <v>https://github.com/openssl/openssl/commit/2ff16afc17af7ee8dbff1fb34b71a51ecd55811e?diff=split</v>
      </c>
      <c r="B191" s="16" t="s">
        <v>1389</v>
      </c>
      <c r="C191" s="16" t="s">
        <v>65</v>
      </c>
      <c r="D191" s="16"/>
      <c r="E191" s="16" t="b">
        <f t="shared" si="1"/>
        <v>1</v>
      </c>
      <c r="F191" s="16" t="b">
        <f t="shared" si="2"/>
        <v>1</v>
      </c>
      <c r="G191" s="16"/>
      <c r="H191" s="16" t="s">
        <v>1389</v>
      </c>
      <c r="I191" s="16">
        <v>107</v>
      </c>
      <c r="J191" s="16">
        <v>116</v>
      </c>
      <c r="K191" s="16">
        <v>10</v>
      </c>
      <c r="L191" s="16">
        <v>12</v>
      </c>
      <c r="M191" s="16">
        <v>2</v>
      </c>
      <c r="N191" s="16">
        <v>3</v>
      </c>
      <c r="O191" s="16">
        <v>8</v>
      </c>
      <c r="P191" s="16">
        <v>9</v>
      </c>
      <c r="Q191" s="16" t="s">
        <v>1390</v>
      </c>
      <c r="R191" s="16" t="s">
        <v>1391</v>
      </c>
    </row>
    <row r="192" spans="1:18" ht="13">
      <c r="A192" s="17" t="str">
        <f t="shared" si="0"/>
        <v>https://github.com/openssl/openssl/commit/74a5808b3bde30df65c00939e8283deb0fe6ddfc?diff=split</v>
      </c>
      <c r="B192" s="16" t="s">
        <v>1392</v>
      </c>
      <c r="C192" s="16" t="s">
        <v>65</v>
      </c>
      <c r="D192" s="16"/>
      <c r="E192" s="16" t="b">
        <f t="shared" si="1"/>
        <v>1</v>
      </c>
      <c r="F192" s="16" t="b">
        <f t="shared" si="2"/>
        <v>1</v>
      </c>
      <c r="G192" s="16"/>
      <c r="H192" s="16" t="s">
        <v>1392</v>
      </c>
      <c r="I192" s="16">
        <v>315</v>
      </c>
      <c r="J192" s="16">
        <v>321</v>
      </c>
      <c r="K192" s="16">
        <v>2</v>
      </c>
      <c r="L192" s="16">
        <v>5</v>
      </c>
      <c r="M192" s="16">
        <v>2</v>
      </c>
      <c r="N192" s="16">
        <v>3</v>
      </c>
      <c r="O192" s="16">
        <v>0</v>
      </c>
      <c r="P192" s="16">
        <v>2</v>
      </c>
      <c r="Q192" s="16" t="s">
        <v>1393</v>
      </c>
      <c r="R192" s="16" t="s">
        <v>1394</v>
      </c>
    </row>
    <row r="193" spans="1:18" ht="13">
      <c r="A193" s="17" t="str">
        <f t="shared" si="0"/>
        <v>https://github.com/openssl/openssl/commit/390b18a7a2b795b085c39b380e64d0f86b3801e5?diff=split</v>
      </c>
      <c r="B193" s="16" t="s">
        <v>1387</v>
      </c>
      <c r="C193" s="16" t="s">
        <v>65</v>
      </c>
      <c r="D193" s="16"/>
      <c r="E193" s="16" t="b">
        <f t="shared" si="1"/>
        <v>1</v>
      </c>
      <c r="F193" s="16" t="b">
        <f t="shared" si="2"/>
        <v>0</v>
      </c>
      <c r="G193" s="16"/>
      <c r="H193" s="16" t="s">
        <v>1387</v>
      </c>
      <c r="I193" s="16">
        <v>169</v>
      </c>
      <c r="J193" s="16">
        <v>177</v>
      </c>
      <c r="K193" s="16">
        <v>2</v>
      </c>
      <c r="L193" s="16">
        <v>4</v>
      </c>
      <c r="M193" s="16">
        <v>1</v>
      </c>
      <c r="N193" s="16">
        <v>4</v>
      </c>
      <c r="O193" s="16">
        <v>1</v>
      </c>
      <c r="P193" s="16">
        <v>0</v>
      </c>
      <c r="Q193" s="16" t="s">
        <v>1395</v>
      </c>
      <c r="R193" s="16" t="s">
        <v>1396</v>
      </c>
    </row>
    <row r="194" spans="1:18" ht="13">
      <c r="A194" s="17" t="str">
        <f t="shared" si="0"/>
        <v>https://github.com/openssl/openssl/commit/e683582bf37de45a9512aea7ff33b9a3ebdf07f4?diff=split</v>
      </c>
      <c r="B194" s="16" t="s">
        <v>1397</v>
      </c>
      <c r="C194" s="16" t="s">
        <v>65</v>
      </c>
      <c r="D194" s="16"/>
      <c r="E194" s="16" t="b">
        <f t="shared" si="1"/>
        <v>1</v>
      </c>
      <c r="F194" s="16" t="b">
        <f t="shared" si="2"/>
        <v>1</v>
      </c>
      <c r="G194" s="16"/>
      <c r="H194" s="16" t="s">
        <v>1397</v>
      </c>
      <c r="I194" s="16">
        <v>1144</v>
      </c>
      <c r="J194" s="16">
        <v>1159</v>
      </c>
      <c r="K194" s="16">
        <v>23</v>
      </c>
      <c r="L194" s="16">
        <v>28</v>
      </c>
      <c r="M194" s="16">
        <v>22</v>
      </c>
      <c r="N194" s="16">
        <v>26</v>
      </c>
      <c r="O194" s="16">
        <v>1</v>
      </c>
      <c r="P194" s="16">
        <v>2</v>
      </c>
      <c r="Q194" s="16" t="s">
        <v>1398</v>
      </c>
      <c r="R194" s="16" t="s">
        <v>1396</v>
      </c>
    </row>
    <row r="195" spans="1:18" ht="13">
      <c r="A195" s="17" t="str">
        <f t="shared" si="0"/>
        <v>https://github.com/openssl/openssl/commit/7c3aa39fe38a70450b5bf3665ca48be80c5ff287?diff=split</v>
      </c>
      <c r="B195" s="16" t="s">
        <v>1399</v>
      </c>
      <c r="C195" s="16" t="s">
        <v>65</v>
      </c>
      <c r="D195" s="16"/>
      <c r="E195" s="16" t="b">
        <f t="shared" si="1"/>
        <v>1</v>
      </c>
      <c r="F195" s="16" t="b">
        <f t="shared" si="2"/>
        <v>1</v>
      </c>
      <c r="G195" s="16"/>
      <c r="H195" s="16" t="s">
        <v>1399</v>
      </c>
      <c r="I195" s="16">
        <v>27</v>
      </c>
      <c r="J195" s="16">
        <v>34</v>
      </c>
      <c r="K195" s="16">
        <v>3</v>
      </c>
      <c r="L195" s="16">
        <v>5</v>
      </c>
      <c r="M195" s="16">
        <v>1</v>
      </c>
      <c r="N195" s="16">
        <v>2</v>
      </c>
      <c r="O195" s="16">
        <v>2</v>
      </c>
      <c r="P195" s="16">
        <v>3</v>
      </c>
      <c r="Q195" s="16" t="s">
        <v>1400</v>
      </c>
      <c r="R195" s="16" t="s">
        <v>1334</v>
      </c>
    </row>
    <row r="196" spans="1:18" ht="13">
      <c r="A196" s="17" t="str">
        <f t="shared" si="0"/>
        <v>https://github.com/openssl/openssl/commit/a76ce2862bc6ae2cf8a749c8747d371041fc42d1?diff=split</v>
      </c>
      <c r="B196" s="16" t="s">
        <v>1127</v>
      </c>
      <c r="C196" s="16" t="s">
        <v>65</v>
      </c>
      <c r="D196" s="16"/>
      <c r="E196" s="16" t="b">
        <f t="shared" si="1"/>
        <v>1</v>
      </c>
      <c r="F196" s="16" t="b">
        <f t="shared" si="2"/>
        <v>1</v>
      </c>
      <c r="G196" s="16"/>
      <c r="H196" s="16" t="s">
        <v>1127</v>
      </c>
      <c r="I196" s="16">
        <v>2239</v>
      </c>
      <c r="J196" s="16">
        <v>2356</v>
      </c>
      <c r="K196" s="16">
        <v>43</v>
      </c>
      <c r="L196" s="16">
        <v>53</v>
      </c>
      <c r="M196" s="16">
        <v>42</v>
      </c>
      <c r="N196" s="16">
        <v>49</v>
      </c>
      <c r="O196" s="16">
        <v>1</v>
      </c>
      <c r="P196" s="16">
        <v>4</v>
      </c>
      <c r="Q196" s="16" t="s">
        <v>1401</v>
      </c>
      <c r="R196" s="16" t="s">
        <v>1334</v>
      </c>
    </row>
    <row r="197" spans="1:18" ht="13">
      <c r="A197" s="17" t="str">
        <f t="shared" si="0"/>
        <v>https://github.com/openssl/openssl/commit/a76ce2862bc6ae2cf8a749c8747d371041fc42d1?diff=split</v>
      </c>
      <c r="B197" s="16" t="s">
        <v>1402</v>
      </c>
      <c r="C197" s="16" t="s">
        <v>65</v>
      </c>
      <c r="D197" s="16"/>
      <c r="E197" s="16" t="b">
        <f t="shared" si="1"/>
        <v>1</v>
      </c>
      <c r="F197" s="16" t="b">
        <f t="shared" si="2"/>
        <v>1</v>
      </c>
      <c r="G197" s="16"/>
      <c r="H197" s="16" t="s">
        <v>1402</v>
      </c>
      <c r="I197" s="16">
        <v>5217</v>
      </c>
      <c r="J197" s="16">
        <v>5254</v>
      </c>
      <c r="K197" s="16">
        <v>102</v>
      </c>
      <c r="L197" s="16">
        <v>105</v>
      </c>
      <c r="M197" s="16">
        <v>102</v>
      </c>
      <c r="N197" s="16">
        <v>104</v>
      </c>
      <c r="O197" s="16">
        <v>0</v>
      </c>
      <c r="P197" s="16">
        <v>1</v>
      </c>
      <c r="Q197" s="16" t="s">
        <v>1401</v>
      </c>
      <c r="R197" s="16" t="s">
        <v>1334</v>
      </c>
    </row>
    <row r="198" spans="1:18" ht="13">
      <c r="A198" s="17" t="str">
        <f t="shared" si="0"/>
        <v>https://github.com/openssl/openssl/commit/972fa31895b38cbe91a87a04875f7dadee387dea?diff=split</v>
      </c>
      <c r="B198" s="16" t="s">
        <v>1397</v>
      </c>
      <c r="C198" s="16" t="s">
        <v>65</v>
      </c>
      <c r="D198" s="16"/>
      <c r="E198" s="16" t="b">
        <f t="shared" si="1"/>
        <v>0</v>
      </c>
      <c r="F198" s="16" t="b">
        <f t="shared" si="2"/>
        <v>1</v>
      </c>
      <c r="G198" s="16"/>
      <c r="H198" s="16" t="s">
        <v>1397</v>
      </c>
      <c r="I198" s="16">
        <v>1158</v>
      </c>
      <c r="J198" s="16">
        <v>1123</v>
      </c>
      <c r="K198" s="16">
        <v>28</v>
      </c>
      <c r="L198" s="16">
        <v>28</v>
      </c>
      <c r="M198" s="16">
        <v>26</v>
      </c>
      <c r="N198" s="16">
        <v>25</v>
      </c>
      <c r="O198" s="16">
        <v>2</v>
      </c>
      <c r="P198" s="16">
        <v>3</v>
      </c>
      <c r="Q198" s="16" t="s">
        <v>1403</v>
      </c>
      <c r="R198" s="16" t="s">
        <v>1241</v>
      </c>
    </row>
    <row r="199" spans="1:18" ht="13">
      <c r="A199" s="17" t="str">
        <f t="shared" si="0"/>
        <v>https://github.com/openssl/openssl/commit/f11f86f6ec7fb31bde1da2810ac975c032205321?diff=split</v>
      </c>
      <c r="B199" s="16" t="s">
        <v>1404</v>
      </c>
      <c r="C199" s="16" t="s">
        <v>65</v>
      </c>
      <c r="D199" s="16"/>
      <c r="E199" s="16" t="b">
        <f t="shared" si="1"/>
        <v>0</v>
      </c>
      <c r="F199" s="16" t="b">
        <f t="shared" si="2"/>
        <v>1</v>
      </c>
      <c r="G199" s="16"/>
      <c r="H199" s="16" t="s">
        <v>1404</v>
      </c>
      <c r="I199" s="16">
        <v>282</v>
      </c>
      <c r="J199" s="16">
        <v>299</v>
      </c>
      <c r="K199" s="16">
        <v>9</v>
      </c>
      <c r="L199" s="16">
        <v>9</v>
      </c>
      <c r="M199" s="16">
        <v>9</v>
      </c>
      <c r="N199" s="16">
        <v>8</v>
      </c>
      <c r="O199" s="16">
        <v>0</v>
      </c>
      <c r="P199" s="16">
        <v>1</v>
      </c>
      <c r="Q199" s="16" t="s">
        <v>1405</v>
      </c>
      <c r="R199" s="16" t="s">
        <v>1396</v>
      </c>
    </row>
    <row r="200" spans="1:18" ht="13">
      <c r="A200" s="17" t="str">
        <f t="shared" si="0"/>
        <v>https://github.com/openssl/openssl/commit/f11f86f6ec7fb31bde1da2810ac975c032205321?diff=split</v>
      </c>
      <c r="B200" s="16" t="s">
        <v>1406</v>
      </c>
      <c r="C200" s="16" t="s">
        <v>65</v>
      </c>
      <c r="D200" s="16"/>
      <c r="E200" s="16" t="b">
        <f t="shared" si="1"/>
        <v>0</v>
      </c>
      <c r="F200" s="16" t="b">
        <f t="shared" si="2"/>
        <v>1</v>
      </c>
      <c r="G200" s="16"/>
      <c r="H200" s="16" t="s">
        <v>1406</v>
      </c>
      <c r="I200" s="16">
        <v>468</v>
      </c>
      <c r="J200" s="16">
        <v>461</v>
      </c>
      <c r="K200" s="16">
        <v>8</v>
      </c>
      <c r="L200" s="16">
        <v>8</v>
      </c>
      <c r="M200" s="16">
        <v>5</v>
      </c>
      <c r="N200" s="16">
        <v>4</v>
      </c>
      <c r="O200" s="16">
        <v>3</v>
      </c>
      <c r="P200" s="16">
        <v>4</v>
      </c>
      <c r="Q200" s="16" t="s">
        <v>1405</v>
      </c>
      <c r="R200" s="16" t="s">
        <v>1396</v>
      </c>
    </row>
    <row r="201" spans="1:18" ht="13">
      <c r="A201" s="17" t="str">
        <f t="shared" si="0"/>
        <v>https://github.com/openssl/openssl/commit/f11f86f6ec7fb31bde1da2810ac975c032205321?diff=split</v>
      </c>
      <c r="B201" s="16" t="s">
        <v>1407</v>
      </c>
      <c r="C201" s="16" t="s">
        <v>65</v>
      </c>
      <c r="D201" s="16"/>
      <c r="E201" s="16" t="b">
        <f t="shared" si="1"/>
        <v>1</v>
      </c>
      <c r="F201" s="16" t="b">
        <f t="shared" si="2"/>
        <v>1</v>
      </c>
      <c r="G201" s="16"/>
      <c r="H201" s="16" t="s">
        <v>1407</v>
      </c>
      <c r="I201" s="16">
        <v>464</v>
      </c>
      <c r="J201" s="16">
        <v>75</v>
      </c>
      <c r="K201" s="16">
        <v>0</v>
      </c>
      <c r="L201" s="16">
        <v>3</v>
      </c>
      <c r="M201" s="16">
        <v>0</v>
      </c>
      <c r="N201" s="16">
        <v>1</v>
      </c>
      <c r="O201" s="16">
        <v>0</v>
      </c>
      <c r="P201" s="16">
        <v>2</v>
      </c>
      <c r="Q201" s="16" t="s">
        <v>1405</v>
      </c>
      <c r="R201" s="16" t="s">
        <v>1396</v>
      </c>
    </row>
    <row r="202" spans="1:18" ht="13">
      <c r="A202" s="17" t="str">
        <f t="shared" si="0"/>
        <v>https://github.com/openssl/openssl/commit/e8d0819d52b2741fcb4ddb79ced4d824c3056918?diff=split</v>
      </c>
      <c r="B202" s="16" t="s">
        <v>1408</v>
      </c>
      <c r="C202" s="16" t="s">
        <v>65</v>
      </c>
      <c r="D202" s="16"/>
      <c r="E202" s="16" t="b">
        <f t="shared" si="1"/>
        <v>1</v>
      </c>
      <c r="F202" s="16" t="b">
        <f t="shared" si="2"/>
        <v>1</v>
      </c>
      <c r="G202" s="16"/>
      <c r="H202" s="16" t="s">
        <v>1408</v>
      </c>
      <c r="I202" s="16">
        <v>936</v>
      </c>
      <c r="J202" s="16">
        <v>944</v>
      </c>
      <c r="K202" s="16">
        <v>2</v>
      </c>
      <c r="L202" s="16">
        <v>4</v>
      </c>
      <c r="M202" s="16">
        <v>1</v>
      </c>
      <c r="N202" s="16">
        <v>2</v>
      </c>
      <c r="O202" s="16">
        <v>1</v>
      </c>
      <c r="P202" s="16">
        <v>2</v>
      </c>
      <c r="Q202" s="16" t="s">
        <v>1409</v>
      </c>
      <c r="R202" s="16" t="s">
        <v>1410</v>
      </c>
    </row>
    <row r="203" spans="1:18" ht="13">
      <c r="A203" s="17" t="str">
        <f t="shared" si="0"/>
        <v>https://github.com/openssl/openssl/commit/d27fd991107d668b3f5b96be48f5b4ccd5a6760e?diff=split</v>
      </c>
      <c r="B203" s="16" t="s">
        <v>1411</v>
      </c>
      <c r="C203" s="16" t="s">
        <v>65</v>
      </c>
      <c r="D203" s="16"/>
      <c r="E203" s="16" t="b">
        <f t="shared" si="1"/>
        <v>1</v>
      </c>
      <c r="F203" s="16" t="b">
        <f t="shared" si="2"/>
        <v>0</v>
      </c>
      <c r="G203" s="16"/>
      <c r="H203" s="16" t="s">
        <v>1411</v>
      </c>
      <c r="I203" s="16">
        <v>466</v>
      </c>
      <c r="J203" s="16">
        <v>466</v>
      </c>
      <c r="K203" s="16">
        <v>30</v>
      </c>
      <c r="L203" s="16">
        <v>31</v>
      </c>
      <c r="M203" s="16">
        <v>29</v>
      </c>
      <c r="N203" s="16">
        <v>31</v>
      </c>
      <c r="O203" s="16">
        <v>1</v>
      </c>
      <c r="P203" s="16">
        <v>0</v>
      </c>
      <c r="Q203" s="16" t="s">
        <v>1412</v>
      </c>
      <c r="R203" s="16" t="s">
        <v>1413</v>
      </c>
    </row>
    <row r="204" spans="1:18" ht="13">
      <c r="A204" s="17" t="str">
        <f t="shared" si="0"/>
        <v>https://github.com/openssl/openssl/commit/d16d0b71a9a31bf61289518a8ae523131f293faf?diff=split</v>
      </c>
      <c r="B204" s="16" t="s">
        <v>1414</v>
      </c>
      <c r="C204" s="16" t="s">
        <v>65</v>
      </c>
      <c r="D204" s="16"/>
      <c r="E204" s="16" t="b">
        <f t="shared" si="1"/>
        <v>1</v>
      </c>
      <c r="F204" s="16" t="b">
        <f t="shared" si="2"/>
        <v>1</v>
      </c>
      <c r="G204" s="16"/>
      <c r="H204" s="16" t="s">
        <v>1414</v>
      </c>
      <c r="I204" s="16">
        <v>269</v>
      </c>
      <c r="J204" s="16">
        <v>305</v>
      </c>
      <c r="K204" s="16">
        <v>12</v>
      </c>
      <c r="L204" s="16">
        <v>20</v>
      </c>
      <c r="M204" s="16">
        <v>12</v>
      </c>
      <c r="N204" s="16">
        <v>19</v>
      </c>
      <c r="O204" s="16">
        <v>0</v>
      </c>
      <c r="P204" s="16">
        <v>1</v>
      </c>
      <c r="Q204" s="16" t="s">
        <v>1415</v>
      </c>
      <c r="R204" s="16" t="s">
        <v>1396</v>
      </c>
    </row>
    <row r="205" spans="1:18" ht="13">
      <c r="A205" s="17" t="str">
        <f t="shared" si="0"/>
        <v>https://github.com/openssl/openssl/commit/b1f79e7ce54afc28bfb5dfcfdd379782ed501b0a?diff=split</v>
      </c>
      <c r="B205" s="16" t="s">
        <v>1416</v>
      </c>
      <c r="C205" s="16" t="s">
        <v>65</v>
      </c>
      <c r="D205" s="16"/>
      <c r="E205" s="16" t="b">
        <f t="shared" si="1"/>
        <v>1</v>
      </c>
      <c r="F205" s="16" t="b">
        <f t="shared" si="2"/>
        <v>1</v>
      </c>
      <c r="G205" s="16"/>
      <c r="H205" s="16" t="s">
        <v>1416</v>
      </c>
      <c r="I205" s="16">
        <v>457</v>
      </c>
      <c r="J205" s="16">
        <v>507</v>
      </c>
      <c r="K205" s="16">
        <v>3</v>
      </c>
      <c r="L205" s="16">
        <v>12</v>
      </c>
      <c r="M205" s="16">
        <v>2</v>
      </c>
      <c r="N205" s="16">
        <v>9</v>
      </c>
      <c r="O205" s="16">
        <v>1</v>
      </c>
      <c r="P205" s="16">
        <v>3</v>
      </c>
      <c r="Q205" s="16" t="s">
        <v>1417</v>
      </c>
      <c r="R205" s="16" t="s">
        <v>1386</v>
      </c>
    </row>
    <row r="206" spans="1:18" ht="13">
      <c r="A206" s="17" t="str">
        <f t="shared" si="0"/>
        <v>https://github.com/openssl/openssl/commit/cd81ac7be309881b282ce517f902d211a26d8b42?diff=split</v>
      </c>
      <c r="B206" s="16" t="s">
        <v>1123</v>
      </c>
      <c r="C206" s="16" t="s">
        <v>65</v>
      </c>
      <c r="D206" s="16"/>
      <c r="E206" s="16" t="b">
        <f t="shared" si="1"/>
        <v>1</v>
      </c>
      <c r="F206" s="16" t="b">
        <f t="shared" si="2"/>
        <v>1</v>
      </c>
      <c r="G206" s="16"/>
      <c r="H206" s="16" t="s">
        <v>1123</v>
      </c>
      <c r="I206" s="16">
        <v>3224</v>
      </c>
      <c r="J206" s="16">
        <v>3276</v>
      </c>
      <c r="K206" s="16">
        <v>115</v>
      </c>
      <c r="L206" s="16">
        <v>119</v>
      </c>
      <c r="M206" s="16">
        <v>106</v>
      </c>
      <c r="N206" s="16">
        <v>109</v>
      </c>
      <c r="O206" s="16">
        <v>9</v>
      </c>
      <c r="P206" s="16">
        <v>10</v>
      </c>
      <c r="Q206" s="16" t="s">
        <v>1418</v>
      </c>
      <c r="R206" s="16" t="s">
        <v>1419</v>
      </c>
    </row>
    <row r="207" spans="1:18" ht="13">
      <c r="A207" s="17" t="str">
        <f t="shared" si="0"/>
        <v>https://github.com/openssl/openssl/commit/d882e4ce56eff950ae27cecaafe164751779c12a?diff=split</v>
      </c>
      <c r="B207" s="16" t="s">
        <v>1131</v>
      </c>
      <c r="C207" s="16" t="s">
        <v>65</v>
      </c>
      <c r="D207" s="16"/>
      <c r="E207" s="16" t="b">
        <f t="shared" si="1"/>
        <v>1</v>
      </c>
      <c r="F207" s="16" t="b">
        <f t="shared" si="2"/>
        <v>1</v>
      </c>
      <c r="G207" s="16"/>
      <c r="H207" s="16" t="s">
        <v>1131</v>
      </c>
      <c r="I207" s="16">
        <v>4562</v>
      </c>
      <c r="J207" s="16">
        <v>4581</v>
      </c>
      <c r="K207" s="16">
        <v>69</v>
      </c>
      <c r="L207" s="16">
        <v>73</v>
      </c>
      <c r="M207" s="16">
        <v>60</v>
      </c>
      <c r="N207" s="16">
        <v>62</v>
      </c>
      <c r="O207" s="16">
        <v>9</v>
      </c>
      <c r="P207" s="16">
        <v>11</v>
      </c>
      <c r="Q207" s="16" t="s">
        <v>1420</v>
      </c>
      <c r="R207" s="16" t="s">
        <v>1168</v>
      </c>
    </row>
    <row r="208" spans="1:18" ht="13">
      <c r="A208" s="17" t="str">
        <f t="shared" si="0"/>
        <v>https://github.com/openssl/openssl/commit/4b1fe471ac99b9f8692be85dcbcbf6977eb35c78?diff=split</v>
      </c>
      <c r="B208" s="16" t="s">
        <v>1408</v>
      </c>
      <c r="C208" s="16" t="s">
        <v>65</v>
      </c>
      <c r="D208" s="16"/>
      <c r="E208" s="16" t="b">
        <f t="shared" si="1"/>
        <v>1</v>
      </c>
      <c r="F208" s="16" t="b">
        <f t="shared" si="2"/>
        <v>0</v>
      </c>
      <c r="G208" s="16"/>
      <c r="H208" s="16" t="s">
        <v>1408</v>
      </c>
      <c r="I208" s="16">
        <v>956</v>
      </c>
      <c r="J208" s="16">
        <v>965</v>
      </c>
      <c r="K208" s="16">
        <v>4</v>
      </c>
      <c r="L208" s="16">
        <v>4</v>
      </c>
      <c r="M208" s="16">
        <v>2</v>
      </c>
      <c r="N208" s="16">
        <v>3</v>
      </c>
      <c r="O208" s="16">
        <v>2</v>
      </c>
      <c r="P208" s="16">
        <v>1</v>
      </c>
      <c r="Q208" s="16" t="s">
        <v>1421</v>
      </c>
      <c r="R208" s="16" t="s">
        <v>1410</v>
      </c>
    </row>
    <row r="209" spans="1:18" ht="13">
      <c r="A209" s="17" t="str">
        <f t="shared" si="0"/>
        <v>https://github.com/openssl/openssl/commit/1ae56f2f43d36618e54cbb8dd47a7107b74505b6?diff=split</v>
      </c>
      <c r="B209" s="16" t="s">
        <v>1278</v>
      </c>
      <c r="C209" s="16" t="s">
        <v>65</v>
      </c>
      <c r="D209" s="16"/>
      <c r="E209" s="16" t="b">
        <f t="shared" si="1"/>
        <v>1</v>
      </c>
      <c r="F209" s="16" t="b">
        <f t="shared" si="2"/>
        <v>0</v>
      </c>
      <c r="G209" s="16"/>
      <c r="H209" s="16" t="s">
        <v>1278</v>
      </c>
      <c r="I209" s="16">
        <v>1349</v>
      </c>
      <c r="J209" s="16">
        <v>1362</v>
      </c>
      <c r="K209" s="16">
        <v>25</v>
      </c>
      <c r="L209" s="16">
        <v>23</v>
      </c>
      <c r="M209" s="16">
        <v>21</v>
      </c>
      <c r="N209" s="16">
        <v>22</v>
      </c>
      <c r="O209" s="16">
        <v>4</v>
      </c>
      <c r="P209" s="16">
        <v>1</v>
      </c>
      <c r="Q209" s="16" t="s">
        <v>1422</v>
      </c>
      <c r="R209" s="16" t="s">
        <v>1204</v>
      </c>
    </row>
    <row r="210" spans="1:18" ht="13">
      <c r="A210" s="17" t="str">
        <f t="shared" si="0"/>
        <v>https://github.com/openssl/openssl/commit/7165593ce5a07a6860d4d408ad640ee707172936?diff=split</v>
      </c>
      <c r="B210" s="16" t="s">
        <v>1423</v>
      </c>
      <c r="C210" s="16" t="s">
        <v>65</v>
      </c>
      <c r="D210" s="16"/>
      <c r="E210" s="16" t="b">
        <f t="shared" si="1"/>
        <v>1</v>
      </c>
      <c r="F210" s="16" t="b">
        <f t="shared" si="2"/>
        <v>1</v>
      </c>
      <c r="G210" s="16"/>
      <c r="H210" s="16" t="s">
        <v>1423</v>
      </c>
      <c r="I210" s="16">
        <v>134</v>
      </c>
      <c r="J210" s="16">
        <v>159</v>
      </c>
      <c r="K210" s="16">
        <v>4</v>
      </c>
      <c r="L210" s="16">
        <v>6</v>
      </c>
      <c r="M210" s="16">
        <v>4</v>
      </c>
      <c r="N210" s="16">
        <v>5</v>
      </c>
      <c r="O210" s="16">
        <v>0</v>
      </c>
      <c r="P210" s="16">
        <v>1</v>
      </c>
      <c r="Q210" s="16" t="s">
        <v>1424</v>
      </c>
      <c r="R210" s="16" t="s">
        <v>1396</v>
      </c>
    </row>
    <row r="211" spans="1:18" ht="13">
      <c r="A211" s="17" t="str">
        <f t="shared" si="0"/>
        <v>https://github.com/openssl/openssl/commit/705536e2b5c4167dbda2e0046d83f9e0f4a65514?diff=split</v>
      </c>
      <c r="B211" s="16" t="s">
        <v>1425</v>
      </c>
      <c r="C211" s="16" t="s">
        <v>65</v>
      </c>
      <c r="D211" s="16"/>
      <c r="E211" s="16" t="b">
        <f t="shared" si="1"/>
        <v>1</v>
      </c>
      <c r="F211" s="16" t="b">
        <f t="shared" si="2"/>
        <v>0</v>
      </c>
      <c r="G211" s="16"/>
      <c r="H211" s="16" t="s">
        <v>1425</v>
      </c>
      <c r="I211" s="16">
        <v>72</v>
      </c>
      <c r="J211" s="16">
        <v>72</v>
      </c>
      <c r="K211" s="16">
        <v>8</v>
      </c>
      <c r="L211" s="16">
        <v>6</v>
      </c>
      <c r="M211" s="16">
        <v>5</v>
      </c>
      <c r="N211" s="16">
        <v>6</v>
      </c>
      <c r="O211" s="16">
        <v>3</v>
      </c>
      <c r="P211" s="16">
        <v>0</v>
      </c>
      <c r="Q211" s="16" t="s">
        <v>1426</v>
      </c>
      <c r="R211" s="16" t="s">
        <v>1204</v>
      </c>
    </row>
    <row r="212" spans="1:18" ht="13">
      <c r="A212" s="17" t="str">
        <f t="shared" si="0"/>
        <v>https://github.com/openssl/openssl/commit/705536e2b5c4167dbda2e0046d83f9e0f4a65514?diff=split</v>
      </c>
      <c r="B212" s="16" t="s">
        <v>1427</v>
      </c>
      <c r="C212" s="16" t="s">
        <v>65</v>
      </c>
      <c r="D212" s="16"/>
      <c r="E212" s="16" t="b">
        <f t="shared" si="1"/>
        <v>1</v>
      </c>
      <c r="F212" s="16" t="b">
        <f t="shared" si="2"/>
        <v>0</v>
      </c>
      <c r="G212" s="16"/>
      <c r="H212" s="16" t="s">
        <v>1427</v>
      </c>
      <c r="I212" s="16">
        <v>109</v>
      </c>
      <c r="J212" s="16">
        <v>108</v>
      </c>
      <c r="K212" s="16">
        <v>11</v>
      </c>
      <c r="L212" s="16">
        <v>9</v>
      </c>
      <c r="M212" s="16">
        <v>8</v>
      </c>
      <c r="N212" s="16">
        <v>9</v>
      </c>
      <c r="O212" s="16">
        <v>3</v>
      </c>
      <c r="P212" s="16">
        <v>0</v>
      </c>
      <c r="Q212" s="16" t="s">
        <v>1426</v>
      </c>
      <c r="R212" s="16" t="s">
        <v>1204</v>
      </c>
    </row>
    <row r="213" spans="1:18" ht="13">
      <c r="A213" s="17" t="str">
        <f t="shared" si="0"/>
        <v>https://github.com/openssl/openssl/commit/c0bfc473d80ef2e053032510149d9e5b9d81dd72?diff=split</v>
      </c>
      <c r="B213" s="16" t="s">
        <v>1131</v>
      </c>
      <c r="C213" s="16" t="s">
        <v>65</v>
      </c>
      <c r="D213" s="16"/>
      <c r="E213" s="16" t="b">
        <f t="shared" si="1"/>
        <v>0</v>
      </c>
      <c r="F213" s="16" t="b">
        <f t="shared" si="2"/>
        <v>0</v>
      </c>
      <c r="G213" s="16"/>
      <c r="H213" s="16" t="s">
        <v>1131</v>
      </c>
      <c r="I213" s="16">
        <v>4599</v>
      </c>
      <c r="J213" s="16">
        <v>4567</v>
      </c>
      <c r="K213" s="16">
        <v>73</v>
      </c>
      <c r="L213" s="16">
        <v>66</v>
      </c>
      <c r="M213" s="16">
        <v>62</v>
      </c>
      <c r="N213" s="16">
        <v>60</v>
      </c>
      <c r="O213" s="16">
        <v>11</v>
      </c>
      <c r="P213" s="16">
        <v>6</v>
      </c>
      <c r="Q213" s="16" t="s">
        <v>1428</v>
      </c>
      <c r="R213" s="16" t="s">
        <v>1168</v>
      </c>
    </row>
    <row r="214" spans="1:18" ht="13">
      <c r="A214" s="17" t="str">
        <f t="shared" si="0"/>
        <v>https://github.com/openssl/openssl/commit/51c833ac2d46653c8124a25def4df0b3d1a832b5?diff=split</v>
      </c>
      <c r="B214" s="16" t="s">
        <v>1429</v>
      </c>
      <c r="C214" s="16" t="s">
        <v>65</v>
      </c>
      <c r="D214" s="16"/>
      <c r="E214" s="16" t="b">
        <f t="shared" si="1"/>
        <v>1</v>
      </c>
      <c r="F214" s="16" t="b">
        <f t="shared" si="2"/>
        <v>1</v>
      </c>
      <c r="G214" s="16"/>
      <c r="H214" s="16" t="s">
        <v>1429</v>
      </c>
      <c r="I214" s="16">
        <v>2334</v>
      </c>
      <c r="J214" s="16">
        <v>2353</v>
      </c>
      <c r="K214" s="16">
        <v>70</v>
      </c>
      <c r="L214" s="16">
        <v>74</v>
      </c>
      <c r="M214" s="16">
        <v>56</v>
      </c>
      <c r="N214" s="16">
        <v>57</v>
      </c>
      <c r="O214" s="16">
        <v>14</v>
      </c>
      <c r="P214" s="16">
        <v>17</v>
      </c>
      <c r="Q214" s="16" t="s">
        <v>1430</v>
      </c>
      <c r="R214" s="16" t="s">
        <v>1431</v>
      </c>
    </row>
    <row r="215" spans="1:18" ht="13">
      <c r="A215" s="17" t="str">
        <f t="shared" si="0"/>
        <v>https://github.com/openssl/openssl/commit/01659135a1d8e042c6777886a74b682b32b28161?diff=split</v>
      </c>
      <c r="B215" s="16" t="s">
        <v>1432</v>
      </c>
      <c r="C215" s="16" t="s">
        <v>65</v>
      </c>
      <c r="D215" s="16"/>
      <c r="E215" s="16" t="b">
        <f t="shared" si="1"/>
        <v>1</v>
      </c>
      <c r="F215" s="16" t="b">
        <f t="shared" si="2"/>
        <v>0</v>
      </c>
      <c r="G215" s="16"/>
      <c r="H215" s="16" t="s">
        <v>1432</v>
      </c>
      <c r="I215" s="16">
        <v>687</v>
      </c>
      <c r="J215" s="16">
        <v>687</v>
      </c>
      <c r="K215" s="16">
        <v>5</v>
      </c>
      <c r="L215" s="16">
        <v>5</v>
      </c>
      <c r="M215" s="16">
        <v>0</v>
      </c>
      <c r="N215" s="16">
        <v>3</v>
      </c>
      <c r="O215" s="16">
        <v>5</v>
      </c>
      <c r="P215" s="16">
        <v>2</v>
      </c>
      <c r="Q215" s="16" t="s">
        <v>1433</v>
      </c>
      <c r="R215" s="16" t="s">
        <v>1241</v>
      </c>
    </row>
    <row r="216" spans="1:18" ht="13">
      <c r="A216" s="17" t="str">
        <f t="shared" si="0"/>
        <v>https://github.com/openssl/openssl/commit/582311d7b469b4f57a29e9c3965c4d1eb4b477d4?diff=split</v>
      </c>
      <c r="B216" s="16" t="s">
        <v>1278</v>
      </c>
      <c r="C216" s="16" t="s">
        <v>65</v>
      </c>
      <c r="D216" s="16"/>
      <c r="E216" s="16" t="b">
        <f t="shared" si="1"/>
        <v>0</v>
      </c>
      <c r="F216" s="16" t="b">
        <f t="shared" si="2"/>
        <v>0</v>
      </c>
      <c r="G216" s="16"/>
      <c r="H216" s="16" t="s">
        <v>1278</v>
      </c>
      <c r="I216" s="16">
        <v>1366</v>
      </c>
      <c r="J216" s="16">
        <v>1085</v>
      </c>
      <c r="K216" s="16">
        <v>23</v>
      </c>
      <c r="L216" s="16">
        <v>17</v>
      </c>
      <c r="M216" s="16">
        <v>22</v>
      </c>
      <c r="N216" s="16">
        <v>17</v>
      </c>
      <c r="O216" s="16">
        <v>1</v>
      </c>
      <c r="P216" s="16">
        <v>0</v>
      </c>
      <c r="Q216" s="16" t="s">
        <v>1434</v>
      </c>
      <c r="R216" s="16" t="s">
        <v>1410</v>
      </c>
    </row>
    <row r="217" spans="1:18" ht="13">
      <c r="A217" s="17" t="str">
        <f t="shared" si="0"/>
        <v>https://github.com/openssl/openssl/commit/f32af93c924dca25728d8e7b85b8e4b660154e12?diff=split</v>
      </c>
      <c r="B217" s="16" t="s">
        <v>1380</v>
      </c>
      <c r="C217" s="16" t="s">
        <v>65</v>
      </c>
      <c r="D217" s="16"/>
      <c r="E217" s="16" t="b">
        <f t="shared" si="1"/>
        <v>1</v>
      </c>
      <c r="F217" s="16" t="b">
        <f t="shared" si="2"/>
        <v>1</v>
      </c>
      <c r="G217" s="16"/>
      <c r="H217" s="16" t="s">
        <v>1380</v>
      </c>
      <c r="I217" s="16">
        <v>57</v>
      </c>
      <c r="J217" s="16">
        <v>93</v>
      </c>
      <c r="K217" s="16">
        <v>4</v>
      </c>
      <c r="L217" s="16">
        <v>8</v>
      </c>
      <c r="M217" s="16">
        <v>3</v>
      </c>
      <c r="N217" s="16">
        <v>6</v>
      </c>
      <c r="O217" s="16">
        <v>1</v>
      </c>
      <c r="P217" s="16">
        <v>2</v>
      </c>
      <c r="Q217" s="16" t="s">
        <v>1435</v>
      </c>
      <c r="R217" s="16" t="s">
        <v>1396</v>
      </c>
    </row>
    <row r="218" spans="1:18" ht="13">
      <c r="A218" s="17" t="str">
        <f t="shared" si="0"/>
        <v>https://github.com/openssl/openssl/commit/77286fe3ec6b9777934e67e35f3b7007143b0734?diff=split</v>
      </c>
      <c r="B218" s="16" t="s">
        <v>1436</v>
      </c>
      <c r="C218" s="16" t="s">
        <v>65</v>
      </c>
      <c r="D218" s="16"/>
      <c r="E218" s="16" t="b">
        <f t="shared" si="1"/>
        <v>1</v>
      </c>
      <c r="F218" s="16" t="b">
        <f t="shared" si="2"/>
        <v>1</v>
      </c>
      <c r="G218" s="16"/>
      <c r="H218" s="16" t="s">
        <v>1436</v>
      </c>
      <c r="I218" s="16">
        <v>214</v>
      </c>
      <c r="J218" s="16">
        <v>218</v>
      </c>
      <c r="K218" s="16">
        <v>0</v>
      </c>
      <c r="L218" s="16">
        <v>2</v>
      </c>
      <c r="M218" s="16">
        <v>0</v>
      </c>
      <c r="N218" s="16">
        <v>1</v>
      </c>
      <c r="O218" s="16">
        <v>0</v>
      </c>
      <c r="P218" s="16">
        <v>1</v>
      </c>
      <c r="Q218" s="16" t="s">
        <v>1437</v>
      </c>
      <c r="R218" s="16" t="s">
        <v>1394</v>
      </c>
    </row>
    <row r="219" spans="1:18" ht="13">
      <c r="A219" s="17" t="str">
        <f t="shared" si="0"/>
        <v>https://github.com/openssl/openssl/commit/00da0f69890874feaa555fafb99b967b861e9118?diff=split</v>
      </c>
      <c r="B219" s="16" t="s">
        <v>1438</v>
      </c>
      <c r="C219" s="16" t="s">
        <v>65</v>
      </c>
      <c r="D219" s="16"/>
      <c r="E219" s="16" t="b">
        <f t="shared" si="1"/>
        <v>0</v>
      </c>
      <c r="F219" s="16" t="b">
        <f t="shared" si="2"/>
        <v>0</v>
      </c>
      <c r="G219" s="16"/>
      <c r="H219" s="16" t="s">
        <v>1438</v>
      </c>
      <c r="I219" s="16">
        <v>1204</v>
      </c>
      <c r="J219" s="16">
        <v>1040</v>
      </c>
      <c r="K219" s="16">
        <v>7</v>
      </c>
      <c r="L219" s="16">
        <v>4</v>
      </c>
      <c r="M219" s="16">
        <v>6</v>
      </c>
      <c r="N219" s="16">
        <v>4</v>
      </c>
      <c r="O219" s="16">
        <v>1</v>
      </c>
      <c r="P219" s="16">
        <v>0</v>
      </c>
      <c r="Q219" s="16" t="s">
        <v>1439</v>
      </c>
      <c r="R219" s="16" t="s">
        <v>1325</v>
      </c>
    </row>
    <row r="220" spans="1:18" ht="13">
      <c r="A220" s="17" t="str">
        <f t="shared" si="0"/>
        <v>https://github.com/openssl/openssl/commit/23ccae80bd58adfe89e3e345414684eb82bdb531?diff=split</v>
      </c>
      <c r="B220" s="16" t="s">
        <v>1332</v>
      </c>
      <c r="C220" s="16" t="s">
        <v>65</v>
      </c>
      <c r="D220" s="16"/>
      <c r="E220" s="16" t="b">
        <f t="shared" si="1"/>
        <v>0</v>
      </c>
      <c r="F220" s="16" t="b">
        <f t="shared" si="2"/>
        <v>1</v>
      </c>
      <c r="G220" s="16"/>
      <c r="H220" s="16" t="s">
        <v>1332</v>
      </c>
      <c r="I220" s="16">
        <v>1885</v>
      </c>
      <c r="J220" s="16">
        <v>1842</v>
      </c>
      <c r="K220" s="16">
        <v>27</v>
      </c>
      <c r="L220" s="16">
        <v>27</v>
      </c>
      <c r="M220" s="16">
        <v>22</v>
      </c>
      <c r="N220" s="16">
        <v>20</v>
      </c>
      <c r="O220" s="16">
        <v>5</v>
      </c>
      <c r="P220" s="16">
        <v>7</v>
      </c>
      <c r="Q220" s="16" t="s">
        <v>1440</v>
      </c>
      <c r="R220" s="16" t="s">
        <v>1256</v>
      </c>
    </row>
    <row r="221" spans="1:18" ht="13">
      <c r="A221" s="17" t="str">
        <f t="shared" si="0"/>
        <v>https://github.com/openssl/openssl/commit/9d2d857f135abd281591ee0c2b58e01a710c3cea?diff=split</v>
      </c>
      <c r="B221" s="16" t="s">
        <v>1131</v>
      </c>
      <c r="C221" s="16" t="s">
        <v>65</v>
      </c>
      <c r="D221" s="16"/>
      <c r="E221" s="16" t="b">
        <f t="shared" si="1"/>
        <v>0</v>
      </c>
      <c r="F221" s="16" t="b">
        <f t="shared" si="2"/>
        <v>0</v>
      </c>
      <c r="G221" s="16"/>
      <c r="H221" s="16" t="s">
        <v>1131</v>
      </c>
      <c r="I221" s="16">
        <v>4607</v>
      </c>
      <c r="J221" s="16">
        <v>4556</v>
      </c>
      <c r="K221" s="16">
        <v>66</v>
      </c>
      <c r="L221" s="16">
        <v>58</v>
      </c>
      <c r="M221" s="16">
        <v>60</v>
      </c>
      <c r="N221" s="16">
        <v>58</v>
      </c>
      <c r="O221" s="16">
        <v>6</v>
      </c>
      <c r="P221" s="16">
        <v>0</v>
      </c>
      <c r="Q221" s="16" t="s">
        <v>1441</v>
      </c>
      <c r="R221" s="16" t="s">
        <v>1168</v>
      </c>
    </row>
    <row r="222" spans="1:18" ht="13">
      <c r="A222" s="17" t="str">
        <f t="shared" si="0"/>
        <v>https://github.com/openssl/openssl/commit/714a1bb380ddb2bf7538f6a61f47ac87200e3e06?diff=split</v>
      </c>
      <c r="B222" s="16" t="s">
        <v>1442</v>
      </c>
      <c r="C222" s="16" t="s">
        <v>65</v>
      </c>
      <c r="D222" s="16"/>
      <c r="E222" s="16" t="b">
        <f t="shared" si="1"/>
        <v>1</v>
      </c>
      <c r="F222" s="16" t="b">
        <f t="shared" si="2"/>
        <v>1</v>
      </c>
      <c r="G222" s="16"/>
      <c r="H222" s="16" t="s">
        <v>1442</v>
      </c>
      <c r="I222" s="16">
        <v>331</v>
      </c>
      <c r="J222" s="16">
        <v>448</v>
      </c>
      <c r="K222" s="16">
        <v>0</v>
      </c>
      <c r="L222" s="16">
        <v>3</v>
      </c>
      <c r="M222" s="16">
        <v>0</v>
      </c>
      <c r="N222" s="16">
        <v>2</v>
      </c>
      <c r="O222" s="16">
        <v>0</v>
      </c>
      <c r="P222" s="16">
        <v>1</v>
      </c>
      <c r="Q222" s="16" t="s">
        <v>1443</v>
      </c>
      <c r="R222" s="16" t="s">
        <v>1334</v>
      </c>
    </row>
    <row r="223" spans="1:18" ht="13">
      <c r="A223" s="17" t="str">
        <f t="shared" si="0"/>
        <v>https://github.com/openssl/openssl/commit/17b7f8968481aa99c622080ac73879f42fb8c4ae?diff=split</v>
      </c>
      <c r="B223" s="16" t="s">
        <v>1380</v>
      </c>
      <c r="C223" s="16" t="s">
        <v>69</v>
      </c>
      <c r="D223" s="16" t="s">
        <v>193</v>
      </c>
      <c r="E223" s="16" t="b">
        <f t="shared" si="1"/>
        <v>1</v>
      </c>
      <c r="F223" s="16" t="b">
        <f t="shared" si="2"/>
        <v>0</v>
      </c>
      <c r="G223" s="16"/>
      <c r="H223" s="16" t="s">
        <v>1380</v>
      </c>
      <c r="I223" s="16">
        <v>96</v>
      </c>
      <c r="J223" s="16">
        <v>107</v>
      </c>
      <c r="K223" s="16">
        <v>8</v>
      </c>
      <c r="L223" s="16">
        <v>8</v>
      </c>
      <c r="M223" s="16">
        <v>6</v>
      </c>
      <c r="N223" s="16">
        <v>7</v>
      </c>
      <c r="O223" s="16">
        <v>2</v>
      </c>
      <c r="P223" s="16">
        <v>1</v>
      </c>
      <c r="Q223" s="16" t="s">
        <v>1444</v>
      </c>
      <c r="R223" s="16" t="s">
        <v>1241</v>
      </c>
    </row>
    <row r="224" spans="1:18" ht="13">
      <c r="A224" s="17" t="str">
        <f t="shared" si="0"/>
        <v>https://github.com/openssl/openssl/commit/f5384f064ec2ef9f1975877da46e6f64c776427c?diff=split</v>
      </c>
      <c r="B224" s="16" t="s">
        <v>1332</v>
      </c>
      <c r="C224" s="16" t="s">
        <v>65</v>
      </c>
      <c r="D224" s="16"/>
      <c r="E224" s="16" t="b">
        <f t="shared" si="1"/>
        <v>1</v>
      </c>
      <c r="F224" s="16" t="b">
        <f t="shared" si="2"/>
        <v>1</v>
      </c>
      <c r="G224" s="16"/>
      <c r="H224" s="16" t="s">
        <v>1332</v>
      </c>
      <c r="I224" s="16">
        <v>1905</v>
      </c>
      <c r="J224" s="16">
        <v>2120</v>
      </c>
      <c r="K224" s="16">
        <v>27</v>
      </c>
      <c r="L224" s="16">
        <v>29</v>
      </c>
      <c r="M224" s="16">
        <v>20</v>
      </c>
      <c r="N224" s="16">
        <v>21</v>
      </c>
      <c r="O224" s="16">
        <v>7</v>
      </c>
      <c r="P224" s="16">
        <v>8</v>
      </c>
      <c r="Q224" s="16" t="s">
        <v>1445</v>
      </c>
      <c r="R224" s="16" t="s">
        <v>1325</v>
      </c>
    </row>
    <row r="225" spans="1:18" ht="13">
      <c r="A225" s="17" t="str">
        <f t="shared" si="0"/>
        <v>https://github.com/openssl/openssl/commit/ac2d58c72b4dc4a8c74eef893000306bf78a30fd?diff=split</v>
      </c>
      <c r="B225" s="16" t="s">
        <v>1397</v>
      </c>
      <c r="C225" s="16" t="s">
        <v>65</v>
      </c>
      <c r="D225" s="16"/>
      <c r="E225" s="16" t="b">
        <f t="shared" si="1"/>
        <v>0</v>
      </c>
      <c r="F225" s="16" t="b">
        <f t="shared" si="2"/>
        <v>1</v>
      </c>
      <c r="G225" s="16"/>
      <c r="H225" s="16" t="s">
        <v>1397</v>
      </c>
      <c r="I225" s="16">
        <v>1349</v>
      </c>
      <c r="J225" s="16">
        <v>1426</v>
      </c>
      <c r="K225" s="16">
        <v>35</v>
      </c>
      <c r="L225" s="16">
        <v>35</v>
      </c>
      <c r="M225" s="16">
        <v>32</v>
      </c>
      <c r="N225" s="16">
        <v>30</v>
      </c>
      <c r="O225" s="16">
        <v>3</v>
      </c>
      <c r="P225" s="16">
        <v>5</v>
      </c>
      <c r="Q225" s="16" t="s">
        <v>1446</v>
      </c>
      <c r="R225" s="16" t="s">
        <v>1168</v>
      </c>
    </row>
    <row r="226" spans="1:18" ht="13">
      <c r="A226" s="17" t="str">
        <f t="shared" si="0"/>
        <v>https://github.com/openssl/openssl/commit/194de849ccb269272b71994edf988dc1cdbafc0d?diff=split</v>
      </c>
      <c r="B226" s="16" t="s">
        <v>1397</v>
      </c>
      <c r="C226" s="16" t="s">
        <v>65</v>
      </c>
      <c r="D226" s="16"/>
      <c r="E226" s="16" t="b">
        <f t="shared" si="1"/>
        <v>1</v>
      </c>
      <c r="F226" s="16" t="b">
        <f t="shared" si="2"/>
        <v>0</v>
      </c>
      <c r="G226" s="16"/>
      <c r="H226" s="16" t="s">
        <v>1397</v>
      </c>
      <c r="I226" s="16">
        <v>1474</v>
      </c>
      <c r="J226" s="16">
        <v>1545</v>
      </c>
      <c r="K226" s="16">
        <v>35</v>
      </c>
      <c r="L226" s="16">
        <v>35</v>
      </c>
      <c r="M226" s="16">
        <v>30</v>
      </c>
      <c r="N226" s="16">
        <v>31</v>
      </c>
      <c r="O226" s="16">
        <v>5</v>
      </c>
      <c r="P226" s="16">
        <v>4</v>
      </c>
      <c r="Q226" s="16" t="s">
        <v>1447</v>
      </c>
      <c r="R226" s="16" t="s">
        <v>1168</v>
      </c>
    </row>
    <row r="227" spans="1:18" ht="13">
      <c r="A227" s="17" t="str">
        <f t="shared" si="0"/>
        <v>https://github.com/openssl/openssl/commit/c0f39ded68ba0929698a8773e63e9806ec9e5c74?diff=split</v>
      </c>
      <c r="B227" s="16" t="s">
        <v>1332</v>
      </c>
      <c r="C227" s="16" t="s">
        <v>65</v>
      </c>
      <c r="D227" s="16"/>
      <c r="E227" s="16" t="b">
        <f t="shared" si="1"/>
        <v>1</v>
      </c>
      <c r="F227" s="16" t="b">
        <f t="shared" si="2"/>
        <v>1</v>
      </c>
      <c r="G227" s="16"/>
      <c r="H227" s="16" t="s">
        <v>1332</v>
      </c>
      <c r="I227" s="16">
        <v>2118</v>
      </c>
      <c r="J227" s="16">
        <v>2319</v>
      </c>
      <c r="K227" s="16">
        <v>29</v>
      </c>
      <c r="L227" s="16">
        <v>33</v>
      </c>
      <c r="M227" s="16">
        <v>21</v>
      </c>
      <c r="N227" s="16">
        <v>24</v>
      </c>
      <c r="O227" s="16">
        <v>8</v>
      </c>
      <c r="P227" s="16">
        <v>9</v>
      </c>
      <c r="Q227" s="16" t="s">
        <v>1448</v>
      </c>
      <c r="R227" s="16" t="s">
        <v>1396</v>
      </c>
    </row>
    <row r="228" spans="1:18" ht="13">
      <c r="A228" s="17" t="str">
        <f t="shared" si="0"/>
        <v>https://github.com/openssl/openssl/commit/c0f39ded68ba0929698a8773e63e9806ec9e5c74?diff=split</v>
      </c>
      <c r="B228" s="16" t="s">
        <v>1449</v>
      </c>
      <c r="C228" s="16" t="s">
        <v>65</v>
      </c>
      <c r="D228" s="16"/>
      <c r="E228" s="16" t="b">
        <f t="shared" si="1"/>
        <v>1</v>
      </c>
      <c r="F228" s="16" t="b">
        <f t="shared" si="2"/>
        <v>1</v>
      </c>
      <c r="G228" s="16"/>
      <c r="H228" s="16" t="s">
        <v>1449</v>
      </c>
      <c r="I228" s="16">
        <v>643</v>
      </c>
      <c r="J228" s="16">
        <v>890</v>
      </c>
      <c r="K228" s="16">
        <v>27</v>
      </c>
      <c r="L228" s="16">
        <v>39</v>
      </c>
      <c r="M228" s="16">
        <v>27</v>
      </c>
      <c r="N228" s="16">
        <v>38</v>
      </c>
      <c r="O228" s="16">
        <v>0</v>
      </c>
      <c r="P228" s="16">
        <v>1</v>
      </c>
      <c r="Q228" s="16" t="s">
        <v>1448</v>
      </c>
      <c r="R228" s="16" t="s">
        <v>1396</v>
      </c>
    </row>
    <row r="229" spans="1:18" ht="13">
      <c r="A229" s="17" t="str">
        <f t="shared" si="0"/>
        <v>https://github.com/openssl/openssl/commit/b8237707d483719e527313cc007c09e96ef7d778?diff=split</v>
      </c>
      <c r="B229" s="16" t="s">
        <v>1450</v>
      </c>
      <c r="C229" s="16" t="s">
        <v>65</v>
      </c>
      <c r="D229" s="16"/>
      <c r="E229" s="16" t="b">
        <f t="shared" si="1"/>
        <v>0</v>
      </c>
      <c r="F229" s="16" t="b">
        <f t="shared" si="2"/>
        <v>1</v>
      </c>
      <c r="G229" s="16"/>
      <c r="H229" s="16" t="s">
        <v>1450</v>
      </c>
      <c r="I229" s="16">
        <v>664</v>
      </c>
      <c r="J229" s="16">
        <v>671</v>
      </c>
      <c r="K229" s="16">
        <v>4</v>
      </c>
      <c r="L229" s="16">
        <v>4</v>
      </c>
      <c r="M229" s="16">
        <v>4</v>
      </c>
      <c r="N229" s="16">
        <v>3</v>
      </c>
      <c r="O229" s="16">
        <v>0</v>
      </c>
      <c r="P229" s="16">
        <v>1</v>
      </c>
      <c r="Q229" s="16" t="s">
        <v>1451</v>
      </c>
      <c r="R229" s="16" t="s">
        <v>1396</v>
      </c>
    </row>
    <row r="230" spans="1:18" ht="13">
      <c r="A230" s="17" t="str">
        <f t="shared" si="0"/>
        <v>https://github.com/openssl/openssl/commit/49ed5ba8f62875074f04417189147fd3dda072ab?diff=split</v>
      </c>
      <c r="B230" s="16" t="s">
        <v>1450</v>
      </c>
      <c r="C230" s="16" t="s">
        <v>65</v>
      </c>
      <c r="D230" s="16"/>
      <c r="E230" s="16" t="b">
        <f t="shared" si="1"/>
        <v>1</v>
      </c>
      <c r="F230" s="16" t="b">
        <f t="shared" si="2"/>
        <v>0</v>
      </c>
      <c r="G230" s="16"/>
      <c r="H230" s="16" t="s">
        <v>1450</v>
      </c>
      <c r="I230" s="16">
        <v>671</v>
      </c>
      <c r="J230" s="16">
        <v>690</v>
      </c>
      <c r="K230" s="16">
        <v>4</v>
      </c>
      <c r="L230" s="16">
        <v>6</v>
      </c>
      <c r="M230" s="16">
        <v>3</v>
      </c>
      <c r="N230" s="16">
        <v>6</v>
      </c>
      <c r="O230" s="16">
        <v>1</v>
      </c>
      <c r="P230" s="16">
        <v>0</v>
      </c>
      <c r="Q230" s="16" t="s">
        <v>1452</v>
      </c>
      <c r="R230" s="16" t="s">
        <v>1396</v>
      </c>
    </row>
    <row r="231" spans="1:18" ht="13">
      <c r="A231" s="17" t="str">
        <f t="shared" si="0"/>
        <v>https://github.com/openssl/openssl/commit/991a6bb58182d4d2077a68eb813c897b7de73462?diff=split</v>
      </c>
      <c r="B231" s="16" t="s">
        <v>1211</v>
      </c>
      <c r="C231" s="16" t="s">
        <v>65</v>
      </c>
      <c r="D231" s="16"/>
      <c r="E231" s="16" t="b">
        <f t="shared" si="1"/>
        <v>0</v>
      </c>
      <c r="F231" s="16" t="b">
        <f t="shared" si="2"/>
        <v>1</v>
      </c>
      <c r="G231" s="16"/>
      <c r="H231" s="16" t="s">
        <v>1211</v>
      </c>
      <c r="I231" s="16">
        <v>3136</v>
      </c>
      <c r="J231" s="16">
        <v>3165</v>
      </c>
      <c r="K231" s="16">
        <v>38</v>
      </c>
      <c r="L231" s="16">
        <v>38</v>
      </c>
      <c r="M231" s="16">
        <v>36</v>
      </c>
      <c r="N231" s="16">
        <v>35</v>
      </c>
      <c r="O231" s="16">
        <v>2</v>
      </c>
      <c r="P231" s="16">
        <v>3</v>
      </c>
      <c r="Q231" s="16" t="s">
        <v>1453</v>
      </c>
      <c r="R231" s="16" t="s">
        <v>1396</v>
      </c>
    </row>
    <row r="232" spans="1:18" ht="13">
      <c r="A232" s="17" t="str">
        <f t="shared" si="0"/>
        <v>https://github.com/openssl/openssl/commit/19431e5e44144b57ab936ddb93fe75fe34279290?diff=split</v>
      </c>
      <c r="B232" s="16" t="s">
        <v>1454</v>
      </c>
      <c r="C232" s="16" t="s">
        <v>77</v>
      </c>
      <c r="D232" s="16" t="s">
        <v>193</v>
      </c>
      <c r="E232" s="16" t="b">
        <f t="shared" si="1"/>
        <v>0</v>
      </c>
      <c r="F232" s="16" t="b">
        <f t="shared" si="2"/>
        <v>1</v>
      </c>
      <c r="G232" s="16"/>
      <c r="H232" s="16" t="s">
        <v>1454</v>
      </c>
      <c r="I232" s="16">
        <v>329</v>
      </c>
      <c r="J232" s="16">
        <v>330</v>
      </c>
      <c r="K232" s="16">
        <v>2</v>
      </c>
      <c r="L232" s="16">
        <v>2</v>
      </c>
      <c r="M232" s="16">
        <v>2</v>
      </c>
      <c r="N232" s="16">
        <v>1</v>
      </c>
      <c r="O232" s="16">
        <v>0</v>
      </c>
      <c r="P232" s="16">
        <v>1</v>
      </c>
      <c r="Q232" s="16" t="s">
        <v>1455</v>
      </c>
      <c r="R232" s="16" t="s">
        <v>1334</v>
      </c>
    </row>
    <row r="233" spans="1:18" ht="13">
      <c r="A233" s="17" t="str">
        <f t="shared" si="0"/>
        <v>https://github.com/openssl/openssl/commit/9912be1b33bf2a65672d70ad75e07e0d63d33df3?diff=split</v>
      </c>
      <c r="B233" s="16" t="s">
        <v>1123</v>
      </c>
      <c r="C233" s="16" t="s">
        <v>65</v>
      </c>
      <c r="D233" s="16"/>
      <c r="E233" s="16" t="b">
        <f t="shared" si="1"/>
        <v>1</v>
      </c>
      <c r="F233" s="16" t="b">
        <f t="shared" si="2"/>
        <v>1</v>
      </c>
      <c r="G233" s="16"/>
      <c r="H233" s="16" t="s">
        <v>1123</v>
      </c>
      <c r="I233" s="16">
        <v>3276</v>
      </c>
      <c r="J233" s="16">
        <v>3286</v>
      </c>
      <c r="K233" s="16">
        <v>120</v>
      </c>
      <c r="L233" s="16">
        <v>124</v>
      </c>
      <c r="M233" s="16">
        <v>110</v>
      </c>
      <c r="N233" s="16">
        <v>112</v>
      </c>
      <c r="O233" s="16">
        <v>10</v>
      </c>
      <c r="P233" s="16">
        <v>12</v>
      </c>
      <c r="Q233" s="16" t="s">
        <v>1456</v>
      </c>
      <c r="R233" s="16" t="s">
        <v>1168</v>
      </c>
    </row>
    <row r="234" spans="1:18" ht="13">
      <c r="A234" s="17" t="str">
        <f t="shared" si="0"/>
        <v>https://github.com/openssl/openssl/commit/163f6dc1f70f30de46a68137c36e70cae4d95cd8?diff=split</v>
      </c>
      <c r="B234" s="16" t="s">
        <v>1123</v>
      </c>
      <c r="C234" s="16" t="s">
        <v>65</v>
      </c>
      <c r="D234" s="16"/>
      <c r="E234" s="16" t="b">
        <f t="shared" si="1"/>
        <v>0</v>
      </c>
      <c r="F234" s="16" t="b">
        <f t="shared" si="2"/>
        <v>0</v>
      </c>
      <c r="G234" s="16"/>
      <c r="H234" s="16" t="s">
        <v>1123</v>
      </c>
      <c r="I234" s="16">
        <v>3286</v>
      </c>
      <c r="J234" s="16">
        <v>3268</v>
      </c>
      <c r="K234" s="16">
        <v>124</v>
      </c>
      <c r="L234" s="16">
        <v>117</v>
      </c>
      <c r="M234" s="16">
        <v>112</v>
      </c>
      <c r="N234" s="16">
        <v>107</v>
      </c>
      <c r="O234" s="16">
        <v>12</v>
      </c>
      <c r="P234" s="16">
        <v>10</v>
      </c>
      <c r="Q234" s="16" t="s">
        <v>1457</v>
      </c>
      <c r="R234" s="16" t="s">
        <v>1168</v>
      </c>
    </row>
    <row r="235" spans="1:18" ht="13">
      <c r="A235" s="17" t="str">
        <f t="shared" si="0"/>
        <v>https://github.com/openssl/openssl/commit/33c39a0659de257dde8ce28496f0ce6c16954430?diff=split</v>
      </c>
      <c r="B235" s="16" t="s">
        <v>1402</v>
      </c>
      <c r="C235" s="16" t="s">
        <v>65</v>
      </c>
      <c r="D235" s="16"/>
      <c r="E235" s="16" t="b">
        <f t="shared" si="1"/>
        <v>1</v>
      </c>
      <c r="F235" s="16" t="b">
        <f t="shared" si="2"/>
        <v>1</v>
      </c>
      <c r="G235" s="16"/>
      <c r="H235" s="16" t="s">
        <v>1402</v>
      </c>
      <c r="I235" s="16">
        <v>6097</v>
      </c>
      <c r="J235" s="16">
        <v>6245</v>
      </c>
      <c r="K235" s="16">
        <v>141</v>
      </c>
      <c r="L235" s="16">
        <v>150</v>
      </c>
      <c r="M235" s="16">
        <v>140</v>
      </c>
      <c r="N235" s="16">
        <v>147</v>
      </c>
      <c r="O235" s="16">
        <v>1</v>
      </c>
      <c r="P235" s="16">
        <v>3</v>
      </c>
      <c r="Q235" s="16" t="s">
        <v>1458</v>
      </c>
      <c r="R235" s="16" t="s">
        <v>1168</v>
      </c>
    </row>
    <row r="236" spans="1:18" ht="13">
      <c r="A236" s="17" t="str">
        <f t="shared" si="0"/>
        <v>https://github.com/openssl/openssl/commit/13c453728c076d5c1a65a5fd9424e15a9964d755?diff=split</v>
      </c>
      <c r="B236" s="16" t="s">
        <v>1221</v>
      </c>
      <c r="C236" s="16" t="s">
        <v>65</v>
      </c>
      <c r="D236" s="16"/>
      <c r="E236" s="16" t="b">
        <f t="shared" si="1"/>
        <v>0</v>
      </c>
      <c r="F236" s="16" t="b">
        <f t="shared" si="2"/>
        <v>0</v>
      </c>
      <c r="G236" s="16"/>
      <c r="H236" s="16" t="s">
        <v>1221</v>
      </c>
      <c r="I236" s="16">
        <v>2884</v>
      </c>
      <c r="J236" s="16">
        <v>2880</v>
      </c>
      <c r="K236" s="16">
        <v>55</v>
      </c>
      <c r="L236" s="16">
        <v>53</v>
      </c>
      <c r="M236" s="16">
        <v>42</v>
      </c>
      <c r="N236" s="16">
        <v>41</v>
      </c>
      <c r="O236" s="16">
        <v>13</v>
      </c>
      <c r="P236" s="16">
        <v>12</v>
      </c>
      <c r="Q236" s="16" t="s">
        <v>1459</v>
      </c>
      <c r="R236" s="16" t="s">
        <v>1168</v>
      </c>
    </row>
    <row r="237" spans="1:18" ht="13">
      <c r="A237" s="17" t="str">
        <f t="shared" si="0"/>
        <v>https://github.com/openssl/openssl/commit/88d1389c783a88242f9dd60d23cb3b597ec13291?diff=split</v>
      </c>
      <c r="B237" s="16" t="s">
        <v>1460</v>
      </c>
      <c r="C237" s="16" t="s">
        <v>65</v>
      </c>
      <c r="D237" s="16"/>
      <c r="E237" s="16" t="b">
        <f t="shared" si="1"/>
        <v>0</v>
      </c>
      <c r="F237" s="16" t="b">
        <f t="shared" si="2"/>
        <v>0</v>
      </c>
      <c r="G237" s="16"/>
      <c r="H237" s="16" t="s">
        <v>1460</v>
      </c>
      <c r="I237" s="16">
        <v>306</v>
      </c>
      <c r="J237" s="16">
        <v>346</v>
      </c>
      <c r="K237" s="16">
        <v>11</v>
      </c>
      <c r="L237" s="16">
        <v>5</v>
      </c>
      <c r="M237" s="16">
        <v>9</v>
      </c>
      <c r="N237" s="16">
        <v>5</v>
      </c>
      <c r="O237" s="16">
        <v>2</v>
      </c>
      <c r="P237" s="16">
        <v>0</v>
      </c>
      <c r="Q237" s="16" t="s">
        <v>1461</v>
      </c>
      <c r="R237" s="16" t="s">
        <v>1168</v>
      </c>
    </row>
    <row r="238" spans="1:18" ht="13">
      <c r="A238" s="17" t="str">
        <f t="shared" si="0"/>
        <v>https://github.com/openssl/openssl/commit/403ef8cea73e9b4924dce39e3706778618507cd6?diff=split</v>
      </c>
      <c r="B238" s="16" t="s">
        <v>1462</v>
      </c>
      <c r="C238" s="16" t="s">
        <v>65</v>
      </c>
      <c r="D238" s="16"/>
      <c r="E238" s="16" t="b">
        <f t="shared" si="1"/>
        <v>1</v>
      </c>
      <c r="F238" s="16" t="b">
        <f t="shared" si="2"/>
        <v>1</v>
      </c>
      <c r="G238" s="16"/>
      <c r="H238" s="16" t="s">
        <v>1462</v>
      </c>
      <c r="I238" s="16">
        <v>276</v>
      </c>
      <c r="J238" s="16">
        <v>280</v>
      </c>
      <c r="K238" s="16">
        <v>6</v>
      </c>
      <c r="L238" s="16">
        <v>8</v>
      </c>
      <c r="M238" s="16">
        <v>6</v>
      </c>
      <c r="N238" s="16">
        <v>7</v>
      </c>
      <c r="O238" s="16">
        <v>0</v>
      </c>
      <c r="P238" s="16">
        <v>1</v>
      </c>
      <c r="Q238" s="16" t="s">
        <v>1463</v>
      </c>
      <c r="R238" s="16" t="s">
        <v>1241</v>
      </c>
    </row>
    <row r="239" spans="1:18" ht="13">
      <c r="A239" s="17" t="str">
        <f t="shared" si="0"/>
        <v>https://github.com/openssl/openssl/commit/e109aaa9797c16b0902f8f3302243283828fcfc1?diff=split</v>
      </c>
      <c r="B239" s="16" t="s">
        <v>1464</v>
      </c>
      <c r="C239" s="16" t="s">
        <v>65</v>
      </c>
      <c r="D239" s="16"/>
      <c r="E239" s="16" t="b">
        <f t="shared" si="1"/>
        <v>0</v>
      </c>
      <c r="F239" s="16" t="b">
        <f t="shared" si="2"/>
        <v>1</v>
      </c>
      <c r="G239" s="16"/>
      <c r="H239" s="16" t="s">
        <v>1464</v>
      </c>
      <c r="I239" s="16">
        <v>355</v>
      </c>
      <c r="J239" s="16">
        <v>353</v>
      </c>
      <c r="K239" s="16">
        <v>10</v>
      </c>
      <c r="L239" s="16">
        <v>9</v>
      </c>
      <c r="M239" s="16">
        <v>9</v>
      </c>
      <c r="N239" s="16">
        <v>7</v>
      </c>
      <c r="O239" s="16">
        <v>1</v>
      </c>
      <c r="P239" s="16">
        <v>2</v>
      </c>
      <c r="Q239" s="16" t="s">
        <v>1465</v>
      </c>
      <c r="R239" s="16" t="s">
        <v>1168</v>
      </c>
    </row>
    <row r="240" spans="1:18" ht="13">
      <c r="A240" s="17" t="str">
        <f t="shared" si="0"/>
        <v>https://github.com/openssl/openssl/commit/5658470ce7b4fabfd1fa2cdc69bee8d3a5e826f9?diff=split</v>
      </c>
      <c r="B240" s="16" t="s">
        <v>1466</v>
      </c>
      <c r="C240" s="16" t="s">
        <v>65</v>
      </c>
      <c r="D240" s="16"/>
      <c r="E240" s="16" t="b">
        <f t="shared" si="1"/>
        <v>1</v>
      </c>
      <c r="F240" s="16" t="b">
        <f t="shared" si="2"/>
        <v>1</v>
      </c>
      <c r="G240" s="16"/>
      <c r="H240" s="16" t="s">
        <v>1466</v>
      </c>
      <c r="I240" s="16">
        <v>2539</v>
      </c>
      <c r="J240" s="16">
        <v>2416</v>
      </c>
      <c r="K240" s="16">
        <v>45</v>
      </c>
      <c r="L240" s="16">
        <v>48</v>
      </c>
      <c r="M240" s="16">
        <v>39</v>
      </c>
      <c r="N240" s="16">
        <v>40</v>
      </c>
      <c r="O240" s="16">
        <v>6</v>
      </c>
      <c r="P240" s="16">
        <v>8</v>
      </c>
      <c r="Q240" s="16" t="s">
        <v>1467</v>
      </c>
      <c r="R240" s="16" t="s">
        <v>1410</v>
      </c>
    </row>
    <row r="241" spans="1:18" ht="13">
      <c r="A241" s="17" t="str">
        <f t="shared" si="0"/>
        <v>https://github.com/openssl/openssl/commit/9ab9b16bb795f1081e86f11e16a1606790231400?diff=split</v>
      </c>
      <c r="B241" s="16" t="s">
        <v>1263</v>
      </c>
      <c r="C241" s="16" t="s">
        <v>65</v>
      </c>
      <c r="D241" s="16"/>
      <c r="E241" s="16" t="b">
        <f t="shared" si="1"/>
        <v>0</v>
      </c>
      <c r="F241" s="16" t="b">
        <f t="shared" si="2"/>
        <v>1</v>
      </c>
      <c r="G241" s="16"/>
      <c r="H241" s="16" t="s">
        <v>1263</v>
      </c>
      <c r="I241" s="16">
        <v>986</v>
      </c>
      <c r="J241" s="16">
        <v>991</v>
      </c>
      <c r="K241" s="16">
        <v>9</v>
      </c>
      <c r="L241" s="16">
        <v>9</v>
      </c>
      <c r="M241" s="16">
        <v>5</v>
      </c>
      <c r="N241" s="16">
        <v>3</v>
      </c>
      <c r="O241" s="16">
        <v>4</v>
      </c>
      <c r="P241" s="16">
        <v>6</v>
      </c>
      <c r="Q241" s="16" t="s">
        <v>1468</v>
      </c>
      <c r="R241" s="16" t="s">
        <v>1410</v>
      </c>
    </row>
    <row r="242" spans="1:18" ht="13">
      <c r="A242" s="17" t="str">
        <f t="shared" si="0"/>
        <v>https://github.com/openssl/openssl/commit/d8975dec0c3f41a491345f8a3c02612eaf8b30f7?diff=split</v>
      </c>
      <c r="B242" s="16" t="s">
        <v>1127</v>
      </c>
      <c r="C242" s="16" t="s">
        <v>65</v>
      </c>
      <c r="D242" s="16"/>
      <c r="E242" s="16" t="b">
        <f t="shared" si="1"/>
        <v>0</v>
      </c>
      <c r="F242" s="16" t="b">
        <f t="shared" si="2"/>
        <v>0</v>
      </c>
      <c r="G242" s="16"/>
      <c r="H242" s="16" t="s">
        <v>1127</v>
      </c>
      <c r="I242" s="16">
        <v>2591</v>
      </c>
      <c r="J242" s="16">
        <v>2589</v>
      </c>
      <c r="K242" s="16">
        <v>39</v>
      </c>
      <c r="L242" s="16">
        <v>35</v>
      </c>
      <c r="M242" s="16">
        <v>35</v>
      </c>
      <c r="N242" s="16">
        <v>32</v>
      </c>
      <c r="O242" s="16">
        <v>4</v>
      </c>
      <c r="P242" s="16">
        <v>3</v>
      </c>
      <c r="Q242" s="16" t="s">
        <v>1469</v>
      </c>
      <c r="R242" s="16" t="s">
        <v>1241</v>
      </c>
    </row>
    <row r="243" spans="1:18" ht="13">
      <c r="A243" s="17" t="str">
        <f t="shared" si="0"/>
        <v>https://github.com/openssl/openssl/commit/a158f8cfb9588634831615128a9b9d4b92204cff?diff=split</v>
      </c>
      <c r="B243" s="16" t="s">
        <v>1470</v>
      </c>
      <c r="C243" s="16" t="s">
        <v>65</v>
      </c>
      <c r="D243" s="16"/>
      <c r="E243" s="16" t="b">
        <f t="shared" si="1"/>
        <v>1</v>
      </c>
      <c r="F243" s="16" t="b">
        <f t="shared" si="2"/>
        <v>1</v>
      </c>
      <c r="G243" s="16"/>
      <c r="H243" s="16" t="s">
        <v>1470</v>
      </c>
      <c r="I243" s="16">
        <v>735</v>
      </c>
      <c r="J243" s="16">
        <v>785</v>
      </c>
      <c r="K243" s="16">
        <v>2</v>
      </c>
      <c r="L243" s="16">
        <v>16</v>
      </c>
      <c r="M243" s="16">
        <v>2</v>
      </c>
      <c r="N243" s="16">
        <v>11</v>
      </c>
      <c r="O243" s="16">
        <v>0</v>
      </c>
      <c r="P243" s="16">
        <v>5</v>
      </c>
      <c r="Q243" s="16" t="s">
        <v>1471</v>
      </c>
      <c r="R243" s="16" t="s">
        <v>1241</v>
      </c>
    </row>
    <row r="244" spans="1:18" ht="13">
      <c r="A244" s="17" t="str">
        <f t="shared" si="0"/>
        <v>https://github.com/openssl/openssl/commit/c2403f362efc519e473269d183adc7cceddb8c54?diff=split</v>
      </c>
      <c r="B244" s="16" t="s">
        <v>1123</v>
      </c>
      <c r="C244" s="16" t="s">
        <v>65</v>
      </c>
      <c r="D244" s="16"/>
      <c r="E244" s="16" t="b">
        <f t="shared" si="1"/>
        <v>0</v>
      </c>
      <c r="F244" s="16" t="b">
        <f t="shared" si="2"/>
        <v>0</v>
      </c>
      <c r="G244" s="16"/>
      <c r="H244" s="16" t="s">
        <v>1123</v>
      </c>
      <c r="I244" s="16">
        <v>3264</v>
      </c>
      <c r="J244" s="16">
        <v>3259</v>
      </c>
      <c r="K244" s="16">
        <v>114</v>
      </c>
      <c r="L244" s="16">
        <v>112</v>
      </c>
      <c r="M244" s="16">
        <v>104</v>
      </c>
      <c r="N244" s="16">
        <v>103</v>
      </c>
      <c r="O244" s="16">
        <v>10</v>
      </c>
      <c r="P244" s="16">
        <v>9</v>
      </c>
      <c r="Q244" s="16" t="s">
        <v>1472</v>
      </c>
      <c r="R244" s="16" t="s">
        <v>1241</v>
      </c>
    </row>
    <row r="245" spans="1:18" ht="13">
      <c r="A245" s="17" t="str">
        <f t="shared" si="0"/>
        <v>https://github.com/openssl/openssl/commit/47422549da431cf9546a148d916d162e196fcd44?diff=split</v>
      </c>
      <c r="B245" s="16" t="s">
        <v>1473</v>
      </c>
      <c r="C245" s="16" t="s">
        <v>65</v>
      </c>
      <c r="D245" s="16"/>
      <c r="E245" s="16" t="b">
        <f t="shared" si="1"/>
        <v>0</v>
      </c>
      <c r="F245" s="16" t="b">
        <f t="shared" si="2"/>
        <v>0</v>
      </c>
      <c r="G245" s="16"/>
      <c r="H245" s="16" t="s">
        <v>1473</v>
      </c>
      <c r="I245" s="16">
        <v>243</v>
      </c>
      <c r="J245" s="16">
        <v>252</v>
      </c>
      <c r="K245" s="16">
        <v>7</v>
      </c>
      <c r="L245" s="16">
        <v>3</v>
      </c>
      <c r="M245" s="16">
        <v>6</v>
      </c>
      <c r="N245" s="16">
        <v>3</v>
      </c>
      <c r="O245" s="16">
        <v>1</v>
      </c>
      <c r="P245" s="16">
        <v>0</v>
      </c>
      <c r="Q245" s="16" t="s">
        <v>1474</v>
      </c>
      <c r="R245" s="16" t="s">
        <v>1334</v>
      </c>
    </row>
    <row r="246" spans="1:18" ht="13">
      <c r="A246" s="17" t="str">
        <f t="shared" si="0"/>
        <v>https://github.com/openssl/openssl/commit/b24cfd6bf4d68ffe2b8526b5375861e89c5b9414?diff=split</v>
      </c>
      <c r="B246" s="16" t="s">
        <v>1475</v>
      </c>
      <c r="C246" s="16" t="s">
        <v>65</v>
      </c>
      <c r="D246" s="16"/>
      <c r="E246" s="16" t="b">
        <f t="shared" si="1"/>
        <v>0</v>
      </c>
      <c r="F246" s="16" t="b">
        <f t="shared" si="2"/>
        <v>1</v>
      </c>
      <c r="G246" s="16"/>
      <c r="H246" s="16" t="s">
        <v>1475</v>
      </c>
      <c r="I246" s="16">
        <v>1071</v>
      </c>
      <c r="J246" s="16">
        <v>1101</v>
      </c>
      <c r="K246" s="16">
        <v>7</v>
      </c>
      <c r="L246" s="16">
        <v>8</v>
      </c>
      <c r="M246" s="16">
        <v>7</v>
      </c>
      <c r="N246" s="16">
        <v>6</v>
      </c>
      <c r="O246" s="16">
        <v>0</v>
      </c>
      <c r="P246" s="16">
        <v>2</v>
      </c>
      <c r="Q246" s="16" t="s">
        <v>1476</v>
      </c>
      <c r="R246" s="16" t="s">
        <v>1410</v>
      </c>
    </row>
    <row r="247" spans="1:18" ht="13">
      <c r="A247" s="17" t="str">
        <f t="shared" si="0"/>
        <v>https://github.com/openssl/openssl/commit/59b64259b8392fea1c88dc992eaed9ba8b29fa80?diff=split</v>
      </c>
      <c r="B247" s="16" t="s">
        <v>1477</v>
      </c>
      <c r="C247" s="16" t="s">
        <v>65</v>
      </c>
      <c r="D247" s="16"/>
      <c r="E247" s="16" t="b">
        <f t="shared" si="1"/>
        <v>0</v>
      </c>
      <c r="F247" s="16" t="b">
        <f t="shared" si="2"/>
        <v>1</v>
      </c>
      <c r="G247" s="16"/>
      <c r="H247" s="16" t="s">
        <v>1477</v>
      </c>
      <c r="I247" s="16">
        <v>2406</v>
      </c>
      <c r="J247" s="16">
        <v>2400</v>
      </c>
      <c r="K247" s="16">
        <v>48</v>
      </c>
      <c r="L247" s="16">
        <v>48</v>
      </c>
      <c r="M247" s="16">
        <v>41</v>
      </c>
      <c r="N247" s="16">
        <v>40</v>
      </c>
      <c r="O247" s="16">
        <v>7</v>
      </c>
      <c r="P247" s="16">
        <v>8</v>
      </c>
      <c r="Q247" s="16" t="s">
        <v>1478</v>
      </c>
      <c r="R247" s="16" t="s">
        <v>1479</v>
      </c>
    </row>
    <row r="248" spans="1:18" ht="13">
      <c r="A248" s="17" t="str">
        <f t="shared" si="0"/>
        <v>https://github.com/openssl/openssl/commit/5b64ce89b0859956387cda1d56718d2a5f09d928?diff=split</v>
      </c>
      <c r="B248" s="16" t="s">
        <v>1220</v>
      </c>
      <c r="C248" s="16" t="s">
        <v>65</v>
      </c>
      <c r="D248" s="16"/>
      <c r="E248" s="16" t="b">
        <f t="shared" si="1"/>
        <v>0</v>
      </c>
      <c r="F248" s="16" t="b">
        <f t="shared" si="2"/>
        <v>0</v>
      </c>
      <c r="G248" s="16"/>
      <c r="H248" s="16" t="s">
        <v>1220</v>
      </c>
      <c r="I248" s="16">
        <v>2655</v>
      </c>
      <c r="J248" s="16">
        <v>2647</v>
      </c>
      <c r="K248" s="16">
        <v>44</v>
      </c>
      <c r="L248" s="16">
        <v>41</v>
      </c>
      <c r="M248" s="16">
        <v>42</v>
      </c>
      <c r="N248" s="16">
        <v>40</v>
      </c>
      <c r="O248" s="16">
        <v>2</v>
      </c>
      <c r="P248" s="16">
        <v>1</v>
      </c>
      <c r="Q248" s="16" t="s">
        <v>1480</v>
      </c>
      <c r="R248" s="16" t="s">
        <v>1168</v>
      </c>
    </row>
    <row r="249" spans="1:18" ht="13">
      <c r="A249" s="17" t="str">
        <f t="shared" si="0"/>
        <v>https://github.com/openssl/openssl/commit/462f4f4bc0eeb6505a8914bd751b3f20b43ea778?diff=split</v>
      </c>
      <c r="B249" s="16" t="s">
        <v>1221</v>
      </c>
      <c r="C249" s="16" t="s">
        <v>65</v>
      </c>
      <c r="D249" s="16"/>
      <c r="E249" s="16" t="b">
        <f t="shared" si="1"/>
        <v>0</v>
      </c>
      <c r="F249" s="16" t="b">
        <f t="shared" si="2"/>
        <v>0</v>
      </c>
      <c r="G249" s="16"/>
      <c r="H249" s="16" t="s">
        <v>1221</v>
      </c>
      <c r="I249" s="16">
        <v>2876</v>
      </c>
      <c r="J249" s="16">
        <v>2858</v>
      </c>
      <c r="K249" s="16">
        <v>51</v>
      </c>
      <c r="L249" s="16">
        <v>43</v>
      </c>
      <c r="M249" s="16">
        <v>39</v>
      </c>
      <c r="N249" s="16">
        <v>32</v>
      </c>
      <c r="O249" s="16">
        <v>12</v>
      </c>
      <c r="P249" s="16">
        <v>11</v>
      </c>
      <c r="Q249" s="16" t="s">
        <v>1481</v>
      </c>
      <c r="R249" s="16" t="s">
        <v>1168</v>
      </c>
    </row>
    <row r="250" spans="1:18" ht="13">
      <c r="A250" s="17" t="str">
        <f t="shared" si="0"/>
        <v>https://github.com/openssl/openssl/commit/50ca7e18954d901ee9215a1a4bb3ecf00b95642a?diff=split</v>
      </c>
      <c r="B250" s="16" t="s">
        <v>1482</v>
      </c>
      <c r="C250" s="16" t="s">
        <v>65</v>
      </c>
      <c r="D250" s="16"/>
      <c r="E250" s="16" t="b">
        <f t="shared" si="1"/>
        <v>1</v>
      </c>
      <c r="F250" s="16" t="b">
        <f t="shared" si="2"/>
        <v>0</v>
      </c>
      <c r="G250" s="16"/>
      <c r="H250" s="16" t="s">
        <v>1482</v>
      </c>
      <c r="I250" s="16">
        <v>597</v>
      </c>
      <c r="J250" s="16">
        <v>598</v>
      </c>
      <c r="K250" s="16">
        <v>10</v>
      </c>
      <c r="L250" s="16">
        <v>10</v>
      </c>
      <c r="M250" s="16">
        <v>7</v>
      </c>
      <c r="N250" s="16">
        <v>8</v>
      </c>
      <c r="O250" s="16">
        <v>3</v>
      </c>
      <c r="P250" s="16">
        <v>2</v>
      </c>
      <c r="Q250" s="16" t="s">
        <v>1483</v>
      </c>
      <c r="R250" s="16" t="s">
        <v>1204</v>
      </c>
    </row>
    <row r="251" spans="1:18" ht="13">
      <c r="A251" s="17" t="str">
        <f t="shared" si="0"/>
        <v>https://github.com/openssl/openssl/commit/6fcd92d3d72540bddb738e2b037dda9a157cfc5c?diff=split</v>
      </c>
      <c r="B251" s="16" t="s">
        <v>1484</v>
      </c>
      <c r="C251" s="16" t="s">
        <v>65</v>
      </c>
      <c r="D251" s="16"/>
      <c r="E251" s="16" t="b">
        <f t="shared" si="1"/>
        <v>0</v>
      </c>
      <c r="F251" s="16" t="b">
        <f t="shared" si="2"/>
        <v>1</v>
      </c>
      <c r="G251" s="16"/>
      <c r="H251" s="16" t="s">
        <v>1484</v>
      </c>
      <c r="I251" s="16">
        <v>1697</v>
      </c>
      <c r="J251" s="16">
        <v>1668</v>
      </c>
      <c r="K251" s="16">
        <v>50</v>
      </c>
      <c r="L251" s="16">
        <v>50</v>
      </c>
      <c r="M251" s="16">
        <v>50</v>
      </c>
      <c r="N251" s="16">
        <v>49</v>
      </c>
      <c r="O251" s="16">
        <v>0</v>
      </c>
      <c r="P251" s="16">
        <v>1</v>
      </c>
      <c r="Q251" s="16" t="s">
        <v>1485</v>
      </c>
      <c r="R251" s="16" t="s">
        <v>1241</v>
      </c>
    </row>
    <row r="252" spans="1:18" ht="13">
      <c r="A252" s="17" t="str">
        <f t="shared" si="0"/>
        <v>https://github.com/openssl/openssl/commit/861f265a407d5de81c79b6917139e66cdfb0f367?diff=split</v>
      </c>
      <c r="B252" s="16" t="s">
        <v>1486</v>
      </c>
      <c r="C252" s="16" t="s">
        <v>65</v>
      </c>
      <c r="D252" s="16"/>
      <c r="E252" s="16" t="b">
        <f t="shared" si="1"/>
        <v>0</v>
      </c>
      <c r="F252" s="16" t="b">
        <f t="shared" si="2"/>
        <v>1</v>
      </c>
      <c r="G252" s="16"/>
      <c r="H252" s="16" t="s">
        <v>1486</v>
      </c>
      <c r="I252" s="16">
        <v>3247</v>
      </c>
      <c r="J252" s="16">
        <v>3205</v>
      </c>
      <c r="K252" s="16">
        <v>53</v>
      </c>
      <c r="L252" s="16">
        <v>47</v>
      </c>
      <c r="M252" s="16">
        <v>53</v>
      </c>
      <c r="N252" s="16">
        <v>45</v>
      </c>
      <c r="O252" s="16">
        <v>0</v>
      </c>
      <c r="P252" s="16">
        <v>2</v>
      </c>
      <c r="Q252" s="16" t="s">
        <v>1487</v>
      </c>
      <c r="R252" s="16" t="s">
        <v>1479</v>
      </c>
    </row>
    <row r="253" spans="1:18" ht="13">
      <c r="A253" s="17" t="str">
        <f t="shared" si="0"/>
        <v>https://github.com/openssl/openssl/commit/f21afe636067f9aa27cef94c31d8e32128da0ecb?diff=split</v>
      </c>
      <c r="B253" s="16" t="s">
        <v>1488</v>
      </c>
      <c r="C253" s="16" t="s">
        <v>65</v>
      </c>
      <c r="D253" s="16"/>
      <c r="E253" s="16" t="b">
        <f t="shared" si="1"/>
        <v>0</v>
      </c>
      <c r="F253" s="16" t="b">
        <f t="shared" si="2"/>
        <v>1</v>
      </c>
      <c r="G253" s="16"/>
      <c r="H253" s="16" t="s">
        <v>1488</v>
      </c>
      <c r="I253" s="16">
        <v>288</v>
      </c>
      <c r="J253" s="16">
        <v>292</v>
      </c>
      <c r="K253" s="16">
        <v>4</v>
      </c>
      <c r="L253" s="16">
        <v>5</v>
      </c>
      <c r="M253" s="16">
        <v>4</v>
      </c>
      <c r="N253" s="16">
        <v>3</v>
      </c>
      <c r="O253" s="16">
        <v>0</v>
      </c>
      <c r="P253" s="16">
        <v>2</v>
      </c>
      <c r="Q253" s="16" t="s">
        <v>1489</v>
      </c>
      <c r="R253" s="16" t="s">
        <v>1479</v>
      </c>
    </row>
    <row r="254" spans="1:18" ht="13">
      <c r="A254" s="17" t="str">
        <f t="shared" si="0"/>
        <v>https://github.com/openssl/openssl/commit/762970bd686c4aa8ea7169e7f76d5a4ce665da93?diff=split</v>
      </c>
      <c r="B254" s="16" t="s">
        <v>1154</v>
      </c>
      <c r="C254" s="16" t="s">
        <v>65</v>
      </c>
      <c r="D254" s="16"/>
      <c r="E254" s="16" t="b">
        <f t="shared" si="1"/>
        <v>0</v>
      </c>
      <c r="F254" s="16" t="b">
        <f t="shared" si="2"/>
        <v>0</v>
      </c>
      <c r="G254" s="16"/>
      <c r="H254" s="16" t="s">
        <v>1154</v>
      </c>
      <c r="I254" s="16">
        <v>227</v>
      </c>
      <c r="J254" s="16">
        <v>223</v>
      </c>
      <c r="K254" s="16">
        <v>4</v>
      </c>
      <c r="L254" s="16">
        <v>2</v>
      </c>
      <c r="M254" s="16">
        <v>2</v>
      </c>
      <c r="N254" s="16">
        <v>1</v>
      </c>
      <c r="O254" s="16">
        <v>2</v>
      </c>
      <c r="P254" s="16">
        <v>1</v>
      </c>
      <c r="Q254" s="16" t="s">
        <v>1490</v>
      </c>
      <c r="R254" s="16" t="s">
        <v>1479</v>
      </c>
    </row>
    <row r="255" spans="1:18" ht="13">
      <c r="A255" s="17" t="str">
        <f t="shared" si="0"/>
        <v>https://github.com/openssl/openssl/commit/7a45d51ce3268d16409405b9d54d7b4bb77a7fc3?diff=split</v>
      </c>
      <c r="B255" s="16" t="s">
        <v>1491</v>
      </c>
      <c r="C255" s="16" t="s">
        <v>65</v>
      </c>
      <c r="D255" s="16"/>
      <c r="E255" s="16" t="b">
        <f t="shared" si="1"/>
        <v>0</v>
      </c>
      <c r="F255" s="16" t="b">
        <f t="shared" si="2"/>
        <v>0</v>
      </c>
      <c r="G255" s="16"/>
      <c r="H255" s="16" t="s">
        <v>1491</v>
      </c>
      <c r="I255" s="16">
        <v>565</v>
      </c>
      <c r="J255" s="16">
        <v>492</v>
      </c>
      <c r="K255" s="16">
        <v>6</v>
      </c>
      <c r="L255" s="16">
        <v>2</v>
      </c>
      <c r="M255" s="16">
        <v>4</v>
      </c>
      <c r="N255" s="16">
        <v>2</v>
      </c>
      <c r="O255" s="16">
        <v>2</v>
      </c>
      <c r="P255" s="16">
        <v>0</v>
      </c>
      <c r="Q255" s="16" t="s">
        <v>1492</v>
      </c>
      <c r="R255" s="16" t="s">
        <v>1396</v>
      </c>
    </row>
    <row r="256" spans="1:18" ht="13">
      <c r="A256" s="17" t="str">
        <f t="shared" si="0"/>
        <v>https://github.com/openssl/openssl/commit/a3a54179b6754fbed6d88e434baac710a83aaf80?diff=split</v>
      </c>
      <c r="B256" s="16" t="s">
        <v>1402</v>
      </c>
      <c r="C256" s="16" t="s">
        <v>65</v>
      </c>
      <c r="D256" s="16"/>
      <c r="E256" s="16" t="b">
        <f t="shared" si="1"/>
        <v>0</v>
      </c>
      <c r="F256" s="16" t="b">
        <f t="shared" si="2"/>
        <v>1</v>
      </c>
      <c r="G256" s="16"/>
      <c r="H256" s="16" t="s">
        <v>1402</v>
      </c>
      <c r="I256" s="16">
        <v>6605</v>
      </c>
      <c r="J256" s="16">
        <v>6601</v>
      </c>
      <c r="K256" s="16">
        <v>153</v>
      </c>
      <c r="L256" s="16">
        <v>155</v>
      </c>
      <c r="M256" s="16">
        <v>150</v>
      </c>
      <c r="N256" s="16">
        <v>148</v>
      </c>
      <c r="O256" s="16">
        <v>3</v>
      </c>
      <c r="P256" s="16">
        <v>7</v>
      </c>
      <c r="Q256" s="16" t="s">
        <v>1493</v>
      </c>
      <c r="R256" s="16" t="s">
        <v>1168</v>
      </c>
    </row>
    <row r="257" spans="1:18" ht="13">
      <c r="A257" s="17" t="str">
        <f t="shared" ref="A257:A273" si="3">"https://github.com/openssl/openssl/commit/"&amp;Q257&amp;"?diff=split"</f>
        <v>https://github.com/openssl/openssl/commit/5af6e154d0a4cd5b1d3a46bcfab444e714364d67?diff=split</v>
      </c>
      <c r="B257" s="16" t="s">
        <v>1494</v>
      </c>
      <c r="C257" s="16" t="s">
        <v>65</v>
      </c>
      <c r="D257" s="16"/>
      <c r="E257" s="16" t="b">
        <f t="shared" ref="E257:E273" si="4">N257&gt;M257</f>
        <v>1</v>
      </c>
      <c r="F257" s="16" t="b">
        <f t="shared" ref="F257:F273" si="5">P257&gt;O257</f>
        <v>1</v>
      </c>
      <c r="G257" s="16"/>
      <c r="H257" s="16" t="s">
        <v>1494</v>
      </c>
      <c r="I257" s="16">
        <v>2365</v>
      </c>
      <c r="J257" s="16">
        <v>2373</v>
      </c>
      <c r="K257" s="16">
        <v>54</v>
      </c>
      <c r="L257" s="16">
        <v>58</v>
      </c>
      <c r="M257" s="16">
        <v>54</v>
      </c>
      <c r="N257" s="16">
        <v>56</v>
      </c>
      <c r="O257" s="16">
        <v>0</v>
      </c>
      <c r="P257" s="16">
        <v>2</v>
      </c>
      <c r="Q257" s="16" t="s">
        <v>1495</v>
      </c>
      <c r="R257" s="16" t="s">
        <v>1479</v>
      </c>
    </row>
    <row r="258" spans="1:18" ht="13">
      <c r="A258" s="17" t="str">
        <f t="shared" si="3"/>
        <v>https://github.com/openssl/openssl/commit/5442611dffed2c345ef83d494f2ef7ffb9cf3883?diff=split</v>
      </c>
      <c r="B258" s="16" t="s">
        <v>1496</v>
      </c>
      <c r="C258" s="16" t="s">
        <v>65</v>
      </c>
      <c r="D258" s="16"/>
      <c r="E258" s="16" t="b">
        <f t="shared" si="4"/>
        <v>0</v>
      </c>
      <c r="F258" s="16" t="b">
        <f t="shared" si="5"/>
        <v>1</v>
      </c>
      <c r="G258" s="16"/>
      <c r="H258" s="16" t="s">
        <v>1496</v>
      </c>
      <c r="I258" s="16">
        <v>72</v>
      </c>
      <c r="J258" s="16">
        <v>138</v>
      </c>
      <c r="K258" s="16">
        <v>2</v>
      </c>
      <c r="L258" s="16">
        <v>2</v>
      </c>
      <c r="M258" s="16">
        <v>2</v>
      </c>
      <c r="N258" s="16">
        <v>1</v>
      </c>
      <c r="O258" s="16">
        <v>0</v>
      </c>
      <c r="P258" s="16">
        <v>1</v>
      </c>
      <c r="Q258" s="16" t="s">
        <v>1497</v>
      </c>
      <c r="R258" s="16" t="s">
        <v>1168</v>
      </c>
    </row>
    <row r="259" spans="1:18" ht="13">
      <c r="A259" s="17" t="str">
        <f t="shared" si="3"/>
        <v>https://github.com/openssl/openssl/commit/8c627075656cf2709680eeb5aa1826f00db2e483?diff=split</v>
      </c>
      <c r="B259" s="16" t="s">
        <v>1364</v>
      </c>
      <c r="C259" s="16" t="s">
        <v>65</v>
      </c>
      <c r="D259" s="16"/>
      <c r="E259" s="16" t="b">
        <f t="shared" si="4"/>
        <v>1</v>
      </c>
      <c r="F259" s="16" t="b">
        <f t="shared" si="5"/>
        <v>1</v>
      </c>
      <c r="G259" s="16"/>
      <c r="H259" s="16" t="s">
        <v>1364</v>
      </c>
      <c r="I259" s="16">
        <v>1122</v>
      </c>
      <c r="J259" s="16">
        <v>1186</v>
      </c>
      <c r="K259" s="16">
        <v>31</v>
      </c>
      <c r="L259" s="16">
        <v>36</v>
      </c>
      <c r="M259" s="16">
        <v>30</v>
      </c>
      <c r="N259" s="16">
        <v>34</v>
      </c>
      <c r="O259" s="16">
        <v>1</v>
      </c>
      <c r="P259" s="16">
        <v>2</v>
      </c>
      <c r="Q259" s="16" t="s">
        <v>1498</v>
      </c>
      <c r="R259" s="16" t="s">
        <v>1168</v>
      </c>
    </row>
    <row r="260" spans="1:18" ht="13">
      <c r="A260" s="17" t="str">
        <f t="shared" si="3"/>
        <v>https://github.com/openssl/openssl/commit/c1fb5e072fdeffc5b686e265283f0b31b1c37c3b?diff=split</v>
      </c>
      <c r="B260" s="16" t="s">
        <v>1364</v>
      </c>
      <c r="C260" s="16" t="s">
        <v>65</v>
      </c>
      <c r="D260" s="16"/>
      <c r="E260" s="16" t="b">
        <f t="shared" si="4"/>
        <v>1</v>
      </c>
      <c r="F260" s="16" t="b">
        <f t="shared" si="5"/>
        <v>1</v>
      </c>
      <c r="G260" s="16"/>
      <c r="H260" s="16" t="s">
        <v>1364</v>
      </c>
      <c r="I260" s="16">
        <v>1214</v>
      </c>
      <c r="J260" s="16">
        <v>1244</v>
      </c>
      <c r="K260" s="16">
        <v>36</v>
      </c>
      <c r="L260" s="16">
        <v>47</v>
      </c>
      <c r="M260" s="16">
        <v>34</v>
      </c>
      <c r="N260" s="16">
        <v>43</v>
      </c>
      <c r="O260" s="16">
        <v>2</v>
      </c>
      <c r="P260" s="16">
        <v>4</v>
      </c>
      <c r="Q260" s="16" t="s">
        <v>1499</v>
      </c>
      <c r="R260" s="16" t="s">
        <v>1168</v>
      </c>
    </row>
    <row r="261" spans="1:18" ht="13">
      <c r="A261" s="17" t="str">
        <f t="shared" si="3"/>
        <v>https://github.com/openssl/openssl/commit/7c701c590d4b368fedf5dad222b4f3b8103b2381?diff=split</v>
      </c>
      <c r="B261" s="16" t="s">
        <v>1500</v>
      </c>
      <c r="C261" s="16" t="s">
        <v>65</v>
      </c>
      <c r="D261" s="16"/>
      <c r="E261" s="16" t="b">
        <f t="shared" si="4"/>
        <v>1</v>
      </c>
      <c r="F261" s="16" t="b">
        <f t="shared" si="5"/>
        <v>1</v>
      </c>
      <c r="G261" s="16"/>
      <c r="H261" s="16" t="s">
        <v>1500</v>
      </c>
      <c r="I261" s="16">
        <v>784</v>
      </c>
      <c r="J261" s="16">
        <v>811</v>
      </c>
      <c r="K261" s="16">
        <v>0</v>
      </c>
      <c r="L261" s="16">
        <v>3</v>
      </c>
      <c r="M261" s="16">
        <v>0</v>
      </c>
      <c r="N261" s="16">
        <v>1</v>
      </c>
      <c r="O261" s="16">
        <v>0</v>
      </c>
      <c r="P261" s="16">
        <v>2</v>
      </c>
      <c r="Q261" s="16" t="s">
        <v>1501</v>
      </c>
      <c r="R261" s="16" t="s">
        <v>1410</v>
      </c>
    </row>
    <row r="262" spans="1:18" ht="13">
      <c r="A262" s="17" t="str">
        <f t="shared" si="3"/>
        <v>https://github.com/openssl/openssl/commit/0800318a0c1f80ed838838951b0478cb977d40a6?diff=split</v>
      </c>
      <c r="B262" s="16" t="s">
        <v>1502</v>
      </c>
      <c r="C262" s="16" t="s">
        <v>65</v>
      </c>
      <c r="D262" s="16"/>
      <c r="E262" s="16" t="b">
        <f t="shared" si="4"/>
        <v>1</v>
      </c>
      <c r="F262" s="16" t="b">
        <f t="shared" si="5"/>
        <v>1</v>
      </c>
      <c r="G262" s="16"/>
      <c r="H262" s="16" t="s">
        <v>1502</v>
      </c>
      <c r="I262" s="16">
        <v>707</v>
      </c>
      <c r="J262" s="16">
        <v>719</v>
      </c>
      <c r="K262" s="16">
        <v>3</v>
      </c>
      <c r="L262" s="16">
        <v>7</v>
      </c>
      <c r="M262" s="16">
        <v>3</v>
      </c>
      <c r="N262" s="16">
        <v>6</v>
      </c>
      <c r="O262" s="16">
        <v>0</v>
      </c>
      <c r="P262" s="16">
        <v>1</v>
      </c>
      <c r="Q262" s="16" t="s">
        <v>1503</v>
      </c>
      <c r="R262" s="16" t="s">
        <v>1479</v>
      </c>
    </row>
    <row r="263" spans="1:18" ht="13">
      <c r="A263" s="17" t="str">
        <f t="shared" si="3"/>
        <v>https://github.com/openssl/openssl/commit/0800318a0c1f80ed838838951b0478cb977d40a6?diff=split</v>
      </c>
      <c r="B263" s="16" t="s">
        <v>1504</v>
      </c>
      <c r="C263" s="16" t="s">
        <v>65</v>
      </c>
      <c r="D263" s="16"/>
      <c r="E263" s="16" t="b">
        <f t="shared" si="4"/>
        <v>1</v>
      </c>
      <c r="F263" s="16" t="b">
        <f t="shared" si="5"/>
        <v>1</v>
      </c>
      <c r="G263" s="16"/>
      <c r="H263" s="16" t="s">
        <v>1504</v>
      </c>
      <c r="I263" s="16">
        <v>339</v>
      </c>
      <c r="J263" s="16">
        <v>357</v>
      </c>
      <c r="K263" s="16">
        <v>0</v>
      </c>
      <c r="L263" s="16">
        <v>3</v>
      </c>
      <c r="M263" s="16">
        <v>0</v>
      </c>
      <c r="N263" s="16">
        <v>1</v>
      </c>
      <c r="O263" s="16">
        <v>0</v>
      </c>
      <c r="P263" s="16">
        <v>2</v>
      </c>
      <c r="Q263" s="16" t="s">
        <v>1503</v>
      </c>
      <c r="R263" s="16" t="s">
        <v>1479</v>
      </c>
    </row>
    <row r="264" spans="1:18" ht="13">
      <c r="A264" s="17" t="str">
        <f t="shared" si="3"/>
        <v>https://github.com/openssl/openssl/commit/e1fdd5262e4a45ce3aaa631768e877ee7b6da21b?diff=split</v>
      </c>
      <c r="B264" s="16" t="s">
        <v>1402</v>
      </c>
      <c r="C264" s="16" t="s">
        <v>65</v>
      </c>
      <c r="D264" s="16"/>
      <c r="E264" s="16" t="b">
        <f t="shared" si="4"/>
        <v>0</v>
      </c>
      <c r="F264" s="16" t="b">
        <f t="shared" si="5"/>
        <v>0</v>
      </c>
      <c r="G264" s="16"/>
      <c r="H264" s="16" t="s">
        <v>1402</v>
      </c>
      <c r="I264" s="16">
        <v>6975</v>
      </c>
      <c r="J264" s="16">
        <v>6978</v>
      </c>
      <c r="K264" s="16">
        <v>162</v>
      </c>
      <c r="L264" s="16">
        <v>153</v>
      </c>
      <c r="M264" s="16">
        <v>155</v>
      </c>
      <c r="N264" s="16">
        <v>150</v>
      </c>
      <c r="O264" s="16">
        <v>7</v>
      </c>
      <c r="P264" s="16">
        <v>3</v>
      </c>
      <c r="Q264" s="16" t="s">
        <v>1505</v>
      </c>
      <c r="R264" s="16" t="s">
        <v>1386</v>
      </c>
    </row>
    <row r="265" spans="1:18" ht="13">
      <c r="A265" s="17" t="str">
        <f t="shared" si="3"/>
        <v>https://github.com/openssl/openssl/commit/2f0a53816b2956f585903a52ab6ab681cf6f9ae1?diff=split</v>
      </c>
      <c r="B265" s="16" t="s">
        <v>1429</v>
      </c>
      <c r="C265" s="16" t="s">
        <v>65</v>
      </c>
      <c r="D265" s="16"/>
      <c r="E265" s="16" t="b">
        <f t="shared" si="4"/>
        <v>1</v>
      </c>
      <c r="F265" s="16" t="b">
        <f t="shared" si="5"/>
        <v>1</v>
      </c>
      <c r="G265" s="16"/>
      <c r="H265" s="16" t="s">
        <v>1429</v>
      </c>
      <c r="I265" s="16">
        <v>2744</v>
      </c>
      <c r="J265" s="16">
        <v>2753</v>
      </c>
      <c r="K265" s="16">
        <v>57</v>
      </c>
      <c r="L265" s="16">
        <v>61</v>
      </c>
      <c r="M265" s="16">
        <v>49</v>
      </c>
      <c r="N265" s="16">
        <v>52</v>
      </c>
      <c r="O265" s="16">
        <v>8</v>
      </c>
      <c r="P265" s="16">
        <v>9</v>
      </c>
      <c r="Q265" s="16" t="s">
        <v>1506</v>
      </c>
      <c r="R265" s="16" t="s">
        <v>1507</v>
      </c>
    </row>
    <row r="266" spans="1:18" ht="13">
      <c r="A266" s="17" t="str">
        <f t="shared" si="3"/>
        <v>https://github.com/openssl/openssl/commit/94736c3a10ae7d109243abffb0200931fb3db5a8?diff=split</v>
      </c>
      <c r="B266" s="16" t="s">
        <v>1508</v>
      </c>
      <c r="C266" s="16" t="s">
        <v>65</v>
      </c>
      <c r="D266" s="16"/>
      <c r="E266" s="16" t="b">
        <f t="shared" si="4"/>
        <v>1</v>
      </c>
      <c r="F266" s="16" t="b">
        <f t="shared" si="5"/>
        <v>1</v>
      </c>
      <c r="G266" s="16"/>
      <c r="H266" s="16" t="s">
        <v>1508</v>
      </c>
      <c r="I266" s="16">
        <v>317</v>
      </c>
      <c r="J266" s="16">
        <v>348</v>
      </c>
      <c r="K266" s="16">
        <v>2</v>
      </c>
      <c r="L266" s="16">
        <v>4</v>
      </c>
      <c r="M266" s="16">
        <v>2</v>
      </c>
      <c r="N266" s="16">
        <v>3</v>
      </c>
      <c r="O266" s="16">
        <v>0</v>
      </c>
      <c r="P266" s="16">
        <v>1</v>
      </c>
      <c r="Q266" s="16" t="s">
        <v>1509</v>
      </c>
      <c r="R266" s="16" t="s">
        <v>1479</v>
      </c>
    </row>
    <row r="267" spans="1:18" ht="13">
      <c r="A267" s="17" t="str">
        <f t="shared" si="3"/>
        <v>https://github.com/openssl/openssl/commit/ff3e4508bde0d7f7ab211ca9f027bef820ba1d70?diff=split</v>
      </c>
      <c r="B267" s="16" t="s">
        <v>1510</v>
      </c>
      <c r="C267" s="16" t="s">
        <v>65</v>
      </c>
      <c r="D267" s="16"/>
      <c r="E267" s="16" t="b">
        <f t="shared" si="4"/>
        <v>0</v>
      </c>
      <c r="F267" s="16" t="b">
        <f t="shared" si="5"/>
        <v>1</v>
      </c>
      <c r="G267" s="16"/>
      <c r="H267" s="16" t="s">
        <v>1510</v>
      </c>
      <c r="I267" s="16">
        <v>207</v>
      </c>
      <c r="J267" s="16">
        <v>208</v>
      </c>
      <c r="K267" s="16">
        <v>12</v>
      </c>
      <c r="L267" s="16">
        <v>12</v>
      </c>
      <c r="M267" s="16">
        <v>12</v>
      </c>
      <c r="N267" s="16">
        <v>8</v>
      </c>
      <c r="O267" s="16">
        <v>0</v>
      </c>
      <c r="P267" s="16">
        <v>4</v>
      </c>
      <c r="Q267" s="16" t="s">
        <v>1511</v>
      </c>
      <c r="R267" s="16" t="s">
        <v>1419</v>
      </c>
    </row>
    <row r="268" spans="1:18" ht="13">
      <c r="A268" s="17" t="str">
        <f t="shared" si="3"/>
        <v>https://github.com/openssl/openssl/commit/c59fc87b338880893286934f02c446854f5baabf?diff=split</v>
      </c>
      <c r="B268" s="16" t="s">
        <v>1364</v>
      </c>
      <c r="C268" s="16" t="s">
        <v>65</v>
      </c>
      <c r="D268" s="16"/>
      <c r="E268" s="16" t="b">
        <f t="shared" si="4"/>
        <v>0</v>
      </c>
      <c r="F268" s="16" t="b">
        <f t="shared" si="5"/>
        <v>1</v>
      </c>
      <c r="G268" s="16"/>
      <c r="H268" s="16" t="s">
        <v>1364</v>
      </c>
      <c r="I268" s="16">
        <v>1414</v>
      </c>
      <c r="J268" s="16">
        <v>1416</v>
      </c>
      <c r="K268" s="16">
        <v>51</v>
      </c>
      <c r="L268" s="16">
        <v>51</v>
      </c>
      <c r="M268" s="16">
        <v>47</v>
      </c>
      <c r="N268" s="16">
        <v>46</v>
      </c>
      <c r="O268" s="16">
        <v>4</v>
      </c>
      <c r="P268" s="16">
        <v>5</v>
      </c>
      <c r="Q268" s="16" t="s">
        <v>1512</v>
      </c>
      <c r="R268" s="16" t="s">
        <v>1168</v>
      </c>
    </row>
    <row r="269" spans="1:18" ht="13">
      <c r="A269" s="17" t="str">
        <f t="shared" si="3"/>
        <v>https://github.com/openssl/openssl/commit/83b424c3f60a4401fa3e6e41ff7f08e85ee9df94?diff=split</v>
      </c>
      <c r="B269" s="16" t="s">
        <v>1513</v>
      </c>
      <c r="C269" s="16" t="s">
        <v>65</v>
      </c>
      <c r="D269" s="16"/>
      <c r="E269" s="16" t="b">
        <f t="shared" si="4"/>
        <v>1</v>
      </c>
      <c r="F269" s="16" t="b">
        <f t="shared" si="5"/>
        <v>1</v>
      </c>
      <c r="G269" s="16"/>
      <c r="H269" s="16" t="s">
        <v>1513</v>
      </c>
      <c r="I269" s="16">
        <v>2497</v>
      </c>
      <c r="J269" s="16">
        <v>2557</v>
      </c>
      <c r="K269" s="16">
        <v>11</v>
      </c>
      <c r="L269" s="16">
        <v>35</v>
      </c>
      <c r="M269" s="16">
        <v>11</v>
      </c>
      <c r="N269" s="16">
        <v>34</v>
      </c>
      <c r="O269" s="16">
        <v>0</v>
      </c>
      <c r="P269" s="16">
        <v>1</v>
      </c>
      <c r="Q269" s="16" t="s">
        <v>1514</v>
      </c>
      <c r="R269" s="16" t="s">
        <v>1410</v>
      </c>
    </row>
    <row r="270" spans="1:18" ht="13">
      <c r="A270" s="17" t="str">
        <f t="shared" si="3"/>
        <v>https://github.com/openssl/openssl/commit/15b7175f558bf9eb057ec3266685486f727dd70f?diff=split</v>
      </c>
      <c r="B270" s="16" t="s">
        <v>1515</v>
      </c>
      <c r="C270" s="16" t="s">
        <v>65</v>
      </c>
      <c r="D270" s="16"/>
      <c r="E270" s="16" t="b">
        <f t="shared" si="4"/>
        <v>1</v>
      </c>
      <c r="F270" s="16" t="b">
        <f t="shared" si="5"/>
        <v>1</v>
      </c>
      <c r="G270" s="16"/>
      <c r="H270" s="16" t="s">
        <v>1515</v>
      </c>
      <c r="I270" s="16">
        <v>78</v>
      </c>
      <c r="J270" s="16">
        <v>148</v>
      </c>
      <c r="K270" s="16">
        <v>1</v>
      </c>
      <c r="L270" s="16">
        <v>8</v>
      </c>
      <c r="M270" s="16">
        <v>1</v>
      </c>
      <c r="N270" s="16">
        <v>3</v>
      </c>
      <c r="O270" s="16">
        <v>0</v>
      </c>
      <c r="P270" s="16">
        <v>5</v>
      </c>
      <c r="Q270" s="16" t="s">
        <v>1516</v>
      </c>
      <c r="R270" s="16" t="s">
        <v>1517</v>
      </c>
    </row>
    <row r="271" spans="1:18" ht="13">
      <c r="A271" s="17" t="str">
        <f t="shared" si="3"/>
        <v>https://github.com/openssl/openssl/commit/15b7175f558bf9eb057ec3266685486f727dd70f?diff=split</v>
      </c>
      <c r="B271" s="16" t="s">
        <v>1518</v>
      </c>
      <c r="C271" s="16" t="s">
        <v>65</v>
      </c>
      <c r="D271" s="16"/>
      <c r="E271" s="16" t="b">
        <f t="shared" si="4"/>
        <v>1</v>
      </c>
      <c r="F271" s="16" t="b">
        <f t="shared" si="5"/>
        <v>1</v>
      </c>
      <c r="G271" s="16"/>
      <c r="H271" s="16" t="s">
        <v>1518</v>
      </c>
      <c r="I271" s="16">
        <v>25</v>
      </c>
      <c r="J271" s="16">
        <v>39</v>
      </c>
      <c r="K271" s="16">
        <v>0</v>
      </c>
      <c r="L271" s="16">
        <v>3</v>
      </c>
      <c r="M271" s="16">
        <v>0</v>
      </c>
      <c r="N271" s="16">
        <v>2</v>
      </c>
      <c r="O271" s="16">
        <v>0</v>
      </c>
      <c r="P271" s="16">
        <v>1</v>
      </c>
      <c r="Q271" s="16" t="s">
        <v>1516</v>
      </c>
      <c r="R271" s="16" t="s">
        <v>1517</v>
      </c>
    </row>
    <row r="272" spans="1:18" ht="13">
      <c r="A272" s="17" t="str">
        <f t="shared" si="3"/>
        <v>https://github.com/openssl/openssl/commit/15b7175f558bf9eb057ec3266685486f727dd70f?diff=split</v>
      </c>
      <c r="B272" s="16" t="s">
        <v>1519</v>
      </c>
      <c r="C272" s="16" t="s">
        <v>65</v>
      </c>
      <c r="D272" s="16"/>
      <c r="E272" s="16" t="b">
        <f t="shared" si="4"/>
        <v>1</v>
      </c>
      <c r="F272" s="16" t="b">
        <f t="shared" si="5"/>
        <v>1</v>
      </c>
      <c r="G272" s="16"/>
      <c r="H272" s="16" t="s">
        <v>1519</v>
      </c>
      <c r="I272" s="16">
        <v>23</v>
      </c>
      <c r="J272" s="16">
        <v>67</v>
      </c>
      <c r="K272" s="16">
        <v>0</v>
      </c>
      <c r="L272" s="16">
        <v>7</v>
      </c>
      <c r="M272" s="16">
        <v>0</v>
      </c>
      <c r="N272" s="16">
        <v>2</v>
      </c>
      <c r="O272" s="16">
        <v>0</v>
      </c>
      <c r="P272" s="16">
        <v>5</v>
      </c>
      <c r="Q272" s="16" t="s">
        <v>1516</v>
      </c>
      <c r="R272" s="16" t="s">
        <v>1517</v>
      </c>
    </row>
    <row r="273" spans="1:18" ht="13">
      <c r="A273" s="17" t="str">
        <f t="shared" si="3"/>
        <v>https://github.com/openssl/openssl/commit/954f45ba4c504570206ff5bed811e512cf92dc8e?diff=split</v>
      </c>
      <c r="B273" s="16" t="s">
        <v>1520</v>
      </c>
      <c r="C273" s="16" t="s">
        <v>65</v>
      </c>
      <c r="D273" s="16"/>
      <c r="E273" s="16" t="b">
        <f t="shared" si="4"/>
        <v>0</v>
      </c>
      <c r="F273" s="16" t="b">
        <f t="shared" si="5"/>
        <v>1</v>
      </c>
      <c r="G273" s="16"/>
      <c r="H273" s="16" t="s">
        <v>1520</v>
      </c>
      <c r="I273" s="16">
        <v>229</v>
      </c>
      <c r="J273" s="16">
        <v>246</v>
      </c>
      <c r="K273" s="16">
        <v>18</v>
      </c>
      <c r="L273" s="16">
        <v>18</v>
      </c>
      <c r="M273" s="16">
        <v>18</v>
      </c>
      <c r="N273" s="16">
        <v>16</v>
      </c>
      <c r="O273" s="16">
        <v>0</v>
      </c>
      <c r="P273" s="16">
        <v>2</v>
      </c>
      <c r="Q273" s="16" t="s">
        <v>1521</v>
      </c>
      <c r="R273" s="16" t="s">
        <v>1391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1600-000000000000}">
          <x14:formula1>
            <xm:f>auxiliar!$A$2:$A$4</xm:f>
          </x14:formula1>
          <xm:sqref>C2:C273</xm:sqref>
        </x14:dataValidation>
        <x14:dataValidation type="list" allowBlank="1" xr:uid="{00000000-0002-0000-1600-000001000000}">
          <x14:formula1>
            <xm:f>auxiliar!$C$2:$C$3</xm:f>
          </x14:formula1>
          <xm:sqref>D2:D273</xm:sqref>
        </x14:dataValidation>
      </x14:dataValidation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outlinePr summaryBelow="0" summaryRight="0"/>
  </sheetPr>
  <dimension ref="A1:R59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F1" sqref="F1"/>
    </sheetView>
  </sheetViews>
  <sheetFormatPr baseColWidth="10" defaultColWidth="12.6640625" defaultRowHeight="15.75" customHeight="1"/>
  <cols>
    <col min="2" max="2" width="26.83203125" customWidth="1"/>
  </cols>
  <sheetData>
    <row r="1" spans="1:18" ht="15.75" customHeight="1">
      <c r="A1" s="16" t="s">
        <v>46</v>
      </c>
      <c r="B1" s="16" t="s">
        <v>47</v>
      </c>
      <c r="C1" s="16" t="s">
        <v>48</v>
      </c>
      <c r="D1" s="16" t="s">
        <v>49</v>
      </c>
      <c r="E1" s="16" t="s">
        <v>50</v>
      </c>
      <c r="F1" s="16" t="s">
        <v>51</v>
      </c>
      <c r="G1" s="16" t="s">
        <v>52</v>
      </c>
      <c r="H1" s="16" t="s">
        <v>53</v>
      </c>
      <c r="I1" s="16" t="s">
        <v>54</v>
      </c>
      <c r="J1" s="16" t="s">
        <v>55</v>
      </c>
      <c r="K1" s="16" t="s">
        <v>56</v>
      </c>
      <c r="L1" s="16" t="s">
        <v>57</v>
      </c>
      <c r="M1" s="16" t="s">
        <v>58</v>
      </c>
      <c r="N1" s="16" t="s">
        <v>59</v>
      </c>
      <c r="O1" s="16" t="s">
        <v>60</v>
      </c>
      <c r="P1" s="16" t="s">
        <v>61</v>
      </c>
      <c r="Q1" s="16" t="s">
        <v>62</v>
      </c>
      <c r="R1" s="16" t="s">
        <v>63</v>
      </c>
    </row>
    <row r="2" spans="1:18" ht="15.75" customHeight="1">
      <c r="A2" s="17" t="str">
        <f t="shared" ref="A2:A59" si="0">"https://github.com/OpenVPN/openvpn/commit/"&amp;Q2&amp;"?diff=split"</f>
        <v>https://github.com/OpenVPN/openvpn/commit/ecede953d6366e9fbfecea62cc1f61fd2347dab7?diff=split</v>
      </c>
      <c r="B2" s="16" t="s">
        <v>1522</v>
      </c>
      <c r="C2" s="16" t="s">
        <v>65</v>
      </c>
      <c r="D2" s="16"/>
      <c r="E2" s="16" t="b">
        <f t="shared" ref="E2:E59" si="1">N2&gt;M2</f>
        <v>1</v>
      </c>
      <c r="F2" s="16" t="b">
        <f t="shared" ref="F2:F59" si="2">P2&gt;O2</f>
        <v>1</v>
      </c>
      <c r="G2" s="16"/>
      <c r="H2" s="16" t="s">
        <v>1522</v>
      </c>
      <c r="I2" s="16">
        <v>6049</v>
      </c>
      <c r="J2" s="16">
        <v>6053</v>
      </c>
      <c r="K2" s="16">
        <v>271</v>
      </c>
      <c r="L2" s="16">
        <v>273</v>
      </c>
      <c r="M2" s="16">
        <v>259</v>
      </c>
      <c r="N2" s="16">
        <v>260</v>
      </c>
      <c r="O2" s="16">
        <v>12</v>
      </c>
      <c r="P2" s="16">
        <v>13</v>
      </c>
      <c r="Q2" s="16" t="s">
        <v>1523</v>
      </c>
      <c r="R2" s="16" t="s">
        <v>1524</v>
      </c>
    </row>
    <row r="3" spans="1:18" ht="15.75" customHeight="1">
      <c r="A3" s="17" t="str">
        <f t="shared" si="0"/>
        <v>https://github.com/OpenVPN/openvpn/commit/71bbbd76c62630c88441237d72fe5b61f0b45b2a?diff=split</v>
      </c>
      <c r="B3" s="16" t="s">
        <v>1525</v>
      </c>
      <c r="C3" s="16" t="s">
        <v>65</v>
      </c>
      <c r="D3" s="16"/>
      <c r="E3" s="16" t="b">
        <f t="shared" si="1"/>
        <v>0</v>
      </c>
      <c r="F3" s="16" t="b">
        <f t="shared" si="2"/>
        <v>0</v>
      </c>
      <c r="G3" s="16"/>
      <c r="H3" s="16" t="s">
        <v>1525</v>
      </c>
      <c r="I3" s="16">
        <v>990</v>
      </c>
      <c r="J3" s="16">
        <v>892</v>
      </c>
      <c r="K3" s="16">
        <v>29</v>
      </c>
      <c r="L3" s="16">
        <v>26</v>
      </c>
      <c r="M3" s="16">
        <v>21</v>
      </c>
      <c r="N3" s="16">
        <v>19</v>
      </c>
      <c r="O3" s="16">
        <v>8</v>
      </c>
      <c r="P3" s="16">
        <v>7</v>
      </c>
      <c r="Q3" s="16" t="s">
        <v>1526</v>
      </c>
      <c r="R3" s="16" t="s">
        <v>1527</v>
      </c>
    </row>
    <row r="4" spans="1:18" ht="15.75" customHeight="1">
      <c r="A4" s="17" t="str">
        <f t="shared" si="0"/>
        <v>https://github.com/OpenVPN/openvpn/commit/3d163bc544ab9dfc62d9a2c865f8abb865bf6eb3?diff=split</v>
      </c>
      <c r="B4" s="16" t="s">
        <v>1528</v>
      </c>
      <c r="C4" s="16" t="s">
        <v>65</v>
      </c>
      <c r="D4" s="16"/>
      <c r="E4" s="16" t="b">
        <f t="shared" si="1"/>
        <v>0</v>
      </c>
      <c r="F4" s="16" t="b">
        <f t="shared" si="2"/>
        <v>0</v>
      </c>
      <c r="G4" s="16"/>
      <c r="H4" s="16" t="s">
        <v>1528</v>
      </c>
      <c r="I4" s="16">
        <v>188</v>
      </c>
      <c r="J4" s="16">
        <v>130</v>
      </c>
      <c r="K4" s="16">
        <v>5</v>
      </c>
      <c r="L4" s="16">
        <v>3</v>
      </c>
      <c r="M4" s="16">
        <v>4</v>
      </c>
      <c r="N4" s="16">
        <v>3</v>
      </c>
      <c r="O4" s="16">
        <v>1</v>
      </c>
      <c r="P4" s="16">
        <v>0</v>
      </c>
      <c r="Q4" s="16" t="s">
        <v>1529</v>
      </c>
      <c r="R4" s="16" t="s">
        <v>1530</v>
      </c>
    </row>
    <row r="5" spans="1:18" ht="15.75" customHeight="1">
      <c r="A5" s="17" t="str">
        <f t="shared" si="0"/>
        <v>https://github.com/OpenVPN/openvpn/commit/bff413d5c47645b525988a66c138abf7d198e228?diff=split</v>
      </c>
      <c r="B5" s="16" t="s">
        <v>1531</v>
      </c>
      <c r="C5" s="16" t="s">
        <v>65</v>
      </c>
      <c r="D5" s="16"/>
      <c r="E5" s="16" t="b">
        <f t="shared" si="1"/>
        <v>0</v>
      </c>
      <c r="F5" s="16" t="b">
        <f t="shared" si="2"/>
        <v>0</v>
      </c>
      <c r="G5" s="16"/>
      <c r="H5" s="16" t="s">
        <v>1531</v>
      </c>
      <c r="I5" s="16">
        <v>3984</v>
      </c>
      <c r="J5" s="16">
        <v>3973</v>
      </c>
      <c r="K5" s="16">
        <v>54</v>
      </c>
      <c r="L5" s="16">
        <v>51</v>
      </c>
      <c r="M5" s="16">
        <v>51</v>
      </c>
      <c r="N5" s="16">
        <v>50</v>
      </c>
      <c r="O5" s="16">
        <v>3</v>
      </c>
      <c r="P5" s="16">
        <v>1</v>
      </c>
      <c r="Q5" s="16" t="s">
        <v>1532</v>
      </c>
      <c r="R5" s="16" t="s">
        <v>1524</v>
      </c>
    </row>
    <row r="6" spans="1:18" ht="15.75" customHeight="1">
      <c r="A6" s="17" t="str">
        <f t="shared" si="0"/>
        <v>https://github.com/OpenVPN/openvpn/commit/8acdb7291c4cc62134624c3a61049f2ec12e3ad9?diff=split</v>
      </c>
      <c r="B6" s="16" t="s">
        <v>1533</v>
      </c>
      <c r="C6" s="16" t="s">
        <v>65</v>
      </c>
      <c r="D6" s="16"/>
      <c r="E6" s="16" t="b">
        <f t="shared" si="1"/>
        <v>0</v>
      </c>
      <c r="F6" s="16" t="b">
        <f t="shared" si="2"/>
        <v>0</v>
      </c>
      <c r="G6" s="16"/>
      <c r="H6" s="16" t="s">
        <v>1533</v>
      </c>
      <c r="I6" s="16">
        <v>2825</v>
      </c>
      <c r="J6" s="16">
        <v>2815</v>
      </c>
      <c r="K6" s="16">
        <v>171</v>
      </c>
      <c r="L6" s="16">
        <v>166</v>
      </c>
      <c r="M6" s="16">
        <v>161</v>
      </c>
      <c r="N6" s="16">
        <v>157</v>
      </c>
      <c r="O6" s="16">
        <v>10</v>
      </c>
      <c r="P6" s="16">
        <v>9</v>
      </c>
      <c r="Q6" s="16" t="s">
        <v>1534</v>
      </c>
      <c r="R6" s="16" t="s">
        <v>1535</v>
      </c>
    </row>
    <row r="7" spans="1:18" ht="15.75" customHeight="1">
      <c r="A7" s="17" t="str">
        <f t="shared" si="0"/>
        <v>https://github.com/OpenVPN/openvpn/commit/e0ce897db928340539b58e0fbda6db9080815598?diff=split</v>
      </c>
      <c r="B7" s="16" t="s">
        <v>1536</v>
      </c>
      <c r="C7" s="16" t="s">
        <v>65</v>
      </c>
      <c r="D7" s="16"/>
      <c r="E7" s="16" t="b">
        <f t="shared" si="1"/>
        <v>0</v>
      </c>
      <c r="F7" s="16" t="b">
        <f t="shared" si="2"/>
        <v>0</v>
      </c>
      <c r="G7" s="16"/>
      <c r="H7" s="16" t="s">
        <v>1536</v>
      </c>
      <c r="I7" s="16">
        <v>1685</v>
      </c>
      <c r="J7" s="16">
        <v>1679</v>
      </c>
      <c r="K7" s="16">
        <v>36</v>
      </c>
      <c r="L7" s="16">
        <v>33</v>
      </c>
      <c r="M7" s="16">
        <v>31</v>
      </c>
      <c r="N7" s="16">
        <v>30</v>
      </c>
      <c r="O7" s="16">
        <v>5</v>
      </c>
      <c r="P7" s="16">
        <v>3</v>
      </c>
      <c r="Q7" s="16" t="s">
        <v>1537</v>
      </c>
      <c r="R7" s="16" t="s">
        <v>1535</v>
      </c>
    </row>
    <row r="8" spans="1:18" ht="15.75" customHeight="1">
      <c r="A8" s="17" t="str">
        <f t="shared" si="0"/>
        <v>https://github.com/OpenVPN/openvpn/commit/8acdb7291c4cc62134624c3a61049f2ec12e3ad9?diff=split</v>
      </c>
      <c r="B8" s="16" t="s">
        <v>1538</v>
      </c>
      <c r="C8" s="16" t="s">
        <v>65</v>
      </c>
      <c r="D8" s="16"/>
      <c r="E8" s="16" t="b">
        <f t="shared" si="1"/>
        <v>0</v>
      </c>
      <c r="F8" s="16" t="b">
        <f t="shared" si="2"/>
        <v>0</v>
      </c>
      <c r="G8" s="16"/>
      <c r="H8" s="16" t="s">
        <v>1538</v>
      </c>
      <c r="I8" s="16">
        <v>6040</v>
      </c>
      <c r="J8" s="16">
        <v>6018</v>
      </c>
      <c r="K8" s="16">
        <v>268</v>
      </c>
      <c r="L8" s="16">
        <v>257</v>
      </c>
      <c r="M8" s="16">
        <v>257</v>
      </c>
      <c r="N8" s="16">
        <v>250</v>
      </c>
      <c r="O8" s="16">
        <v>11</v>
      </c>
      <c r="P8" s="16">
        <v>7</v>
      </c>
      <c r="Q8" s="16" t="s">
        <v>1534</v>
      </c>
      <c r="R8" s="16" t="s">
        <v>1535</v>
      </c>
    </row>
    <row r="9" spans="1:18" ht="15.75" customHeight="1">
      <c r="A9" s="17" t="str">
        <f t="shared" si="0"/>
        <v>https://github.com/OpenVPN/openvpn/commit/e0ce897db928340539b58e0fbda6db9080815598?diff=split</v>
      </c>
      <c r="B9" s="16" t="s">
        <v>1538</v>
      </c>
      <c r="C9" s="16" t="s">
        <v>65</v>
      </c>
      <c r="D9" s="16"/>
      <c r="E9" s="16" t="b">
        <f t="shared" si="1"/>
        <v>0</v>
      </c>
      <c r="F9" s="16" t="b">
        <f t="shared" si="2"/>
        <v>0</v>
      </c>
      <c r="G9" s="16"/>
      <c r="H9" s="16" t="s">
        <v>1538</v>
      </c>
      <c r="I9" s="16">
        <v>6060</v>
      </c>
      <c r="J9" s="16">
        <v>6040</v>
      </c>
      <c r="K9" s="16">
        <v>279</v>
      </c>
      <c r="L9" s="16">
        <v>268</v>
      </c>
      <c r="M9" s="16">
        <v>266</v>
      </c>
      <c r="N9" s="16">
        <v>257</v>
      </c>
      <c r="O9" s="16">
        <v>13</v>
      </c>
      <c r="P9" s="16">
        <v>11</v>
      </c>
      <c r="Q9" s="16" t="s">
        <v>1537</v>
      </c>
      <c r="R9" s="16" t="s">
        <v>1535</v>
      </c>
    </row>
    <row r="10" spans="1:18" ht="15.75" customHeight="1">
      <c r="A10" s="17" t="str">
        <f t="shared" si="0"/>
        <v>https://github.com/OpenVPN/openvpn/commit/cf93f0e0a65d66ed57f24efb7fbd96dc455b3732?diff=split</v>
      </c>
      <c r="B10" s="16" t="s">
        <v>1533</v>
      </c>
      <c r="C10" s="16" t="s">
        <v>65</v>
      </c>
      <c r="D10" s="16"/>
      <c r="E10" s="16" t="b">
        <f t="shared" si="1"/>
        <v>1</v>
      </c>
      <c r="F10" s="16" t="b">
        <f t="shared" si="2"/>
        <v>1</v>
      </c>
      <c r="G10" s="16"/>
      <c r="H10" s="16" t="s">
        <v>1533</v>
      </c>
      <c r="I10" s="16">
        <v>2815</v>
      </c>
      <c r="J10" s="16">
        <v>2821</v>
      </c>
      <c r="K10" s="16">
        <v>166</v>
      </c>
      <c r="L10" s="16">
        <v>169</v>
      </c>
      <c r="M10" s="16">
        <v>157</v>
      </c>
      <c r="N10" s="16">
        <v>159</v>
      </c>
      <c r="O10" s="16">
        <v>9</v>
      </c>
      <c r="P10" s="16">
        <v>10</v>
      </c>
      <c r="Q10" s="16" t="s">
        <v>1539</v>
      </c>
      <c r="R10" s="16" t="s">
        <v>1535</v>
      </c>
    </row>
    <row r="11" spans="1:18" ht="15.75" customHeight="1">
      <c r="A11" s="17" t="str">
        <f t="shared" si="0"/>
        <v>https://github.com/OpenVPN/openvpn/commit/e0ce897db928340539b58e0fbda6db9080815598?diff=split</v>
      </c>
      <c r="B11" s="16" t="s">
        <v>1540</v>
      </c>
      <c r="C11" s="16" t="s">
        <v>65</v>
      </c>
      <c r="D11" s="16"/>
      <c r="E11" s="16" t="b">
        <f t="shared" si="1"/>
        <v>0</v>
      </c>
      <c r="F11" s="16" t="b">
        <f t="shared" si="2"/>
        <v>0</v>
      </c>
      <c r="G11" s="16"/>
      <c r="H11" s="16" t="s">
        <v>1540</v>
      </c>
      <c r="I11" s="16">
        <v>899</v>
      </c>
      <c r="J11" s="16">
        <v>874</v>
      </c>
      <c r="K11" s="16">
        <v>28</v>
      </c>
      <c r="L11" s="16">
        <v>16</v>
      </c>
      <c r="M11" s="16">
        <v>21</v>
      </c>
      <c r="N11" s="16">
        <v>15</v>
      </c>
      <c r="O11" s="16">
        <v>7</v>
      </c>
      <c r="P11" s="16">
        <v>1</v>
      </c>
      <c r="Q11" s="16" t="s">
        <v>1537</v>
      </c>
      <c r="R11" s="16" t="s">
        <v>1535</v>
      </c>
    </row>
    <row r="12" spans="1:18" ht="15.75" customHeight="1">
      <c r="A12" s="17" t="str">
        <f t="shared" si="0"/>
        <v>https://github.com/OpenVPN/openvpn/commit/e0ce897db928340539b58e0fbda6db9080815598?diff=split</v>
      </c>
      <c r="B12" s="16" t="s">
        <v>1541</v>
      </c>
      <c r="C12" s="16" t="s">
        <v>65</v>
      </c>
      <c r="D12" s="16"/>
      <c r="E12" s="16" t="b">
        <f t="shared" si="1"/>
        <v>0</v>
      </c>
      <c r="F12" s="16" t="b">
        <f t="shared" si="2"/>
        <v>0</v>
      </c>
      <c r="G12" s="16"/>
      <c r="H12" s="16" t="s">
        <v>1541</v>
      </c>
      <c r="I12" s="16">
        <v>673</v>
      </c>
      <c r="J12" s="16">
        <v>651</v>
      </c>
      <c r="K12" s="16">
        <v>18</v>
      </c>
      <c r="L12" s="16">
        <v>7</v>
      </c>
      <c r="M12" s="16">
        <v>12</v>
      </c>
      <c r="N12" s="16">
        <v>6</v>
      </c>
      <c r="O12" s="16">
        <v>6</v>
      </c>
      <c r="P12" s="16">
        <v>1</v>
      </c>
      <c r="Q12" s="16" t="s">
        <v>1537</v>
      </c>
      <c r="R12" s="16" t="s">
        <v>1535</v>
      </c>
    </row>
    <row r="13" spans="1:18" ht="15.75" customHeight="1">
      <c r="A13" s="17" t="str">
        <f t="shared" si="0"/>
        <v>https://github.com/OpenVPN/openvpn/commit/6dad4f8e924086333d32122432f316a17ae67987?diff=split</v>
      </c>
      <c r="B13" s="16" t="s">
        <v>1538</v>
      </c>
      <c r="C13" s="16" t="s">
        <v>65</v>
      </c>
      <c r="D13" s="16"/>
      <c r="E13" s="16" t="b">
        <f t="shared" si="1"/>
        <v>1</v>
      </c>
      <c r="F13" s="16" t="b">
        <f t="shared" si="2"/>
        <v>1</v>
      </c>
      <c r="G13" s="16"/>
      <c r="H13" s="16" t="s">
        <v>1538</v>
      </c>
      <c r="I13" s="16">
        <v>5936</v>
      </c>
      <c r="J13" s="16">
        <v>5956</v>
      </c>
      <c r="K13" s="16">
        <v>258</v>
      </c>
      <c r="L13" s="16">
        <v>264</v>
      </c>
      <c r="M13" s="16">
        <v>248</v>
      </c>
      <c r="N13" s="16">
        <v>252</v>
      </c>
      <c r="O13" s="16">
        <v>10</v>
      </c>
      <c r="P13" s="16">
        <v>12</v>
      </c>
      <c r="Q13" s="16" t="s">
        <v>1542</v>
      </c>
      <c r="R13" s="16" t="s">
        <v>1535</v>
      </c>
    </row>
    <row r="14" spans="1:18" ht="15.75" customHeight="1">
      <c r="A14" s="17" t="str">
        <f t="shared" si="0"/>
        <v>https://github.com/OpenVPN/openvpn/commit/ad2df7b983eadbdc81fe0cf92543cad27b8f8882?diff=split</v>
      </c>
      <c r="B14" s="16" t="s">
        <v>1543</v>
      </c>
      <c r="C14" s="16" t="s">
        <v>65</v>
      </c>
      <c r="D14" s="16"/>
      <c r="E14" s="16" t="b">
        <f t="shared" si="1"/>
        <v>1</v>
      </c>
      <c r="F14" s="16" t="b">
        <f t="shared" si="2"/>
        <v>1</v>
      </c>
      <c r="G14" s="16"/>
      <c r="H14" s="16" t="s">
        <v>1543</v>
      </c>
      <c r="I14" s="16">
        <v>2794</v>
      </c>
      <c r="J14" s="16">
        <v>2865</v>
      </c>
      <c r="K14" s="16">
        <v>58</v>
      </c>
      <c r="L14" s="16">
        <v>62</v>
      </c>
      <c r="M14" s="16">
        <v>50</v>
      </c>
      <c r="N14" s="16">
        <v>53</v>
      </c>
      <c r="O14" s="16">
        <v>8</v>
      </c>
      <c r="P14" s="16">
        <v>9</v>
      </c>
      <c r="Q14" s="16" t="s">
        <v>1544</v>
      </c>
      <c r="R14" s="16" t="s">
        <v>1535</v>
      </c>
    </row>
    <row r="15" spans="1:18" ht="15.75" customHeight="1">
      <c r="A15" s="17" t="str">
        <f t="shared" si="0"/>
        <v>https://github.com/OpenVPN/openvpn/commit/bd14d55d87248d18088fc9897e9ffd46a59e147b?diff=split</v>
      </c>
      <c r="B15" s="16" t="s">
        <v>1533</v>
      </c>
      <c r="C15" s="16" t="s">
        <v>65</v>
      </c>
      <c r="D15" s="16"/>
      <c r="E15" s="16" t="b">
        <f t="shared" si="1"/>
        <v>1</v>
      </c>
      <c r="F15" s="16" t="b">
        <f t="shared" si="2"/>
        <v>1</v>
      </c>
      <c r="G15" s="16"/>
      <c r="H15" s="16" t="s">
        <v>1533</v>
      </c>
      <c r="I15" s="16">
        <v>2785</v>
      </c>
      <c r="J15" s="16">
        <v>2798</v>
      </c>
      <c r="K15" s="16">
        <v>169</v>
      </c>
      <c r="L15" s="16">
        <v>173</v>
      </c>
      <c r="M15" s="16">
        <v>159</v>
      </c>
      <c r="N15" s="16">
        <v>161</v>
      </c>
      <c r="O15" s="16">
        <v>10</v>
      </c>
      <c r="P15" s="16">
        <v>12</v>
      </c>
      <c r="Q15" s="16" t="s">
        <v>1545</v>
      </c>
      <c r="R15" s="16" t="s">
        <v>1535</v>
      </c>
    </row>
    <row r="16" spans="1:18" ht="15.75" customHeight="1">
      <c r="A16" s="17" t="str">
        <f t="shared" si="0"/>
        <v>https://github.com/OpenVPN/openvpn/commit/38d96bd7975e626d490b3d9f9514d81e070a5495?diff=split</v>
      </c>
      <c r="B16" s="16" t="s">
        <v>1546</v>
      </c>
      <c r="C16" s="16" t="s">
        <v>65</v>
      </c>
      <c r="D16" s="16"/>
      <c r="E16" s="16" t="b">
        <f t="shared" si="1"/>
        <v>0</v>
      </c>
      <c r="F16" s="16" t="b">
        <f t="shared" si="2"/>
        <v>0</v>
      </c>
      <c r="G16" s="16"/>
      <c r="H16" s="16" t="s">
        <v>1546</v>
      </c>
      <c r="I16" s="16">
        <v>220</v>
      </c>
      <c r="J16" s="16">
        <v>177</v>
      </c>
      <c r="K16" s="16">
        <v>13</v>
      </c>
      <c r="L16" s="16">
        <v>2</v>
      </c>
      <c r="M16" s="16">
        <v>12</v>
      </c>
      <c r="N16" s="16">
        <v>2</v>
      </c>
      <c r="O16" s="16">
        <v>1</v>
      </c>
      <c r="P16" s="16">
        <v>0</v>
      </c>
      <c r="Q16" s="16" t="s">
        <v>1547</v>
      </c>
      <c r="R16" s="16" t="s">
        <v>1548</v>
      </c>
    </row>
    <row r="17" spans="1:18" ht="15.75" customHeight="1">
      <c r="A17" s="17" t="str">
        <f t="shared" si="0"/>
        <v>https://github.com/OpenVPN/openvpn/commit/38d96bd7975e626d490b3d9f9514d81e070a5495?diff=split</v>
      </c>
      <c r="B17" s="16" t="s">
        <v>1538</v>
      </c>
      <c r="C17" s="16" t="s">
        <v>65</v>
      </c>
      <c r="D17" s="16"/>
      <c r="E17" s="16" t="b">
        <f t="shared" si="1"/>
        <v>1</v>
      </c>
      <c r="F17" s="16" t="b">
        <f t="shared" si="2"/>
        <v>1</v>
      </c>
      <c r="G17" s="16"/>
      <c r="H17" s="16" t="s">
        <v>1538</v>
      </c>
      <c r="I17" s="16">
        <v>6057</v>
      </c>
      <c r="J17" s="16">
        <v>6117</v>
      </c>
      <c r="K17" s="16">
        <v>269</v>
      </c>
      <c r="L17" s="16">
        <v>275</v>
      </c>
      <c r="M17" s="16">
        <v>256</v>
      </c>
      <c r="N17" s="16">
        <v>260</v>
      </c>
      <c r="O17" s="16">
        <v>13</v>
      </c>
      <c r="P17" s="16">
        <v>15</v>
      </c>
      <c r="Q17" s="16" t="s">
        <v>1547</v>
      </c>
      <c r="R17" s="16" t="s">
        <v>1548</v>
      </c>
    </row>
    <row r="18" spans="1:18" ht="15.75" customHeight="1">
      <c r="A18" s="17" t="str">
        <f t="shared" si="0"/>
        <v>https://github.com/OpenVPN/openvpn/commit/fbc04bedbcce02fc625357b7475ddbc7164cabbf?diff=split</v>
      </c>
      <c r="B18" s="16" t="s">
        <v>1531</v>
      </c>
      <c r="C18" s="16" t="s">
        <v>65</v>
      </c>
      <c r="D18" s="16"/>
      <c r="E18" s="16" t="b">
        <f t="shared" si="1"/>
        <v>1</v>
      </c>
      <c r="F18" s="16" t="b">
        <f t="shared" si="2"/>
        <v>1</v>
      </c>
      <c r="G18" s="16"/>
      <c r="H18" s="16" t="s">
        <v>1531</v>
      </c>
      <c r="I18" s="16">
        <v>4071</v>
      </c>
      <c r="J18" s="16">
        <v>4201</v>
      </c>
      <c r="K18" s="16">
        <v>53</v>
      </c>
      <c r="L18" s="16">
        <v>58</v>
      </c>
      <c r="M18" s="16">
        <v>52</v>
      </c>
      <c r="N18" s="16">
        <v>54</v>
      </c>
      <c r="O18" s="16">
        <v>1</v>
      </c>
      <c r="P18" s="16">
        <v>4</v>
      </c>
      <c r="Q18" s="16" t="s">
        <v>1549</v>
      </c>
      <c r="R18" s="16" t="s">
        <v>1535</v>
      </c>
    </row>
    <row r="19" spans="1:18" ht="15.75" customHeight="1">
      <c r="A19" s="17" t="str">
        <f t="shared" si="0"/>
        <v>https://github.com/OpenVPN/openvpn/commit/38ace48c6820c611e689bc69b0cf5380bf7a8891?diff=split</v>
      </c>
      <c r="B19" s="16" t="s">
        <v>1541</v>
      </c>
      <c r="C19" s="16" t="s">
        <v>65</v>
      </c>
      <c r="D19" s="16"/>
      <c r="E19" s="16" t="b">
        <f t="shared" si="1"/>
        <v>1</v>
      </c>
      <c r="F19" s="16" t="b">
        <f t="shared" si="2"/>
        <v>1</v>
      </c>
      <c r="G19" s="16"/>
      <c r="H19" s="16" t="s">
        <v>1541</v>
      </c>
      <c r="I19" s="16">
        <v>685</v>
      </c>
      <c r="J19" s="16">
        <v>751</v>
      </c>
      <c r="K19" s="16">
        <v>13</v>
      </c>
      <c r="L19" s="16">
        <v>15</v>
      </c>
      <c r="M19" s="16">
        <v>11</v>
      </c>
      <c r="N19" s="16">
        <v>12</v>
      </c>
      <c r="O19" s="16">
        <v>2</v>
      </c>
      <c r="P19" s="16">
        <v>3</v>
      </c>
      <c r="Q19" s="16" t="s">
        <v>1550</v>
      </c>
      <c r="R19" s="16" t="s">
        <v>1551</v>
      </c>
    </row>
    <row r="20" spans="1:18" ht="15.75" customHeight="1">
      <c r="A20" s="17" t="str">
        <f t="shared" si="0"/>
        <v>https://github.com/OpenVPN/openvpn/commit/bb9026a60a8ebdf20fdf9a99e16c0d8afc658747?diff=split</v>
      </c>
      <c r="B20" s="16" t="s">
        <v>1533</v>
      </c>
      <c r="C20" s="16" t="s">
        <v>65</v>
      </c>
      <c r="D20" s="16"/>
      <c r="E20" s="16" t="b">
        <f t="shared" si="1"/>
        <v>0</v>
      </c>
      <c r="F20" s="16" t="b">
        <f t="shared" si="2"/>
        <v>1</v>
      </c>
      <c r="G20" s="16"/>
      <c r="H20" s="16" t="s">
        <v>1533</v>
      </c>
      <c r="I20" s="16">
        <v>2811</v>
      </c>
      <c r="J20" s="16">
        <v>2801</v>
      </c>
      <c r="K20" s="16">
        <v>178</v>
      </c>
      <c r="L20" s="16">
        <v>178</v>
      </c>
      <c r="M20" s="16">
        <v>166</v>
      </c>
      <c r="N20" s="16">
        <v>165</v>
      </c>
      <c r="O20" s="16">
        <v>12</v>
      </c>
      <c r="P20" s="16">
        <v>13</v>
      </c>
      <c r="Q20" s="16" t="s">
        <v>1552</v>
      </c>
      <c r="R20" s="16" t="s">
        <v>1535</v>
      </c>
    </row>
    <row r="21" spans="1:18" ht="15.75" customHeight="1">
      <c r="A21" s="17" t="str">
        <f t="shared" si="0"/>
        <v>https://github.com/OpenVPN/openvpn/commit/d344820faeae987f52e574e15812c86aa5c59ae6?diff=split</v>
      </c>
      <c r="B21" s="16" t="s">
        <v>1553</v>
      </c>
      <c r="C21" s="16" t="s">
        <v>65</v>
      </c>
      <c r="D21" s="16"/>
      <c r="E21" s="16" t="b">
        <f t="shared" si="1"/>
        <v>0</v>
      </c>
      <c r="F21" s="16" t="b">
        <f t="shared" si="2"/>
        <v>0</v>
      </c>
      <c r="G21" s="16"/>
      <c r="H21" s="16" t="s">
        <v>1553</v>
      </c>
      <c r="I21" s="16">
        <v>1044</v>
      </c>
      <c r="J21" s="16">
        <v>1040</v>
      </c>
      <c r="K21" s="16">
        <v>12</v>
      </c>
      <c r="L21" s="16">
        <v>10</v>
      </c>
      <c r="M21" s="16">
        <v>10</v>
      </c>
      <c r="N21" s="16">
        <v>9</v>
      </c>
      <c r="O21" s="16">
        <v>2</v>
      </c>
      <c r="P21" s="16">
        <v>1</v>
      </c>
      <c r="Q21" s="16" t="s">
        <v>1554</v>
      </c>
      <c r="R21" s="16" t="s">
        <v>1555</v>
      </c>
    </row>
    <row r="22" spans="1:18" ht="15.75" customHeight="1">
      <c r="A22" s="17" t="str">
        <f t="shared" si="0"/>
        <v>https://github.com/OpenVPN/openvpn/commit/a4b8f653ee5be9c2292cf92dac09d7aadcc9a487?diff=split</v>
      </c>
      <c r="B22" s="16" t="s">
        <v>1533</v>
      </c>
      <c r="C22" s="16" t="s">
        <v>65</v>
      </c>
      <c r="D22" s="16"/>
      <c r="E22" s="16" t="b">
        <f t="shared" si="1"/>
        <v>0</v>
      </c>
      <c r="F22" s="16" t="b">
        <f t="shared" si="2"/>
        <v>0</v>
      </c>
      <c r="G22" s="16"/>
      <c r="H22" s="16" t="s">
        <v>1533</v>
      </c>
      <c r="I22" s="16">
        <v>2826</v>
      </c>
      <c r="J22" s="16">
        <v>2789</v>
      </c>
      <c r="K22" s="16">
        <v>176</v>
      </c>
      <c r="L22" s="16">
        <v>161</v>
      </c>
      <c r="M22" s="16">
        <v>163</v>
      </c>
      <c r="N22" s="16">
        <v>150</v>
      </c>
      <c r="O22" s="16">
        <v>13</v>
      </c>
      <c r="P22" s="16">
        <v>11</v>
      </c>
      <c r="Q22" s="16" t="s">
        <v>1556</v>
      </c>
      <c r="R22" s="16" t="s">
        <v>1535</v>
      </c>
    </row>
    <row r="23" spans="1:18" ht="15.75" customHeight="1">
      <c r="A23" s="17" t="str">
        <f t="shared" si="0"/>
        <v>https://github.com/OpenVPN/openvpn/commit/a4b8f653ee5be9c2292cf92dac09d7aadcc9a487?diff=split</v>
      </c>
      <c r="B23" s="16" t="s">
        <v>1557</v>
      </c>
      <c r="C23" s="16" t="s">
        <v>65</v>
      </c>
      <c r="D23" s="16"/>
      <c r="E23" s="16" t="b">
        <f t="shared" si="1"/>
        <v>0</v>
      </c>
      <c r="F23" s="16" t="b">
        <f t="shared" si="2"/>
        <v>0</v>
      </c>
      <c r="G23" s="16"/>
      <c r="H23" s="16" t="s">
        <v>1557</v>
      </c>
      <c r="I23" s="16">
        <v>2862</v>
      </c>
      <c r="J23" s="16">
        <v>2828</v>
      </c>
      <c r="K23" s="16">
        <v>90</v>
      </c>
      <c r="L23" s="16">
        <v>73</v>
      </c>
      <c r="M23" s="16">
        <v>78</v>
      </c>
      <c r="N23" s="16">
        <v>64</v>
      </c>
      <c r="O23" s="16">
        <v>12</v>
      </c>
      <c r="P23" s="16">
        <v>9</v>
      </c>
      <c r="Q23" s="16" t="s">
        <v>1556</v>
      </c>
      <c r="R23" s="16" t="s">
        <v>1535</v>
      </c>
    </row>
    <row r="24" spans="1:18" ht="15.75" customHeight="1">
      <c r="A24" s="17" t="str">
        <f t="shared" si="0"/>
        <v>https://github.com/OpenVPN/openvpn/commit/1b9541922ad6ff6ee46c84f43cd23b7064f7919d?diff=split</v>
      </c>
      <c r="B24" s="16" t="s">
        <v>1558</v>
      </c>
      <c r="C24" s="16" t="s">
        <v>65</v>
      </c>
      <c r="D24" s="16"/>
      <c r="E24" s="16" t="b">
        <f t="shared" si="1"/>
        <v>1</v>
      </c>
      <c r="F24" s="16" t="b">
        <f t="shared" si="2"/>
        <v>0</v>
      </c>
      <c r="G24" s="16"/>
      <c r="H24" s="16" t="s">
        <v>1558</v>
      </c>
      <c r="I24" s="16">
        <v>2171</v>
      </c>
      <c r="J24" s="16">
        <v>2173</v>
      </c>
      <c r="K24" s="16">
        <v>54</v>
      </c>
      <c r="L24" s="16">
        <v>54</v>
      </c>
      <c r="M24" s="16">
        <v>43</v>
      </c>
      <c r="N24" s="16">
        <v>45</v>
      </c>
      <c r="O24" s="16">
        <v>11</v>
      </c>
      <c r="P24" s="16">
        <v>9</v>
      </c>
      <c r="Q24" s="16" t="s">
        <v>1559</v>
      </c>
      <c r="R24" s="16" t="s">
        <v>1560</v>
      </c>
    </row>
    <row r="25" spans="1:18" ht="15.75" customHeight="1">
      <c r="A25" s="17" t="str">
        <f t="shared" si="0"/>
        <v>https://github.com/OpenVPN/openvpn/commit/3d6a4cded2b20fb816b17d70eb65cd6c14a95eff?diff=split</v>
      </c>
      <c r="B25" s="16" t="s">
        <v>1538</v>
      </c>
      <c r="C25" s="16" t="s">
        <v>65</v>
      </c>
      <c r="D25" s="16"/>
      <c r="E25" s="16" t="b">
        <f t="shared" si="1"/>
        <v>0</v>
      </c>
      <c r="F25" s="16" t="b">
        <f t="shared" si="2"/>
        <v>1</v>
      </c>
      <c r="G25" s="16"/>
      <c r="H25" s="16" t="s">
        <v>1538</v>
      </c>
      <c r="I25" s="16">
        <v>6228</v>
      </c>
      <c r="J25" s="16">
        <v>6237</v>
      </c>
      <c r="K25" s="16">
        <v>252</v>
      </c>
      <c r="L25" s="16">
        <v>254</v>
      </c>
      <c r="M25" s="16">
        <v>235</v>
      </c>
      <c r="N25" s="16">
        <v>234</v>
      </c>
      <c r="O25" s="16">
        <v>17</v>
      </c>
      <c r="P25" s="16">
        <v>20</v>
      </c>
      <c r="Q25" s="16" t="s">
        <v>1561</v>
      </c>
      <c r="R25" s="16" t="s">
        <v>1562</v>
      </c>
    </row>
    <row r="26" spans="1:18" ht="15.75" customHeight="1">
      <c r="A26" s="17" t="str">
        <f t="shared" si="0"/>
        <v>https://github.com/OpenVPN/openvpn/commit/8db23a57c878abd5b01c784c7db570176de555ef?diff=split</v>
      </c>
      <c r="B26" s="16" t="s">
        <v>1563</v>
      </c>
      <c r="C26" s="16" t="s">
        <v>65</v>
      </c>
      <c r="D26" s="16"/>
      <c r="E26" s="16" t="b">
        <f t="shared" si="1"/>
        <v>0</v>
      </c>
      <c r="F26" s="16" t="b">
        <f t="shared" si="2"/>
        <v>0</v>
      </c>
      <c r="G26" s="16"/>
      <c r="H26" s="16" t="s">
        <v>1563</v>
      </c>
      <c r="I26" s="16">
        <v>1031</v>
      </c>
      <c r="J26" s="16">
        <v>1032</v>
      </c>
      <c r="K26" s="16">
        <v>63</v>
      </c>
      <c r="L26" s="16">
        <v>61</v>
      </c>
      <c r="M26" s="16">
        <v>57</v>
      </c>
      <c r="N26" s="16">
        <v>56</v>
      </c>
      <c r="O26" s="16">
        <v>6</v>
      </c>
      <c r="P26" s="16">
        <v>5</v>
      </c>
      <c r="Q26" s="16" t="s">
        <v>1564</v>
      </c>
      <c r="R26" s="16" t="s">
        <v>1535</v>
      </c>
    </row>
    <row r="27" spans="1:18" ht="15.75" customHeight="1">
      <c r="A27" s="17" t="str">
        <f t="shared" si="0"/>
        <v>https://github.com/OpenVPN/openvpn/commit/2ff366f78a2bf8d0a2744db9b59f7274b671a042?diff=split</v>
      </c>
      <c r="B27" s="16" t="s">
        <v>1565</v>
      </c>
      <c r="C27" s="16" t="s">
        <v>65</v>
      </c>
      <c r="D27" s="16"/>
      <c r="E27" s="16" t="b">
        <f t="shared" si="1"/>
        <v>1</v>
      </c>
      <c r="F27" s="16" t="b">
        <f t="shared" si="2"/>
        <v>1</v>
      </c>
      <c r="G27" s="16"/>
      <c r="H27" s="16" t="s">
        <v>1565</v>
      </c>
      <c r="I27" s="16">
        <v>2632</v>
      </c>
      <c r="J27" s="16">
        <v>2756</v>
      </c>
      <c r="K27" s="16">
        <v>77</v>
      </c>
      <c r="L27" s="16">
        <v>81</v>
      </c>
      <c r="M27" s="16">
        <v>77</v>
      </c>
      <c r="N27" s="16">
        <v>80</v>
      </c>
      <c r="O27" s="16">
        <v>0</v>
      </c>
      <c r="P27" s="16">
        <v>1</v>
      </c>
      <c r="Q27" s="16" t="s">
        <v>1566</v>
      </c>
      <c r="R27" s="16" t="s">
        <v>1567</v>
      </c>
    </row>
    <row r="28" spans="1:18" ht="15.75" customHeight="1">
      <c r="A28" s="17" t="str">
        <f t="shared" si="0"/>
        <v>https://github.com/OpenVPN/openvpn/commit/0d1a75bfe241466230c41a52c6013494135c5935?diff=split</v>
      </c>
      <c r="B28" s="16" t="s">
        <v>1568</v>
      </c>
      <c r="C28" s="16" t="s">
        <v>65</v>
      </c>
      <c r="D28" s="16"/>
      <c r="E28" s="16" t="b">
        <f t="shared" si="1"/>
        <v>1</v>
      </c>
      <c r="F28" s="16" t="b">
        <f t="shared" si="2"/>
        <v>1</v>
      </c>
      <c r="G28" s="16"/>
      <c r="H28" s="16" t="s">
        <v>1568</v>
      </c>
      <c r="I28" s="16">
        <v>530</v>
      </c>
      <c r="J28" s="16">
        <v>551</v>
      </c>
      <c r="K28" s="16">
        <v>4</v>
      </c>
      <c r="L28" s="16">
        <v>8</v>
      </c>
      <c r="M28" s="16">
        <v>3</v>
      </c>
      <c r="N28" s="16">
        <v>6</v>
      </c>
      <c r="O28" s="16">
        <v>1</v>
      </c>
      <c r="P28" s="16">
        <v>2</v>
      </c>
      <c r="Q28" s="16" t="s">
        <v>1569</v>
      </c>
      <c r="R28" s="16" t="s">
        <v>1560</v>
      </c>
    </row>
    <row r="29" spans="1:18" ht="15.75" customHeight="1">
      <c r="A29" s="17" t="str">
        <f t="shared" si="0"/>
        <v>https://github.com/OpenVPN/openvpn/commit/0d1a75bfe241466230c41a52c6013494135c5935?diff=split</v>
      </c>
      <c r="B29" s="16" t="s">
        <v>1570</v>
      </c>
      <c r="C29" s="16" t="s">
        <v>65</v>
      </c>
      <c r="D29" s="16"/>
      <c r="E29" s="16" t="b">
        <f t="shared" si="1"/>
        <v>1</v>
      </c>
      <c r="F29" s="16" t="b">
        <f t="shared" si="2"/>
        <v>1</v>
      </c>
      <c r="G29" s="16"/>
      <c r="H29" s="16" t="s">
        <v>1570</v>
      </c>
      <c r="I29" s="16">
        <v>207</v>
      </c>
      <c r="J29" s="16">
        <v>229</v>
      </c>
      <c r="K29" s="16">
        <v>4</v>
      </c>
      <c r="L29" s="16">
        <v>8</v>
      </c>
      <c r="M29" s="16">
        <v>4</v>
      </c>
      <c r="N29" s="16">
        <v>6</v>
      </c>
      <c r="O29" s="16">
        <v>0</v>
      </c>
      <c r="P29" s="16">
        <v>2</v>
      </c>
      <c r="Q29" s="16" t="s">
        <v>1569</v>
      </c>
      <c r="R29" s="16" t="s">
        <v>1560</v>
      </c>
    </row>
    <row r="30" spans="1:18" ht="15.75" customHeight="1">
      <c r="A30" s="17" t="str">
        <f t="shared" si="0"/>
        <v>https://github.com/OpenVPN/openvpn/commit/b8cdb213d4fa5a56074115faceb2e0da373bab8f?diff=split</v>
      </c>
      <c r="B30" s="16" t="s">
        <v>1540</v>
      </c>
      <c r="C30" s="16" t="s">
        <v>77</v>
      </c>
      <c r="D30" s="16" t="s">
        <v>193</v>
      </c>
      <c r="E30" s="16" t="b">
        <f t="shared" si="1"/>
        <v>1</v>
      </c>
      <c r="F30" s="16" t="b">
        <f t="shared" si="2"/>
        <v>0</v>
      </c>
      <c r="G30" s="16"/>
      <c r="H30" s="16" t="s">
        <v>1540</v>
      </c>
      <c r="I30" s="16">
        <v>1115</v>
      </c>
      <c r="J30" s="16">
        <v>1117</v>
      </c>
      <c r="K30" s="16">
        <v>27</v>
      </c>
      <c r="L30" s="16">
        <v>27</v>
      </c>
      <c r="M30" s="16">
        <v>26</v>
      </c>
      <c r="N30" s="16">
        <v>27</v>
      </c>
      <c r="O30" s="16">
        <v>1</v>
      </c>
      <c r="P30" s="16">
        <v>0</v>
      </c>
      <c r="Q30" s="16" t="s">
        <v>1571</v>
      </c>
      <c r="R30" s="16" t="s">
        <v>1572</v>
      </c>
    </row>
    <row r="31" spans="1:18" ht="15.75" customHeight="1">
      <c r="A31" s="17" t="str">
        <f t="shared" si="0"/>
        <v>https://github.com/OpenVPN/openvpn/commit/9dff2c1f106865a72a1d505076751dde170e88dc?diff=split</v>
      </c>
      <c r="B31" s="16" t="s">
        <v>1533</v>
      </c>
      <c r="C31" s="16" t="s">
        <v>65</v>
      </c>
      <c r="D31" s="16"/>
      <c r="E31" s="16" t="b">
        <f t="shared" si="1"/>
        <v>1</v>
      </c>
      <c r="F31" s="16" t="b">
        <f t="shared" si="2"/>
        <v>1</v>
      </c>
      <c r="G31" s="16"/>
      <c r="H31" s="16" t="s">
        <v>1533</v>
      </c>
      <c r="I31" s="16">
        <v>2880</v>
      </c>
      <c r="J31" s="16">
        <v>2898</v>
      </c>
      <c r="K31" s="16">
        <v>159</v>
      </c>
      <c r="L31" s="16">
        <v>165</v>
      </c>
      <c r="M31" s="16">
        <v>150</v>
      </c>
      <c r="N31" s="16">
        <v>151</v>
      </c>
      <c r="O31" s="16">
        <v>9</v>
      </c>
      <c r="P31" s="16">
        <v>14</v>
      </c>
      <c r="Q31" s="16" t="s">
        <v>1573</v>
      </c>
      <c r="R31" s="16" t="s">
        <v>1560</v>
      </c>
    </row>
    <row r="32" spans="1:18" ht="15.75" customHeight="1">
      <c r="A32" s="17" t="str">
        <f t="shared" si="0"/>
        <v>https://github.com/OpenVPN/openvpn/commit/66407e11c4746e564bd4285e9c1a1805ecfd82bd?diff=split</v>
      </c>
      <c r="B32" s="16" t="s">
        <v>1574</v>
      </c>
      <c r="C32" s="16" t="s">
        <v>65</v>
      </c>
      <c r="D32" s="16"/>
      <c r="E32" s="16" t="b">
        <f t="shared" si="1"/>
        <v>1</v>
      </c>
      <c r="F32" s="16" t="b">
        <f t="shared" si="2"/>
        <v>1</v>
      </c>
      <c r="G32" s="16"/>
      <c r="H32" s="16" t="s">
        <v>1574</v>
      </c>
      <c r="I32" s="16">
        <v>539</v>
      </c>
      <c r="J32" s="16">
        <v>592</v>
      </c>
      <c r="K32" s="16">
        <v>16</v>
      </c>
      <c r="L32" s="16">
        <v>25</v>
      </c>
      <c r="M32" s="16">
        <v>13</v>
      </c>
      <c r="N32" s="16">
        <v>21</v>
      </c>
      <c r="O32" s="16">
        <v>3</v>
      </c>
      <c r="P32" s="16">
        <v>4</v>
      </c>
      <c r="Q32" s="16" t="s">
        <v>1575</v>
      </c>
      <c r="R32" s="16" t="s">
        <v>1555</v>
      </c>
    </row>
    <row r="33" spans="1:18" ht="15.75" customHeight="1">
      <c r="A33" s="17" t="str">
        <f t="shared" si="0"/>
        <v>https://github.com/OpenVPN/openvpn/commit/66407e11c4746e564bd4285e9c1a1805ecfd82bd?diff=split</v>
      </c>
      <c r="B33" s="16" t="s">
        <v>1576</v>
      </c>
      <c r="C33" s="16" t="s">
        <v>65</v>
      </c>
      <c r="D33" s="16"/>
      <c r="E33" s="16" t="b">
        <f t="shared" si="1"/>
        <v>1</v>
      </c>
      <c r="F33" s="16" t="b">
        <f t="shared" si="2"/>
        <v>1</v>
      </c>
      <c r="G33" s="16"/>
      <c r="H33" s="16" t="s">
        <v>1576</v>
      </c>
      <c r="I33" s="16">
        <v>461</v>
      </c>
      <c r="J33" s="16">
        <v>525</v>
      </c>
      <c r="K33" s="16">
        <v>5</v>
      </c>
      <c r="L33" s="16">
        <v>13</v>
      </c>
      <c r="M33" s="16">
        <v>5</v>
      </c>
      <c r="N33" s="16">
        <v>12</v>
      </c>
      <c r="O33" s="16">
        <v>0</v>
      </c>
      <c r="P33" s="16">
        <v>1</v>
      </c>
      <c r="Q33" s="16" t="s">
        <v>1575</v>
      </c>
      <c r="R33" s="16" t="s">
        <v>1555</v>
      </c>
    </row>
    <row r="34" spans="1:18" ht="15.75" customHeight="1">
      <c r="A34" s="17" t="str">
        <f t="shared" si="0"/>
        <v>https://github.com/OpenVPN/openvpn/commit/9b0f1df2560441ab5ea80f053acd0161de8b6c7a?diff=split</v>
      </c>
      <c r="B34" s="16" t="s">
        <v>1577</v>
      </c>
      <c r="C34" s="16" t="s">
        <v>77</v>
      </c>
      <c r="D34" s="16" t="s">
        <v>193</v>
      </c>
      <c r="E34" s="16" t="b">
        <f t="shared" si="1"/>
        <v>1</v>
      </c>
      <c r="F34" s="16" t="b">
        <f t="shared" si="2"/>
        <v>0</v>
      </c>
      <c r="G34" s="16" t="s">
        <v>1578</v>
      </c>
      <c r="H34" s="16" t="s">
        <v>1577</v>
      </c>
      <c r="I34" s="16">
        <v>504</v>
      </c>
      <c r="J34" s="16">
        <v>504</v>
      </c>
      <c r="K34" s="16">
        <v>13</v>
      </c>
      <c r="L34" s="16">
        <v>13</v>
      </c>
      <c r="M34" s="16">
        <v>8</v>
      </c>
      <c r="N34" s="16">
        <v>9</v>
      </c>
      <c r="O34" s="16">
        <v>5</v>
      </c>
      <c r="P34" s="16">
        <v>4</v>
      </c>
      <c r="Q34" s="16" t="s">
        <v>1579</v>
      </c>
      <c r="R34" s="16" t="s">
        <v>1580</v>
      </c>
    </row>
    <row r="35" spans="1:18" ht="15.75" customHeight="1">
      <c r="A35" s="17" t="str">
        <f t="shared" si="0"/>
        <v>https://github.com/OpenVPN/openvpn/commit/fab49d17d36053189cf504d57e53a8b0cb907f6f?diff=split</v>
      </c>
      <c r="B35" s="16" t="s">
        <v>1581</v>
      </c>
      <c r="C35" s="16" t="s">
        <v>65</v>
      </c>
      <c r="D35" s="16"/>
      <c r="E35" s="16" t="b">
        <f t="shared" si="1"/>
        <v>0</v>
      </c>
      <c r="F35" s="16" t="b">
        <f t="shared" si="2"/>
        <v>0</v>
      </c>
      <c r="G35" s="16"/>
      <c r="H35" s="16" t="s">
        <v>1581</v>
      </c>
      <c r="I35" s="16">
        <v>923</v>
      </c>
      <c r="J35" s="16">
        <v>915</v>
      </c>
      <c r="K35" s="16">
        <v>27</v>
      </c>
      <c r="L35" s="16">
        <v>24</v>
      </c>
      <c r="M35" s="16">
        <v>23</v>
      </c>
      <c r="N35" s="16">
        <v>22</v>
      </c>
      <c r="O35" s="16">
        <v>4</v>
      </c>
      <c r="P35" s="16">
        <v>2</v>
      </c>
      <c r="Q35" s="16" t="s">
        <v>1582</v>
      </c>
      <c r="R35" s="16" t="s">
        <v>1555</v>
      </c>
    </row>
    <row r="36" spans="1:18" ht="15.75" customHeight="1">
      <c r="A36" s="17" t="str">
        <f t="shared" si="0"/>
        <v>https://github.com/OpenVPN/openvpn/commit/7b02cc2aa8318dc8f2677064dadcbec295b2f937?diff=split</v>
      </c>
      <c r="B36" s="16" t="s">
        <v>1533</v>
      </c>
      <c r="C36" s="16" t="s">
        <v>65</v>
      </c>
      <c r="D36" s="16"/>
      <c r="E36" s="16" t="b">
        <f t="shared" si="1"/>
        <v>1</v>
      </c>
      <c r="F36" s="16" t="b">
        <f t="shared" si="2"/>
        <v>0</v>
      </c>
      <c r="G36" s="16"/>
      <c r="H36" s="16" t="s">
        <v>1533</v>
      </c>
      <c r="I36" s="16">
        <v>3356</v>
      </c>
      <c r="J36" s="16">
        <v>3353</v>
      </c>
      <c r="K36" s="16">
        <v>170</v>
      </c>
      <c r="L36" s="16">
        <v>169</v>
      </c>
      <c r="M36" s="16">
        <v>156</v>
      </c>
      <c r="N36" s="16">
        <v>157</v>
      </c>
      <c r="O36" s="16">
        <v>14</v>
      </c>
      <c r="P36" s="16">
        <v>12</v>
      </c>
      <c r="Q36" s="16" t="s">
        <v>1583</v>
      </c>
      <c r="R36" s="16" t="s">
        <v>1584</v>
      </c>
    </row>
    <row r="37" spans="1:18" ht="15.75" customHeight="1">
      <c r="A37" s="17" t="str">
        <f t="shared" si="0"/>
        <v>https://github.com/OpenVPN/openvpn/commit/4590c3831d0400096fab08aa1ed7f909da870ced?diff=split</v>
      </c>
      <c r="B37" s="16" t="s">
        <v>1585</v>
      </c>
      <c r="C37" s="16" t="s">
        <v>65</v>
      </c>
      <c r="D37" s="16"/>
      <c r="E37" s="16" t="b">
        <f t="shared" si="1"/>
        <v>0</v>
      </c>
      <c r="F37" s="16" t="b">
        <f t="shared" si="2"/>
        <v>0</v>
      </c>
      <c r="G37" s="16"/>
      <c r="H37" s="16" t="s">
        <v>1585</v>
      </c>
      <c r="I37" s="16">
        <v>812</v>
      </c>
      <c r="J37" s="16">
        <v>803</v>
      </c>
      <c r="K37" s="16">
        <v>17</v>
      </c>
      <c r="L37" s="16">
        <v>15</v>
      </c>
      <c r="M37" s="16">
        <v>13</v>
      </c>
      <c r="N37" s="16">
        <v>12</v>
      </c>
      <c r="O37" s="16">
        <v>4</v>
      </c>
      <c r="P37" s="16">
        <v>3</v>
      </c>
      <c r="Q37" s="16" t="s">
        <v>1586</v>
      </c>
      <c r="R37" s="16" t="s">
        <v>1587</v>
      </c>
    </row>
    <row r="38" spans="1:18" ht="15.75" customHeight="1">
      <c r="A38" s="17" t="str">
        <f t="shared" si="0"/>
        <v>https://github.com/OpenVPN/openvpn/commit/8ca9eda119638a88863118affd69dfaf8b867c92?diff=split</v>
      </c>
      <c r="B38" s="16" t="s">
        <v>1540</v>
      </c>
      <c r="C38" s="16" t="s">
        <v>65</v>
      </c>
      <c r="D38" s="16"/>
      <c r="E38" s="16" t="b">
        <f t="shared" si="1"/>
        <v>1</v>
      </c>
      <c r="F38" s="16" t="b">
        <f t="shared" si="2"/>
        <v>1</v>
      </c>
      <c r="G38" s="16"/>
      <c r="H38" s="16" t="s">
        <v>1540</v>
      </c>
      <c r="I38" s="16">
        <v>1459</v>
      </c>
      <c r="J38" s="16">
        <v>1467</v>
      </c>
      <c r="K38" s="16">
        <v>32</v>
      </c>
      <c r="L38" s="16">
        <v>34</v>
      </c>
      <c r="M38" s="16">
        <v>31</v>
      </c>
      <c r="N38" s="16">
        <v>32</v>
      </c>
      <c r="O38" s="16">
        <v>1</v>
      </c>
      <c r="P38" s="16">
        <v>2</v>
      </c>
      <c r="Q38" s="16" t="s">
        <v>1588</v>
      </c>
      <c r="R38" s="16" t="s">
        <v>1555</v>
      </c>
    </row>
    <row r="39" spans="1:18" ht="15.75" customHeight="1">
      <c r="A39" s="17" t="str">
        <f t="shared" si="0"/>
        <v>https://github.com/OpenVPN/openvpn/commit/7eca140c70ff76177371dc94c19aeb8644c2c3b5?diff=split</v>
      </c>
      <c r="B39" s="16" t="s">
        <v>1540</v>
      </c>
      <c r="C39" s="16" t="s">
        <v>65</v>
      </c>
      <c r="D39" s="16"/>
      <c r="E39" s="16" t="b">
        <f t="shared" si="1"/>
        <v>1</v>
      </c>
      <c r="F39" s="16" t="b">
        <f t="shared" si="2"/>
        <v>1</v>
      </c>
      <c r="G39" s="16"/>
      <c r="H39" s="16" t="s">
        <v>1540</v>
      </c>
      <c r="I39" s="16">
        <v>1480</v>
      </c>
      <c r="J39" s="16">
        <v>1578</v>
      </c>
      <c r="K39" s="16">
        <v>34</v>
      </c>
      <c r="L39" s="16">
        <v>37</v>
      </c>
      <c r="M39" s="16">
        <v>32</v>
      </c>
      <c r="N39" s="16">
        <v>34</v>
      </c>
      <c r="O39" s="16">
        <v>2</v>
      </c>
      <c r="P39" s="16">
        <v>3</v>
      </c>
      <c r="Q39" s="16" t="s">
        <v>1589</v>
      </c>
      <c r="R39" s="16" t="s">
        <v>1580</v>
      </c>
    </row>
    <row r="40" spans="1:18" ht="15.75" customHeight="1">
      <c r="A40" s="17" t="str">
        <f t="shared" si="0"/>
        <v>https://github.com/OpenVPN/openvpn/commit/b7bea782f3356dbd82613dc8f38fd4ef0bc714ca?diff=split</v>
      </c>
      <c r="B40" s="16" t="s">
        <v>1536</v>
      </c>
      <c r="C40" s="16" t="s">
        <v>65</v>
      </c>
      <c r="D40" s="16"/>
      <c r="E40" s="16" t="b">
        <f t="shared" si="1"/>
        <v>0</v>
      </c>
      <c r="F40" s="16" t="b">
        <f t="shared" si="2"/>
        <v>0</v>
      </c>
      <c r="G40" s="16"/>
      <c r="H40" s="16" t="s">
        <v>1536</v>
      </c>
      <c r="I40" s="16">
        <v>920</v>
      </c>
      <c r="J40" s="16">
        <v>798</v>
      </c>
      <c r="K40" s="16">
        <v>22</v>
      </c>
      <c r="L40" s="16">
        <v>17</v>
      </c>
      <c r="M40" s="16">
        <v>19</v>
      </c>
      <c r="N40" s="16">
        <v>15</v>
      </c>
      <c r="O40" s="16">
        <v>3</v>
      </c>
      <c r="P40" s="16">
        <v>2</v>
      </c>
      <c r="Q40" s="16" t="s">
        <v>1590</v>
      </c>
      <c r="R40" s="16" t="s">
        <v>1591</v>
      </c>
    </row>
    <row r="41" spans="1:18" ht="15.75" customHeight="1">
      <c r="A41" s="17" t="str">
        <f t="shared" si="0"/>
        <v>https://github.com/OpenVPN/openvpn/commit/b7bea782f3356dbd82613dc8f38fd4ef0bc714ca?diff=split</v>
      </c>
      <c r="B41" s="16" t="s">
        <v>1592</v>
      </c>
      <c r="C41" s="16" t="s">
        <v>65</v>
      </c>
      <c r="D41" s="16"/>
      <c r="E41" s="16" t="b">
        <f t="shared" si="1"/>
        <v>1</v>
      </c>
      <c r="F41" s="16" t="b">
        <f t="shared" si="2"/>
        <v>1</v>
      </c>
      <c r="G41" s="16"/>
      <c r="H41" s="16" t="s">
        <v>1592</v>
      </c>
      <c r="I41" s="16">
        <v>268</v>
      </c>
      <c r="J41" s="16">
        <v>392</v>
      </c>
      <c r="K41" s="16">
        <v>38</v>
      </c>
      <c r="L41" s="16">
        <v>43</v>
      </c>
      <c r="M41" s="16">
        <v>38</v>
      </c>
      <c r="N41" s="16">
        <v>42</v>
      </c>
      <c r="O41" s="16">
        <v>0</v>
      </c>
      <c r="P41" s="16">
        <v>1</v>
      </c>
      <c r="Q41" s="16" t="s">
        <v>1590</v>
      </c>
      <c r="R41" s="16" t="s">
        <v>1591</v>
      </c>
    </row>
    <row r="42" spans="1:18" ht="15.75" customHeight="1">
      <c r="A42" s="17" t="str">
        <f t="shared" si="0"/>
        <v>https://github.com/OpenVPN/openvpn/commit/66b9409bb25402c1bfcd66359332792cf57d0825?diff=split</v>
      </c>
      <c r="B42" s="16" t="s">
        <v>1543</v>
      </c>
      <c r="C42" s="16" t="s">
        <v>65</v>
      </c>
      <c r="D42" s="16"/>
      <c r="E42" s="16" t="b">
        <f t="shared" si="1"/>
        <v>0</v>
      </c>
      <c r="F42" s="16" t="b">
        <f t="shared" si="2"/>
        <v>0</v>
      </c>
      <c r="G42" s="16"/>
      <c r="H42" s="16" t="s">
        <v>1543</v>
      </c>
      <c r="I42" s="16">
        <v>3418</v>
      </c>
      <c r="J42" s="16">
        <v>3392</v>
      </c>
      <c r="K42" s="16">
        <v>62</v>
      </c>
      <c r="L42" s="16">
        <v>48</v>
      </c>
      <c r="M42" s="16">
        <v>53</v>
      </c>
      <c r="N42" s="16">
        <v>40</v>
      </c>
      <c r="O42" s="16">
        <v>9</v>
      </c>
      <c r="P42" s="16">
        <v>8</v>
      </c>
      <c r="Q42" s="16" t="s">
        <v>1593</v>
      </c>
      <c r="R42" s="16" t="s">
        <v>1535</v>
      </c>
    </row>
    <row r="43" spans="1:18" ht="15.75" customHeight="1">
      <c r="A43" s="17" t="str">
        <f t="shared" si="0"/>
        <v>https://github.com/OpenVPN/openvpn/commit/7aeabadd69fca0071152c42d58fee0b565f01eb3?diff=split</v>
      </c>
      <c r="B43" s="16" t="s">
        <v>1540</v>
      </c>
      <c r="C43" s="16" t="s">
        <v>65</v>
      </c>
      <c r="D43" s="16"/>
      <c r="E43" s="16" t="b">
        <f t="shared" si="1"/>
        <v>1</v>
      </c>
      <c r="F43" s="16" t="b">
        <f t="shared" si="2"/>
        <v>1</v>
      </c>
      <c r="G43" s="16"/>
      <c r="H43" s="16" t="s">
        <v>1540</v>
      </c>
      <c r="I43" s="16">
        <v>1621</v>
      </c>
      <c r="J43" s="16">
        <v>1641</v>
      </c>
      <c r="K43" s="16">
        <v>42</v>
      </c>
      <c r="L43" s="16">
        <v>46</v>
      </c>
      <c r="M43" s="16">
        <v>39</v>
      </c>
      <c r="N43" s="16">
        <v>42</v>
      </c>
      <c r="O43" s="16">
        <v>3</v>
      </c>
      <c r="P43" s="16">
        <v>4</v>
      </c>
      <c r="Q43" s="16" t="s">
        <v>1594</v>
      </c>
      <c r="R43" s="16" t="s">
        <v>1535</v>
      </c>
    </row>
    <row r="44" spans="1:18" ht="15.75" customHeight="1">
      <c r="A44" s="17" t="str">
        <f t="shared" si="0"/>
        <v>https://github.com/OpenVPN/openvpn/commit/e2faae87b49379ce8bcffb2f0ae67b0671996f64?diff=split</v>
      </c>
      <c r="B44" s="16" t="s">
        <v>1595</v>
      </c>
      <c r="C44" s="16" t="s">
        <v>65</v>
      </c>
      <c r="D44" s="16"/>
      <c r="E44" s="16" t="b">
        <f t="shared" si="1"/>
        <v>1</v>
      </c>
      <c r="F44" s="16" t="b">
        <f t="shared" si="2"/>
        <v>1</v>
      </c>
      <c r="G44" s="16"/>
      <c r="H44" s="16" t="s">
        <v>1595</v>
      </c>
      <c r="I44" s="16">
        <v>511</v>
      </c>
      <c r="J44" s="16">
        <v>602</v>
      </c>
      <c r="K44" s="16">
        <v>3</v>
      </c>
      <c r="L44" s="16">
        <v>8</v>
      </c>
      <c r="M44" s="16">
        <v>3</v>
      </c>
      <c r="N44" s="16">
        <v>4</v>
      </c>
      <c r="O44" s="16">
        <v>0</v>
      </c>
      <c r="P44" s="16">
        <v>4</v>
      </c>
      <c r="Q44" s="16" t="s">
        <v>1596</v>
      </c>
      <c r="R44" s="16" t="s">
        <v>1597</v>
      </c>
    </row>
    <row r="45" spans="1:18" ht="15.75" customHeight="1">
      <c r="A45" s="17" t="str">
        <f t="shared" si="0"/>
        <v>https://github.com/OpenVPN/openvpn/commit/6328aef94a748bd9859ae5cd264b7e50fbb8a325?diff=split</v>
      </c>
      <c r="B45" s="16" t="s">
        <v>1540</v>
      </c>
      <c r="C45" s="16" t="s">
        <v>65</v>
      </c>
      <c r="D45" s="16"/>
      <c r="E45" s="16" t="b">
        <f t="shared" si="1"/>
        <v>1</v>
      </c>
      <c r="F45" s="16" t="b">
        <f t="shared" si="2"/>
        <v>0</v>
      </c>
      <c r="G45" s="16"/>
      <c r="H45" s="16" t="s">
        <v>1540</v>
      </c>
      <c r="I45" s="16">
        <v>1649</v>
      </c>
      <c r="J45" s="16">
        <v>1661</v>
      </c>
      <c r="K45" s="16">
        <v>49</v>
      </c>
      <c r="L45" s="16">
        <v>51</v>
      </c>
      <c r="M45" s="16">
        <v>45</v>
      </c>
      <c r="N45" s="16">
        <v>48</v>
      </c>
      <c r="O45" s="16">
        <v>4</v>
      </c>
      <c r="P45" s="16">
        <v>3</v>
      </c>
      <c r="Q45" s="16" t="s">
        <v>1598</v>
      </c>
      <c r="R45" s="16" t="s">
        <v>1535</v>
      </c>
    </row>
    <row r="46" spans="1:18" ht="15.75" customHeight="1">
      <c r="A46" s="17" t="str">
        <f t="shared" si="0"/>
        <v>https://github.com/OpenVPN/openvpn/commit/d5fc4bd41616ee01816df873cb6b6567872a29e2?diff=split</v>
      </c>
      <c r="B46" s="16" t="s">
        <v>1599</v>
      </c>
      <c r="C46" s="16" t="s">
        <v>65</v>
      </c>
      <c r="D46" s="16"/>
      <c r="E46" s="16" t="b">
        <f t="shared" si="1"/>
        <v>1</v>
      </c>
      <c r="F46" s="16" t="b">
        <f t="shared" si="2"/>
        <v>1</v>
      </c>
      <c r="G46" s="16"/>
      <c r="H46" s="16" t="s">
        <v>1599</v>
      </c>
      <c r="I46" s="16">
        <v>131</v>
      </c>
      <c r="J46" s="16">
        <v>160</v>
      </c>
      <c r="K46" s="16">
        <v>3</v>
      </c>
      <c r="L46" s="16">
        <v>5</v>
      </c>
      <c r="M46" s="16">
        <v>3</v>
      </c>
      <c r="N46" s="16">
        <v>4</v>
      </c>
      <c r="O46" s="16">
        <v>0</v>
      </c>
      <c r="P46" s="16">
        <v>1</v>
      </c>
      <c r="Q46" s="16" t="s">
        <v>1600</v>
      </c>
      <c r="R46" s="16" t="s">
        <v>1601</v>
      </c>
    </row>
    <row r="47" spans="1:18" ht="15.75" customHeight="1">
      <c r="A47" s="17" t="str">
        <f t="shared" si="0"/>
        <v>https://github.com/OpenVPN/openvpn/commit/94edc7c5dd3cf8988df15fe4d7bd6cba9486b2a6?diff=split</v>
      </c>
      <c r="B47" s="16" t="s">
        <v>1574</v>
      </c>
      <c r="C47" s="16" t="s">
        <v>65</v>
      </c>
      <c r="D47" s="16"/>
      <c r="E47" s="16" t="b">
        <f t="shared" si="1"/>
        <v>0</v>
      </c>
      <c r="F47" s="16" t="b">
        <f t="shared" si="2"/>
        <v>0</v>
      </c>
      <c r="G47" s="16"/>
      <c r="H47" s="16" t="s">
        <v>1574</v>
      </c>
      <c r="I47" s="16">
        <v>855</v>
      </c>
      <c r="J47" s="16">
        <v>833</v>
      </c>
      <c r="K47" s="16">
        <v>31</v>
      </c>
      <c r="L47" s="16">
        <v>21</v>
      </c>
      <c r="M47" s="16">
        <v>27</v>
      </c>
      <c r="N47" s="16">
        <v>20</v>
      </c>
      <c r="O47" s="16">
        <v>4</v>
      </c>
      <c r="P47" s="16">
        <v>1</v>
      </c>
      <c r="Q47" s="16" t="s">
        <v>1602</v>
      </c>
      <c r="R47" s="16" t="s">
        <v>1535</v>
      </c>
    </row>
    <row r="48" spans="1:18" ht="15.75" customHeight="1">
      <c r="A48" s="17" t="str">
        <f t="shared" si="0"/>
        <v>https://github.com/OpenVPN/openvpn/commit/ba66faad5608233f792c3679ebade09ff324a4b3?diff=split</v>
      </c>
      <c r="B48" s="16" t="s">
        <v>1563</v>
      </c>
      <c r="C48" s="16" t="s">
        <v>65</v>
      </c>
      <c r="D48" s="16"/>
      <c r="E48" s="16" t="b">
        <f t="shared" si="1"/>
        <v>0</v>
      </c>
      <c r="F48" s="16" t="b">
        <f t="shared" si="2"/>
        <v>0</v>
      </c>
      <c r="G48" s="16"/>
      <c r="H48" s="16" t="s">
        <v>1563</v>
      </c>
      <c r="I48" s="16">
        <v>1566</v>
      </c>
      <c r="J48" s="16">
        <v>1558</v>
      </c>
      <c r="K48" s="16">
        <v>60</v>
      </c>
      <c r="L48" s="16">
        <v>56</v>
      </c>
      <c r="M48" s="16">
        <v>55</v>
      </c>
      <c r="N48" s="16">
        <v>52</v>
      </c>
      <c r="O48" s="16">
        <v>5</v>
      </c>
      <c r="P48" s="16">
        <v>4</v>
      </c>
      <c r="Q48" s="16" t="s">
        <v>1603</v>
      </c>
      <c r="R48" s="16" t="s">
        <v>1535</v>
      </c>
    </row>
    <row r="49" spans="1:18" ht="15.75" customHeight="1">
      <c r="A49" s="17" t="str">
        <f t="shared" si="0"/>
        <v>https://github.com/OpenVPN/openvpn/commit/0f44a9080530df70410106c244e9efc7f2d8a802?diff=split</v>
      </c>
      <c r="B49" s="16" t="s">
        <v>1604</v>
      </c>
      <c r="C49" s="16" t="s">
        <v>65</v>
      </c>
      <c r="D49" s="16"/>
      <c r="E49" s="16" t="b">
        <f t="shared" si="1"/>
        <v>1</v>
      </c>
      <c r="F49" s="16" t="b">
        <f t="shared" si="2"/>
        <v>1</v>
      </c>
      <c r="G49" s="16"/>
      <c r="H49" s="16" t="s">
        <v>1604</v>
      </c>
      <c r="I49" s="16">
        <v>977</v>
      </c>
      <c r="J49" s="16">
        <v>1607</v>
      </c>
      <c r="K49" s="16">
        <v>29</v>
      </c>
      <c r="L49" s="16">
        <v>42</v>
      </c>
      <c r="M49" s="16">
        <v>29</v>
      </c>
      <c r="N49" s="16">
        <v>40</v>
      </c>
      <c r="O49" s="16">
        <v>0</v>
      </c>
      <c r="P49" s="16">
        <v>2</v>
      </c>
      <c r="Q49" s="16" t="s">
        <v>1605</v>
      </c>
      <c r="R49" s="16" t="s">
        <v>1584</v>
      </c>
    </row>
    <row r="50" spans="1:18" ht="15.75" customHeight="1">
      <c r="A50" s="17" t="str">
        <f t="shared" si="0"/>
        <v>https://github.com/OpenVPN/openvpn/commit/99d217b20064e7fef90dfa49bdcbab23ea7fbcb3?diff=split</v>
      </c>
      <c r="B50" s="16" t="s">
        <v>1581</v>
      </c>
      <c r="C50" s="16" t="s">
        <v>65</v>
      </c>
      <c r="D50" s="16"/>
      <c r="E50" s="16" t="b">
        <f t="shared" si="1"/>
        <v>0</v>
      </c>
      <c r="F50" s="16" t="b">
        <f t="shared" si="2"/>
        <v>0</v>
      </c>
      <c r="G50" s="16"/>
      <c r="H50" s="16" t="s">
        <v>1581</v>
      </c>
      <c r="I50" s="16">
        <v>1125</v>
      </c>
      <c r="J50" s="16">
        <v>1105</v>
      </c>
      <c r="K50" s="16">
        <v>21</v>
      </c>
      <c r="L50" s="16">
        <v>10</v>
      </c>
      <c r="M50" s="16">
        <v>19</v>
      </c>
      <c r="N50" s="16">
        <v>9</v>
      </c>
      <c r="O50" s="16">
        <v>2</v>
      </c>
      <c r="P50" s="16">
        <v>1</v>
      </c>
      <c r="Q50" s="16" t="s">
        <v>1606</v>
      </c>
      <c r="R50" s="16" t="s">
        <v>1535</v>
      </c>
    </row>
    <row r="51" spans="1:18" ht="15.75" customHeight="1">
      <c r="A51" s="17" t="str">
        <f t="shared" si="0"/>
        <v>https://github.com/OpenVPN/openvpn/commit/ca57070630a1b2935ee606cc1309005b56eb925f?diff=split</v>
      </c>
      <c r="B51" s="16" t="s">
        <v>1540</v>
      </c>
      <c r="C51" s="16" t="s">
        <v>65</v>
      </c>
      <c r="D51" s="16"/>
      <c r="E51" s="16" t="b">
        <f t="shared" si="1"/>
        <v>1</v>
      </c>
      <c r="F51" s="16" t="b">
        <f t="shared" si="2"/>
        <v>0</v>
      </c>
      <c r="G51" s="16"/>
      <c r="H51" s="16" t="s">
        <v>1540</v>
      </c>
      <c r="I51" s="16">
        <v>1662</v>
      </c>
      <c r="J51" s="16">
        <v>1686</v>
      </c>
      <c r="K51" s="16">
        <v>41</v>
      </c>
      <c r="L51" s="16">
        <v>41</v>
      </c>
      <c r="M51" s="16">
        <v>38</v>
      </c>
      <c r="N51" s="16">
        <v>39</v>
      </c>
      <c r="O51" s="16">
        <v>3</v>
      </c>
      <c r="P51" s="16">
        <v>2</v>
      </c>
      <c r="Q51" s="16" t="s">
        <v>1607</v>
      </c>
      <c r="R51" s="16" t="s">
        <v>1535</v>
      </c>
    </row>
    <row r="52" spans="1:18" ht="15.75" customHeight="1">
      <c r="A52" s="17" t="str">
        <f t="shared" si="0"/>
        <v>https://github.com/OpenVPN/openvpn/commit/343b61195b76796632b8948674fd1068889bb6c7?diff=split</v>
      </c>
      <c r="B52" s="16" t="s">
        <v>1533</v>
      </c>
      <c r="C52" s="16" t="s">
        <v>65</v>
      </c>
      <c r="D52" s="16"/>
      <c r="E52" s="16" t="b">
        <f t="shared" si="1"/>
        <v>0</v>
      </c>
      <c r="F52" s="16" t="b">
        <f t="shared" si="2"/>
        <v>0</v>
      </c>
      <c r="G52" s="16"/>
      <c r="H52" s="16" t="s">
        <v>1533</v>
      </c>
      <c r="I52" s="16">
        <v>3562</v>
      </c>
      <c r="J52" s="16">
        <v>3516</v>
      </c>
      <c r="K52" s="16">
        <v>132</v>
      </c>
      <c r="L52" s="16">
        <v>130</v>
      </c>
      <c r="M52" s="16">
        <v>121</v>
      </c>
      <c r="N52" s="16">
        <v>120</v>
      </c>
      <c r="O52" s="16">
        <v>11</v>
      </c>
      <c r="P52" s="16">
        <v>10</v>
      </c>
      <c r="Q52" s="16" t="s">
        <v>1608</v>
      </c>
      <c r="R52" s="16" t="s">
        <v>1535</v>
      </c>
    </row>
    <row r="53" spans="1:18" ht="15.75" customHeight="1">
      <c r="A53" s="17" t="str">
        <f t="shared" si="0"/>
        <v>https://github.com/OpenVPN/openvpn/commit/8fa8a17528c001abc7d5f45e9c2ffa3ed2f6af43?diff=split</v>
      </c>
      <c r="B53" s="16" t="s">
        <v>1609</v>
      </c>
      <c r="C53" s="16" t="s">
        <v>65</v>
      </c>
      <c r="D53" s="16"/>
      <c r="E53" s="16" t="b">
        <f t="shared" si="1"/>
        <v>1</v>
      </c>
      <c r="F53" s="16" t="b">
        <f t="shared" si="2"/>
        <v>1</v>
      </c>
      <c r="G53" s="16"/>
      <c r="H53" s="16" t="s">
        <v>1609</v>
      </c>
      <c r="I53" s="16">
        <v>2861</v>
      </c>
      <c r="J53" s="16">
        <v>2894</v>
      </c>
      <c r="K53" s="16">
        <v>31</v>
      </c>
      <c r="L53" s="16">
        <v>34</v>
      </c>
      <c r="M53" s="16">
        <v>29</v>
      </c>
      <c r="N53" s="16">
        <v>31</v>
      </c>
      <c r="O53" s="16">
        <v>2</v>
      </c>
      <c r="P53" s="16">
        <v>3</v>
      </c>
      <c r="Q53" s="16" t="s">
        <v>1610</v>
      </c>
      <c r="R53" s="16" t="s">
        <v>1535</v>
      </c>
    </row>
    <row r="54" spans="1:18" ht="15.75" customHeight="1">
      <c r="A54" s="17" t="str">
        <f t="shared" si="0"/>
        <v>https://github.com/OpenVPN/openvpn/commit/725dda00f809e5d9768a1aa33c8e73f2e38d9a7e?diff=split</v>
      </c>
      <c r="B54" s="16" t="s">
        <v>1563</v>
      </c>
      <c r="C54" s="16" t="s">
        <v>65</v>
      </c>
      <c r="D54" s="16"/>
      <c r="E54" s="16" t="b">
        <f t="shared" si="1"/>
        <v>0</v>
      </c>
      <c r="F54" s="16" t="b">
        <f t="shared" si="2"/>
        <v>0</v>
      </c>
      <c r="G54" s="16"/>
      <c r="H54" s="16" t="s">
        <v>1563</v>
      </c>
      <c r="I54" s="16">
        <v>1478</v>
      </c>
      <c r="J54" s="16">
        <v>1460</v>
      </c>
      <c r="K54" s="16">
        <v>51</v>
      </c>
      <c r="L54" s="16">
        <v>42</v>
      </c>
      <c r="M54" s="16">
        <v>47</v>
      </c>
      <c r="N54" s="16">
        <v>39</v>
      </c>
      <c r="O54" s="16">
        <v>4</v>
      </c>
      <c r="P54" s="16">
        <v>3</v>
      </c>
      <c r="Q54" s="16" t="s">
        <v>1611</v>
      </c>
      <c r="R54" s="16" t="s">
        <v>1535</v>
      </c>
    </row>
    <row r="55" spans="1:18" ht="15.75" customHeight="1">
      <c r="A55" s="17" t="str">
        <f t="shared" si="0"/>
        <v>https://github.com/OpenVPN/openvpn/commit/725dda00f809e5d9768a1aa33c8e73f2e38d9a7e?diff=split</v>
      </c>
      <c r="B55" s="16" t="s">
        <v>1533</v>
      </c>
      <c r="C55" s="16" t="s">
        <v>65</v>
      </c>
      <c r="D55" s="16"/>
      <c r="E55" s="16" t="b">
        <f t="shared" si="1"/>
        <v>0</v>
      </c>
      <c r="F55" s="16" t="b">
        <f t="shared" si="2"/>
        <v>0</v>
      </c>
      <c r="G55" s="16"/>
      <c r="H55" s="16" t="s">
        <v>1533</v>
      </c>
      <c r="I55" s="16">
        <v>3519</v>
      </c>
      <c r="J55" s="16">
        <v>3491</v>
      </c>
      <c r="K55" s="16">
        <v>130</v>
      </c>
      <c r="L55" s="16">
        <v>116</v>
      </c>
      <c r="M55" s="16">
        <v>120</v>
      </c>
      <c r="N55" s="16">
        <v>107</v>
      </c>
      <c r="O55" s="16">
        <v>10</v>
      </c>
      <c r="P55" s="16">
        <v>9</v>
      </c>
      <c r="Q55" s="16" t="s">
        <v>1611</v>
      </c>
      <c r="R55" s="16" t="s">
        <v>1535</v>
      </c>
    </row>
    <row r="56" spans="1:18" ht="15.75" customHeight="1">
      <c r="A56" s="17" t="str">
        <f t="shared" si="0"/>
        <v>https://github.com/OpenVPN/openvpn/commit/725dda00f809e5d9768a1aa33c8e73f2e38d9a7e?diff=split</v>
      </c>
      <c r="B56" s="16" t="s">
        <v>1538</v>
      </c>
      <c r="C56" s="16" t="s">
        <v>65</v>
      </c>
      <c r="D56" s="16"/>
      <c r="E56" s="16" t="b">
        <f t="shared" si="1"/>
        <v>0</v>
      </c>
      <c r="F56" s="16" t="b">
        <f t="shared" si="2"/>
        <v>0</v>
      </c>
      <c r="G56" s="16"/>
      <c r="H56" s="16" t="s">
        <v>1538</v>
      </c>
      <c r="I56" s="16">
        <v>7805</v>
      </c>
      <c r="J56" s="16">
        <v>7774</v>
      </c>
      <c r="K56" s="16">
        <v>199</v>
      </c>
      <c r="L56" s="16">
        <v>182</v>
      </c>
      <c r="M56" s="16">
        <v>183</v>
      </c>
      <c r="N56" s="16">
        <v>167</v>
      </c>
      <c r="O56" s="16">
        <v>16</v>
      </c>
      <c r="P56" s="16">
        <v>15</v>
      </c>
      <c r="Q56" s="16" t="s">
        <v>1611</v>
      </c>
      <c r="R56" s="16" t="s">
        <v>1535</v>
      </c>
    </row>
    <row r="57" spans="1:18" ht="15.75" customHeight="1">
      <c r="A57" s="17" t="str">
        <f t="shared" si="0"/>
        <v>https://github.com/OpenVPN/openvpn/commit/ad2140e0337f99c183e732b61df03ae29bdec766?diff=split</v>
      </c>
      <c r="B57" s="16" t="s">
        <v>1612</v>
      </c>
      <c r="C57" s="16" t="s">
        <v>65</v>
      </c>
      <c r="D57" s="16"/>
      <c r="E57" s="16" t="b">
        <f t="shared" si="1"/>
        <v>1</v>
      </c>
      <c r="F57" s="16" t="b">
        <f t="shared" si="2"/>
        <v>1</v>
      </c>
      <c r="G57" s="16"/>
      <c r="H57" s="16" t="s">
        <v>1612</v>
      </c>
      <c r="I57" s="16">
        <v>177</v>
      </c>
      <c r="J57" s="16">
        <v>183</v>
      </c>
      <c r="K57" s="16">
        <v>9</v>
      </c>
      <c r="L57" s="16">
        <v>11</v>
      </c>
      <c r="M57" s="16">
        <v>6</v>
      </c>
      <c r="N57" s="16">
        <v>7</v>
      </c>
      <c r="O57" s="16">
        <v>3</v>
      </c>
      <c r="P57" s="16">
        <v>4</v>
      </c>
      <c r="Q57" s="16" t="s">
        <v>1613</v>
      </c>
      <c r="R57" s="16" t="s">
        <v>1535</v>
      </c>
    </row>
    <row r="58" spans="1:18" ht="13">
      <c r="A58" s="17" t="str">
        <f t="shared" si="0"/>
        <v>https://github.com/OpenVPN/openvpn/commit/84e14209232441fd6601d3efb7c7aa93bee4ce88?diff=split</v>
      </c>
      <c r="B58" s="16" t="s">
        <v>1557</v>
      </c>
      <c r="C58" s="16" t="s">
        <v>65</v>
      </c>
      <c r="D58" s="16"/>
      <c r="E58" s="16" t="b">
        <f t="shared" si="1"/>
        <v>0</v>
      </c>
      <c r="F58" s="16" t="b">
        <f t="shared" si="2"/>
        <v>0</v>
      </c>
      <c r="G58" s="16"/>
      <c r="H58" s="16" t="s">
        <v>1557</v>
      </c>
      <c r="I58" s="16">
        <v>3233</v>
      </c>
      <c r="J58" s="16">
        <v>3226</v>
      </c>
      <c r="K58" s="16">
        <v>67</v>
      </c>
      <c r="L58" s="16">
        <v>65</v>
      </c>
      <c r="M58" s="16">
        <v>58</v>
      </c>
      <c r="N58" s="16">
        <v>57</v>
      </c>
      <c r="O58" s="16">
        <v>9</v>
      </c>
      <c r="P58" s="16">
        <v>8</v>
      </c>
      <c r="Q58" s="16" t="s">
        <v>1614</v>
      </c>
      <c r="R58" s="16" t="s">
        <v>1535</v>
      </c>
    </row>
    <row r="59" spans="1:18" ht="13">
      <c r="A59" s="17" t="str">
        <f t="shared" si="0"/>
        <v>https://github.com/OpenVPN/openvpn/commit/1308ccec9f85418b088723bb870855c0a933311b?diff=split</v>
      </c>
      <c r="B59" s="16" t="s">
        <v>1558</v>
      </c>
      <c r="C59" s="16" t="s">
        <v>65</v>
      </c>
      <c r="D59" s="16"/>
      <c r="E59" s="16" t="b">
        <f t="shared" si="1"/>
        <v>0</v>
      </c>
      <c r="F59" s="16" t="b">
        <f t="shared" si="2"/>
        <v>0</v>
      </c>
      <c r="G59" s="16"/>
      <c r="H59" s="16" t="s">
        <v>1558</v>
      </c>
      <c r="I59" s="16">
        <v>3049</v>
      </c>
      <c r="J59" s="16">
        <v>2902</v>
      </c>
      <c r="K59" s="16">
        <v>64</v>
      </c>
      <c r="L59" s="16">
        <v>48</v>
      </c>
      <c r="M59" s="16">
        <v>55</v>
      </c>
      <c r="N59" s="16">
        <v>46</v>
      </c>
      <c r="O59" s="16">
        <v>9</v>
      </c>
      <c r="P59" s="16">
        <v>2</v>
      </c>
      <c r="Q59" s="16" t="s">
        <v>1615</v>
      </c>
      <c r="R59" s="16" t="s">
        <v>1616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1700-000000000000}">
          <x14:formula1>
            <xm:f>auxiliar!$A$2:$A$4</xm:f>
          </x14:formula1>
          <xm:sqref>C2:C59</xm:sqref>
        </x14:dataValidation>
        <x14:dataValidation type="list" allowBlank="1" xr:uid="{00000000-0002-0000-1700-000001000000}">
          <x14:formula1>
            <xm:f>auxiliar!$C$2:$C$3</xm:f>
          </x14:formula1>
          <xm:sqref>D2:D59</xm:sqref>
        </x14:dataValidation>
      </x14:dataValidation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outlinePr summaryBelow="0" summaryRight="0"/>
  </sheetPr>
  <dimension ref="A1:R3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.75" customHeight="1"/>
  <cols>
    <col min="2" max="2" width="33.33203125" customWidth="1"/>
  </cols>
  <sheetData>
    <row r="1" spans="1:18" ht="15.75" customHeight="1">
      <c r="A1" s="16" t="s">
        <v>46</v>
      </c>
      <c r="B1" s="16" t="s">
        <v>47</v>
      </c>
      <c r="C1" s="16" t="s">
        <v>48</v>
      </c>
      <c r="D1" s="16" t="s">
        <v>49</v>
      </c>
      <c r="E1" s="16" t="s">
        <v>50</v>
      </c>
      <c r="F1" s="16" t="s">
        <v>51</v>
      </c>
      <c r="G1" s="16" t="s">
        <v>52</v>
      </c>
      <c r="H1" s="16" t="s">
        <v>53</v>
      </c>
      <c r="I1" s="16" t="s">
        <v>54</v>
      </c>
      <c r="J1" s="16" t="s">
        <v>55</v>
      </c>
      <c r="K1" s="16" t="s">
        <v>56</v>
      </c>
      <c r="L1" s="16" t="s">
        <v>57</v>
      </c>
      <c r="M1" s="16" t="s">
        <v>58</v>
      </c>
      <c r="N1" s="16" t="s">
        <v>59</v>
      </c>
      <c r="O1" s="16" t="s">
        <v>60</v>
      </c>
      <c r="P1" s="16" t="s">
        <v>61</v>
      </c>
      <c r="Q1" s="16" t="s">
        <v>62</v>
      </c>
      <c r="R1" s="16" t="s">
        <v>63</v>
      </c>
    </row>
    <row r="2" spans="1:18" ht="15.75" customHeight="1">
      <c r="A2" s="17" t="str">
        <f t="shared" ref="A2:A35" si="0">"https://github.com/postgres/postgres/commit/"&amp;Q2&amp;"?diff=split"</f>
        <v>https://github.com/postgres/postgres/commit/8a02339e9ba3f2f962c5967be8c5d053a1fa39d2?diff=split</v>
      </c>
      <c r="B2" s="16" t="s">
        <v>1617</v>
      </c>
      <c r="C2" s="16" t="s">
        <v>65</v>
      </c>
      <c r="D2" s="16"/>
      <c r="E2" s="16" t="b">
        <f t="shared" ref="E2:E35" si="1">N2&gt;M2</f>
        <v>1</v>
      </c>
      <c r="F2" s="16" t="b">
        <f t="shared" ref="F2:F35" si="2">P2&gt;O2</f>
        <v>0</v>
      </c>
      <c r="G2" s="16"/>
      <c r="H2" s="16" t="s">
        <v>1617</v>
      </c>
      <c r="I2" s="16">
        <v>2261</v>
      </c>
      <c r="J2" s="16">
        <v>2309</v>
      </c>
      <c r="K2" s="16">
        <v>32</v>
      </c>
      <c r="L2" s="16">
        <v>39</v>
      </c>
      <c r="M2" s="16">
        <v>29</v>
      </c>
      <c r="N2" s="16">
        <v>37</v>
      </c>
      <c r="O2" s="16">
        <v>3</v>
      </c>
      <c r="P2" s="16">
        <v>2</v>
      </c>
      <c r="Q2" s="16" t="s">
        <v>1618</v>
      </c>
      <c r="R2" s="16" t="s">
        <v>1619</v>
      </c>
    </row>
    <row r="3" spans="1:18" ht="15.75" customHeight="1">
      <c r="A3" s="17" t="str">
        <f t="shared" si="0"/>
        <v>https://github.com/postgres/postgres/commit/9d23a70d513aa1312135d6cedd444e7e3e933edb?diff=split</v>
      </c>
      <c r="B3" s="16" t="s">
        <v>1620</v>
      </c>
      <c r="C3" s="16" t="s">
        <v>65</v>
      </c>
      <c r="D3" s="16"/>
      <c r="E3" s="16" t="b">
        <f t="shared" si="1"/>
        <v>1</v>
      </c>
      <c r="F3" s="16" t="b">
        <f t="shared" si="2"/>
        <v>1</v>
      </c>
      <c r="G3" s="16"/>
      <c r="H3" s="16" t="s">
        <v>1620</v>
      </c>
      <c r="I3" s="16">
        <v>2765</v>
      </c>
      <c r="J3" s="16">
        <v>2820</v>
      </c>
      <c r="K3" s="16">
        <v>17</v>
      </c>
      <c r="L3" s="16">
        <v>25</v>
      </c>
      <c r="M3" s="16">
        <v>13</v>
      </c>
      <c r="N3" s="16">
        <v>19</v>
      </c>
      <c r="O3" s="16">
        <v>4</v>
      </c>
      <c r="P3" s="16">
        <v>6</v>
      </c>
      <c r="Q3" s="16" t="s">
        <v>1621</v>
      </c>
      <c r="R3" s="16" t="s">
        <v>1622</v>
      </c>
    </row>
    <row r="4" spans="1:18" ht="15.75" customHeight="1">
      <c r="A4" s="17" t="str">
        <f t="shared" si="0"/>
        <v>https://github.com/postgres/postgres/commit/c7cea267de3ca05b29a57b9d113b95ef3793c8d8?diff=split</v>
      </c>
      <c r="B4" s="16" t="s">
        <v>1617</v>
      </c>
      <c r="C4" s="16" t="s">
        <v>69</v>
      </c>
      <c r="D4" s="16" t="s">
        <v>193</v>
      </c>
      <c r="E4" s="16" t="b">
        <f t="shared" si="1"/>
        <v>1</v>
      </c>
      <c r="F4" s="16" t="b">
        <f t="shared" si="2"/>
        <v>0</v>
      </c>
      <c r="G4" s="16" t="s">
        <v>1623</v>
      </c>
      <c r="H4" s="16" t="s">
        <v>1617</v>
      </c>
      <c r="I4" s="16">
        <v>2309</v>
      </c>
      <c r="J4" s="16">
        <v>2328</v>
      </c>
      <c r="K4" s="16">
        <v>39</v>
      </c>
      <c r="L4" s="16">
        <v>39</v>
      </c>
      <c r="M4" s="16">
        <v>37</v>
      </c>
      <c r="N4" s="16">
        <v>38</v>
      </c>
      <c r="O4" s="16">
        <v>2</v>
      </c>
      <c r="P4" s="16">
        <v>1</v>
      </c>
      <c r="Q4" s="16" t="s">
        <v>1624</v>
      </c>
      <c r="R4" s="16" t="s">
        <v>1625</v>
      </c>
    </row>
    <row r="5" spans="1:18" ht="15.75" customHeight="1">
      <c r="A5" s="17" t="str">
        <f t="shared" si="0"/>
        <v>https://github.com/postgres/postgres/commit/dfda6ebaec6763090fb78b458a979b558c50b39b?diff=split</v>
      </c>
      <c r="B5" s="16" t="s">
        <v>1626</v>
      </c>
      <c r="C5" s="16" t="s">
        <v>65</v>
      </c>
      <c r="D5" s="16"/>
      <c r="E5" s="16" t="b">
        <f t="shared" si="1"/>
        <v>0</v>
      </c>
      <c r="F5" s="16" t="b">
        <f t="shared" si="2"/>
        <v>1</v>
      </c>
      <c r="G5" s="16"/>
      <c r="H5" s="16" t="s">
        <v>1626</v>
      </c>
      <c r="I5" s="16">
        <v>5981</v>
      </c>
      <c r="J5" s="16">
        <v>5923</v>
      </c>
      <c r="K5" s="16">
        <v>32</v>
      </c>
      <c r="L5" s="16">
        <v>32</v>
      </c>
      <c r="M5" s="16">
        <v>32</v>
      </c>
      <c r="N5" s="16">
        <v>31</v>
      </c>
      <c r="O5" s="16">
        <v>0</v>
      </c>
      <c r="P5" s="16">
        <v>1</v>
      </c>
      <c r="Q5" s="16" t="s">
        <v>1627</v>
      </c>
      <c r="R5" s="16" t="s">
        <v>1628</v>
      </c>
    </row>
    <row r="6" spans="1:18" ht="15.75" customHeight="1">
      <c r="A6" s="17" t="str">
        <f t="shared" si="0"/>
        <v>https://github.com/postgres/postgres/commit/a218e23a08519d525d09565bbeddbf682f76d4dd?diff=split</v>
      </c>
      <c r="B6" s="16" t="s">
        <v>1626</v>
      </c>
      <c r="C6" s="16" t="s">
        <v>65</v>
      </c>
      <c r="D6" s="16"/>
      <c r="E6" s="16" t="b">
        <f t="shared" si="1"/>
        <v>1</v>
      </c>
      <c r="F6" s="16" t="b">
        <f t="shared" si="2"/>
        <v>0</v>
      </c>
      <c r="G6" s="16"/>
      <c r="H6" s="16" t="s">
        <v>1626</v>
      </c>
      <c r="I6" s="16">
        <v>5929</v>
      </c>
      <c r="J6" s="16">
        <v>5929</v>
      </c>
      <c r="K6" s="16">
        <v>32</v>
      </c>
      <c r="L6" s="16">
        <v>32</v>
      </c>
      <c r="M6" s="16">
        <v>31</v>
      </c>
      <c r="N6" s="16">
        <v>32</v>
      </c>
      <c r="O6" s="16">
        <v>1</v>
      </c>
      <c r="P6" s="16">
        <v>0</v>
      </c>
      <c r="Q6" s="16" t="s">
        <v>1629</v>
      </c>
      <c r="R6" s="16" t="s">
        <v>1628</v>
      </c>
    </row>
    <row r="7" spans="1:18" ht="15.75" customHeight="1">
      <c r="A7" s="17" t="str">
        <f t="shared" si="0"/>
        <v>https://github.com/postgres/postgres/commit/da07a1e856511dca59cbb1357616e26baa64428e?diff=split</v>
      </c>
      <c r="B7" s="16" t="s">
        <v>1630</v>
      </c>
      <c r="C7" s="16" t="s">
        <v>65</v>
      </c>
      <c r="D7" s="16"/>
      <c r="E7" s="16" t="b">
        <f t="shared" si="1"/>
        <v>1</v>
      </c>
      <c r="F7" s="16" t="b">
        <f t="shared" si="2"/>
        <v>1</v>
      </c>
      <c r="G7" s="16"/>
      <c r="H7" s="16" t="s">
        <v>1630</v>
      </c>
      <c r="I7" s="16">
        <v>2928</v>
      </c>
      <c r="J7" s="16">
        <v>3520</v>
      </c>
      <c r="K7" s="16">
        <v>80</v>
      </c>
      <c r="L7" s="16">
        <v>94</v>
      </c>
      <c r="M7" s="16">
        <v>76</v>
      </c>
      <c r="N7" s="16">
        <v>88</v>
      </c>
      <c r="O7" s="16">
        <v>4</v>
      </c>
      <c r="P7" s="16">
        <v>6</v>
      </c>
      <c r="Q7" s="16" t="s">
        <v>1631</v>
      </c>
      <c r="R7" s="16" t="s">
        <v>1622</v>
      </c>
    </row>
    <row r="8" spans="1:18" ht="15.75" customHeight="1">
      <c r="A8" s="17" t="str">
        <f t="shared" si="0"/>
        <v>https://github.com/postgres/postgres/commit/9e257a181cc1dc5e19eb5d770ce09cc98f470f5f?diff=split</v>
      </c>
      <c r="B8" s="16" t="s">
        <v>1620</v>
      </c>
      <c r="C8" s="16" t="s">
        <v>65</v>
      </c>
      <c r="D8" s="16"/>
      <c r="E8" s="16" t="b">
        <f t="shared" si="1"/>
        <v>0</v>
      </c>
      <c r="F8" s="16" t="b">
        <f t="shared" si="2"/>
        <v>0</v>
      </c>
      <c r="G8" s="16"/>
      <c r="H8" s="16" t="s">
        <v>1620</v>
      </c>
      <c r="I8" s="16">
        <v>2869</v>
      </c>
      <c r="J8" s="16">
        <v>2714</v>
      </c>
      <c r="K8" s="16">
        <v>25</v>
      </c>
      <c r="L8" s="16">
        <v>10</v>
      </c>
      <c r="M8" s="16">
        <v>19</v>
      </c>
      <c r="N8" s="16">
        <v>7</v>
      </c>
      <c r="O8" s="16">
        <v>6</v>
      </c>
      <c r="P8" s="16">
        <v>3</v>
      </c>
      <c r="Q8" s="16" t="s">
        <v>1632</v>
      </c>
      <c r="R8" s="16" t="s">
        <v>1633</v>
      </c>
    </row>
    <row r="9" spans="1:18" ht="15.75" customHeight="1">
      <c r="A9" s="17" t="str">
        <f t="shared" si="0"/>
        <v>https://github.com/postgres/postgres/commit/7844608e54a3a2e3dee461b00fd6ef028a845d7c?diff=split</v>
      </c>
      <c r="B9" s="16" t="s">
        <v>1634</v>
      </c>
      <c r="C9" s="16" t="s">
        <v>65</v>
      </c>
      <c r="D9" s="16"/>
      <c r="E9" s="16" t="b">
        <f t="shared" si="1"/>
        <v>0</v>
      </c>
      <c r="F9" s="16" t="b">
        <f t="shared" si="2"/>
        <v>0</v>
      </c>
      <c r="G9" s="16"/>
      <c r="H9" s="16" t="s">
        <v>1634</v>
      </c>
      <c r="I9" s="16">
        <v>477</v>
      </c>
      <c r="J9" s="16">
        <v>473</v>
      </c>
      <c r="K9" s="16">
        <v>10</v>
      </c>
      <c r="L9" s="16">
        <v>8</v>
      </c>
      <c r="M9" s="16">
        <v>9</v>
      </c>
      <c r="N9" s="16">
        <v>8</v>
      </c>
      <c r="O9" s="16">
        <v>1</v>
      </c>
      <c r="P9" s="16">
        <v>0</v>
      </c>
      <c r="Q9" s="16" t="s">
        <v>1635</v>
      </c>
      <c r="R9" s="16" t="s">
        <v>1625</v>
      </c>
    </row>
    <row r="10" spans="1:18" ht="15.75" customHeight="1">
      <c r="A10" s="17" t="str">
        <f t="shared" si="0"/>
        <v>https://github.com/postgres/postgres/commit/98de86e4221a418d670db86bf28ff15e880beadc?diff=split</v>
      </c>
      <c r="B10" s="16" t="s">
        <v>1636</v>
      </c>
      <c r="C10" s="16" t="s">
        <v>65</v>
      </c>
      <c r="D10" s="16"/>
      <c r="E10" s="16" t="b">
        <f t="shared" si="1"/>
        <v>0</v>
      </c>
      <c r="F10" s="16" t="b">
        <f t="shared" si="2"/>
        <v>0</v>
      </c>
      <c r="G10" s="16"/>
      <c r="H10" s="16" t="s">
        <v>1636</v>
      </c>
      <c r="I10" s="16">
        <v>1635</v>
      </c>
      <c r="J10" s="16">
        <v>1611</v>
      </c>
      <c r="K10" s="16">
        <v>27</v>
      </c>
      <c r="L10" s="16">
        <v>25</v>
      </c>
      <c r="M10" s="16">
        <v>20</v>
      </c>
      <c r="N10" s="16">
        <v>19</v>
      </c>
      <c r="O10" s="16">
        <v>7</v>
      </c>
      <c r="P10" s="16">
        <v>6</v>
      </c>
      <c r="Q10" s="16" t="s">
        <v>1637</v>
      </c>
      <c r="R10" s="16" t="s">
        <v>1638</v>
      </c>
    </row>
    <row r="11" spans="1:18" ht="15.75" customHeight="1">
      <c r="A11" s="17" t="str">
        <f t="shared" si="0"/>
        <v>https://github.com/postgres/postgres/commit/b34e37bfefbed1bf9396dde18f308d8b96fd176c?diff=split</v>
      </c>
      <c r="B11" s="16" t="s">
        <v>1639</v>
      </c>
      <c r="C11" s="16" t="s">
        <v>65</v>
      </c>
      <c r="D11" s="16"/>
      <c r="E11" s="16" t="b">
        <f t="shared" si="1"/>
        <v>1</v>
      </c>
      <c r="F11" s="16" t="b">
        <f t="shared" si="2"/>
        <v>1</v>
      </c>
      <c r="G11" s="16"/>
      <c r="H11" s="16" t="s">
        <v>1639</v>
      </c>
      <c r="I11" s="16">
        <v>2761</v>
      </c>
      <c r="J11" s="16">
        <v>2892</v>
      </c>
      <c r="K11" s="16">
        <v>5</v>
      </c>
      <c r="L11" s="16">
        <v>10</v>
      </c>
      <c r="M11" s="16">
        <v>3</v>
      </c>
      <c r="N11" s="16">
        <v>7</v>
      </c>
      <c r="O11" s="16">
        <v>2</v>
      </c>
      <c r="P11" s="16">
        <v>3</v>
      </c>
      <c r="Q11" s="16" t="s">
        <v>1640</v>
      </c>
      <c r="R11" s="16" t="s">
        <v>1641</v>
      </c>
    </row>
    <row r="12" spans="1:18" ht="15.75" customHeight="1">
      <c r="A12" s="17" t="str">
        <f t="shared" si="0"/>
        <v>https://github.com/postgres/postgres/commit/680513ab79c7e12e402a2aad7921b95a25a4bcc8?diff=split</v>
      </c>
      <c r="B12" s="16" t="s">
        <v>1642</v>
      </c>
      <c r="C12" s="16" t="s">
        <v>65</v>
      </c>
      <c r="D12" s="16"/>
      <c r="E12" s="16" t="b">
        <f t="shared" si="1"/>
        <v>0</v>
      </c>
      <c r="F12" s="16" t="b">
        <f t="shared" si="2"/>
        <v>0</v>
      </c>
      <c r="G12" s="16"/>
      <c r="H12" s="16" t="s">
        <v>1642</v>
      </c>
      <c r="I12" s="16">
        <v>1089</v>
      </c>
      <c r="J12" s="16">
        <v>253</v>
      </c>
      <c r="K12" s="16">
        <v>54</v>
      </c>
      <c r="L12" s="16">
        <v>22</v>
      </c>
      <c r="M12" s="16">
        <v>50</v>
      </c>
      <c r="N12" s="16">
        <v>20</v>
      </c>
      <c r="O12" s="16">
        <v>4</v>
      </c>
      <c r="P12" s="16">
        <v>2</v>
      </c>
      <c r="Q12" s="16" t="s">
        <v>1643</v>
      </c>
      <c r="R12" s="16" t="s">
        <v>1628</v>
      </c>
    </row>
    <row r="13" spans="1:18" ht="15.75" customHeight="1">
      <c r="A13" s="17" t="str">
        <f t="shared" si="0"/>
        <v>https://github.com/postgres/postgres/commit/750c5ee6ce4410faaa4bf2b8d861100f30d97c73?diff=split</v>
      </c>
      <c r="B13" s="16" t="s">
        <v>1644</v>
      </c>
      <c r="C13" s="16" t="s">
        <v>65</v>
      </c>
      <c r="D13" s="16"/>
      <c r="E13" s="16" t="b">
        <f t="shared" si="1"/>
        <v>1</v>
      </c>
      <c r="F13" s="16" t="b">
        <f t="shared" si="2"/>
        <v>0</v>
      </c>
      <c r="G13" s="16"/>
      <c r="H13" s="16" t="s">
        <v>1644</v>
      </c>
      <c r="I13" s="16">
        <v>249</v>
      </c>
      <c r="J13" s="16">
        <v>286</v>
      </c>
      <c r="K13" s="16">
        <v>10</v>
      </c>
      <c r="L13" s="16">
        <v>12</v>
      </c>
      <c r="M13" s="16">
        <v>9</v>
      </c>
      <c r="N13" s="16">
        <v>12</v>
      </c>
      <c r="O13" s="16">
        <v>1</v>
      </c>
      <c r="P13" s="16">
        <v>0</v>
      </c>
      <c r="Q13" s="16" t="s">
        <v>1645</v>
      </c>
      <c r="R13" s="16" t="s">
        <v>1625</v>
      </c>
    </row>
    <row r="14" spans="1:18" ht="15.75" customHeight="1">
      <c r="A14" s="17" t="str">
        <f t="shared" si="0"/>
        <v>https://github.com/postgres/postgres/commit/50881036b17dc07cc61535d5bf27c56abaa4fbbb?diff=split</v>
      </c>
      <c r="B14" s="16" t="s">
        <v>1646</v>
      </c>
      <c r="C14" s="16" t="s">
        <v>65</v>
      </c>
      <c r="D14" s="16"/>
      <c r="E14" s="16" t="b">
        <f t="shared" si="1"/>
        <v>1</v>
      </c>
      <c r="F14" s="16" t="b">
        <f t="shared" si="2"/>
        <v>0</v>
      </c>
      <c r="G14" s="16"/>
      <c r="H14" s="16" t="s">
        <v>1646</v>
      </c>
      <c r="I14" s="16">
        <v>338</v>
      </c>
      <c r="J14" s="16">
        <v>333</v>
      </c>
      <c r="K14" s="16">
        <v>35</v>
      </c>
      <c r="L14" s="16">
        <v>34</v>
      </c>
      <c r="M14" s="16">
        <v>32</v>
      </c>
      <c r="N14" s="16">
        <v>34</v>
      </c>
      <c r="O14" s="16">
        <v>3</v>
      </c>
      <c r="P14" s="16">
        <v>0</v>
      </c>
      <c r="Q14" s="16" t="s">
        <v>1647</v>
      </c>
      <c r="R14" s="16" t="s">
        <v>1648</v>
      </c>
    </row>
    <row r="15" spans="1:18" ht="15.75" customHeight="1">
      <c r="A15" s="17" t="str">
        <f t="shared" si="0"/>
        <v>https://github.com/postgres/postgres/commit/4ea51cdfe85ceef8afabceb03c446574daa0ac23?diff=split</v>
      </c>
      <c r="B15" s="16" t="s">
        <v>1639</v>
      </c>
      <c r="C15" s="16" t="s">
        <v>65</v>
      </c>
      <c r="D15" s="16"/>
      <c r="E15" s="16" t="b">
        <f t="shared" si="1"/>
        <v>1</v>
      </c>
      <c r="F15" s="16" t="b">
        <f t="shared" si="2"/>
        <v>1</v>
      </c>
      <c r="G15" s="16"/>
      <c r="H15" s="16" t="s">
        <v>1639</v>
      </c>
      <c r="I15" s="16">
        <v>2914</v>
      </c>
      <c r="J15" s="16">
        <v>3026</v>
      </c>
      <c r="K15" s="16">
        <v>10</v>
      </c>
      <c r="L15" s="16">
        <v>15</v>
      </c>
      <c r="M15" s="16">
        <v>7</v>
      </c>
      <c r="N15" s="16">
        <v>11</v>
      </c>
      <c r="O15" s="16">
        <v>3</v>
      </c>
      <c r="P15" s="16">
        <v>4</v>
      </c>
      <c r="Q15" s="16" t="s">
        <v>1649</v>
      </c>
      <c r="R15" s="16" t="s">
        <v>1641</v>
      </c>
    </row>
    <row r="16" spans="1:18" ht="15.75" customHeight="1">
      <c r="A16" s="17" t="str">
        <f t="shared" si="0"/>
        <v>https://github.com/postgres/postgres/commit/025c02420de990c15a90e9e3f86fcfbc5b59ee88?diff=split</v>
      </c>
      <c r="B16" s="16" t="s">
        <v>1650</v>
      </c>
      <c r="C16" s="16" t="s">
        <v>65</v>
      </c>
      <c r="D16" s="16"/>
      <c r="E16" s="16" t="b">
        <f t="shared" si="1"/>
        <v>1</v>
      </c>
      <c r="F16" s="16" t="b">
        <f t="shared" si="2"/>
        <v>1</v>
      </c>
      <c r="G16" s="16"/>
      <c r="H16" s="16" t="s">
        <v>1650</v>
      </c>
      <c r="I16" s="16">
        <v>133</v>
      </c>
      <c r="J16" s="16">
        <v>1181</v>
      </c>
      <c r="K16" s="16">
        <v>0</v>
      </c>
      <c r="L16" s="16">
        <v>4</v>
      </c>
      <c r="M16" s="16">
        <v>0</v>
      </c>
      <c r="N16" s="16">
        <v>2</v>
      </c>
      <c r="O16" s="16">
        <v>0</v>
      </c>
      <c r="P16" s="16">
        <v>2</v>
      </c>
      <c r="Q16" s="16" t="s">
        <v>1651</v>
      </c>
      <c r="R16" s="16" t="s">
        <v>1628</v>
      </c>
    </row>
    <row r="17" spans="1:18" ht="15.75" customHeight="1">
      <c r="A17" s="17" t="str">
        <f t="shared" si="0"/>
        <v>https://github.com/postgres/postgres/commit/2ce439f3379aed857517c8ce207485655000fc8e?diff=split</v>
      </c>
      <c r="B17" s="16" t="s">
        <v>1652</v>
      </c>
      <c r="C17" s="16" t="s">
        <v>65</v>
      </c>
      <c r="D17" s="16"/>
      <c r="E17" s="16" t="b">
        <f t="shared" si="1"/>
        <v>1</v>
      </c>
      <c r="F17" s="16" t="b">
        <f t="shared" si="2"/>
        <v>1</v>
      </c>
      <c r="G17" s="16"/>
      <c r="H17" s="16" t="s">
        <v>1652</v>
      </c>
      <c r="I17" s="16">
        <v>1378</v>
      </c>
      <c r="J17" s="16">
        <v>1458</v>
      </c>
      <c r="K17" s="16">
        <v>21</v>
      </c>
      <c r="L17" s="16">
        <v>25</v>
      </c>
      <c r="M17" s="16">
        <v>20</v>
      </c>
      <c r="N17" s="16">
        <v>22</v>
      </c>
      <c r="O17" s="16">
        <v>1</v>
      </c>
      <c r="P17" s="16">
        <v>3</v>
      </c>
      <c r="Q17" s="16" t="s">
        <v>1653</v>
      </c>
      <c r="R17" s="16" t="s">
        <v>1641</v>
      </c>
    </row>
    <row r="18" spans="1:18" ht="15.75" customHeight="1">
      <c r="A18" s="17" t="str">
        <f t="shared" si="0"/>
        <v>https://github.com/postgres/postgres/commit/d8179b001ae574da00c8f4549577095bf90f3337?diff=split</v>
      </c>
      <c r="B18" s="16" t="s">
        <v>1652</v>
      </c>
      <c r="C18" s="16" t="s">
        <v>65</v>
      </c>
      <c r="D18" s="16"/>
      <c r="E18" s="16" t="b">
        <f t="shared" si="1"/>
        <v>1</v>
      </c>
      <c r="F18" s="16" t="b">
        <f t="shared" si="2"/>
        <v>0</v>
      </c>
      <c r="G18" s="16"/>
      <c r="H18" s="16" t="s">
        <v>1652</v>
      </c>
      <c r="I18" s="16">
        <v>1459</v>
      </c>
      <c r="J18" s="16">
        <v>1534</v>
      </c>
      <c r="K18" s="16">
        <v>25</v>
      </c>
      <c r="L18" s="16">
        <v>29</v>
      </c>
      <c r="M18" s="16">
        <v>22</v>
      </c>
      <c r="N18" s="16">
        <v>28</v>
      </c>
      <c r="O18" s="16">
        <v>3</v>
      </c>
      <c r="P18" s="16">
        <v>1</v>
      </c>
      <c r="Q18" s="16" t="s">
        <v>1654</v>
      </c>
      <c r="R18" s="16" t="s">
        <v>1625</v>
      </c>
    </row>
    <row r="19" spans="1:18" ht="15.75" customHeight="1">
      <c r="A19" s="17" t="str">
        <f t="shared" si="0"/>
        <v>https://github.com/postgres/postgres/commit/6bcce25801c3fcb219e0d92198889ec88c74e2ff?diff=split</v>
      </c>
      <c r="B19" s="16" t="s">
        <v>1655</v>
      </c>
      <c r="C19" s="16" t="s">
        <v>65</v>
      </c>
      <c r="D19" s="16"/>
      <c r="E19" s="16" t="b">
        <f t="shared" si="1"/>
        <v>1</v>
      </c>
      <c r="F19" s="16" t="b">
        <f t="shared" si="2"/>
        <v>1</v>
      </c>
      <c r="G19" s="16"/>
      <c r="H19" s="16" t="s">
        <v>1655</v>
      </c>
      <c r="I19" s="16">
        <v>1751</v>
      </c>
      <c r="J19" s="16">
        <v>1761</v>
      </c>
      <c r="K19" s="16">
        <v>32</v>
      </c>
      <c r="L19" s="16">
        <v>37</v>
      </c>
      <c r="M19" s="16">
        <v>31</v>
      </c>
      <c r="N19" s="16">
        <v>34</v>
      </c>
      <c r="O19" s="16">
        <v>1</v>
      </c>
      <c r="P19" s="16">
        <v>3</v>
      </c>
      <c r="Q19" s="16" t="s">
        <v>1656</v>
      </c>
      <c r="R19" s="16" t="s">
        <v>1625</v>
      </c>
    </row>
    <row r="20" spans="1:18" ht="15.75" customHeight="1">
      <c r="A20" s="17" t="str">
        <f t="shared" si="0"/>
        <v>https://github.com/postgres/postgres/commit/34c33a1f00259ce5e3e1d1b4a784037adfca6057?diff=split</v>
      </c>
      <c r="B20" s="16" t="s">
        <v>1636</v>
      </c>
      <c r="C20" s="16" t="s">
        <v>65</v>
      </c>
      <c r="D20" s="16"/>
      <c r="E20" s="16" t="b">
        <f t="shared" si="1"/>
        <v>1</v>
      </c>
      <c r="F20" s="16" t="b">
        <f t="shared" si="2"/>
        <v>1</v>
      </c>
      <c r="G20" s="16"/>
      <c r="H20" s="16" t="s">
        <v>1636</v>
      </c>
      <c r="I20" s="16">
        <v>1606</v>
      </c>
      <c r="J20" s="16">
        <v>1612</v>
      </c>
      <c r="K20" s="16">
        <v>21</v>
      </c>
      <c r="L20" s="16">
        <v>23</v>
      </c>
      <c r="M20" s="16">
        <v>15</v>
      </c>
      <c r="N20" s="16">
        <v>16</v>
      </c>
      <c r="O20" s="16">
        <v>6</v>
      </c>
      <c r="P20" s="16">
        <v>7</v>
      </c>
      <c r="Q20" s="16" t="s">
        <v>1657</v>
      </c>
      <c r="R20" s="16" t="s">
        <v>1625</v>
      </c>
    </row>
    <row r="21" spans="1:18" ht="15.75" customHeight="1">
      <c r="A21" s="17" t="str">
        <f t="shared" si="0"/>
        <v>https://github.com/postgres/postgres/commit/cae2bb1986bc8fd409424562638434d588d0201f?diff=split</v>
      </c>
      <c r="B21" s="16" t="s">
        <v>1658</v>
      </c>
      <c r="C21" s="16" t="s">
        <v>65</v>
      </c>
      <c r="D21" s="16"/>
      <c r="E21" s="16" t="b">
        <f t="shared" si="1"/>
        <v>1</v>
      </c>
      <c r="F21" s="16" t="b">
        <f t="shared" si="2"/>
        <v>1</v>
      </c>
      <c r="G21" s="16"/>
      <c r="H21" s="16" t="s">
        <v>1658</v>
      </c>
      <c r="I21" s="16">
        <v>13007</v>
      </c>
      <c r="J21" s="16">
        <v>13015</v>
      </c>
      <c r="K21" s="16">
        <v>4</v>
      </c>
      <c r="L21" s="16">
        <v>6</v>
      </c>
      <c r="M21" s="16">
        <v>3</v>
      </c>
      <c r="N21" s="16">
        <v>4</v>
      </c>
      <c r="O21" s="16">
        <v>1</v>
      </c>
      <c r="P21" s="16">
        <v>2</v>
      </c>
      <c r="Q21" s="16" t="s">
        <v>1659</v>
      </c>
      <c r="R21" s="16" t="s">
        <v>1625</v>
      </c>
    </row>
    <row r="22" spans="1:18" ht="15.75" customHeight="1">
      <c r="A22" s="17" t="str">
        <f t="shared" si="0"/>
        <v>https://github.com/postgres/postgres/commit/b9d092c962ea3262930e3c31a8c3d79b66ce9d43?diff=split</v>
      </c>
      <c r="B22" s="16" t="s">
        <v>1660</v>
      </c>
      <c r="C22" s="16" t="s">
        <v>65</v>
      </c>
      <c r="D22" s="16"/>
      <c r="E22" s="16" t="b">
        <f t="shared" si="1"/>
        <v>0</v>
      </c>
      <c r="F22" s="16" t="b">
        <f t="shared" si="2"/>
        <v>0</v>
      </c>
      <c r="G22" s="16"/>
      <c r="H22" s="16" t="s">
        <v>1660</v>
      </c>
      <c r="I22" s="16">
        <v>3388</v>
      </c>
      <c r="J22" s="16">
        <v>3305</v>
      </c>
      <c r="K22" s="16">
        <v>28</v>
      </c>
      <c r="L22" s="16">
        <v>1</v>
      </c>
      <c r="M22" s="16">
        <v>26</v>
      </c>
      <c r="N22" s="16">
        <v>1</v>
      </c>
      <c r="O22" s="16">
        <v>2</v>
      </c>
      <c r="P22" s="16">
        <v>0</v>
      </c>
      <c r="Q22" s="16" t="s">
        <v>1661</v>
      </c>
      <c r="R22" s="16" t="s">
        <v>1625</v>
      </c>
    </row>
    <row r="23" spans="1:18" ht="15.75" customHeight="1">
      <c r="A23" s="17" t="str">
        <f t="shared" si="0"/>
        <v>https://github.com/postgres/postgres/commit/b9d092c962ea3262930e3c31a8c3d79b66ce9d43?diff=split</v>
      </c>
      <c r="B23" s="16" t="s">
        <v>1662</v>
      </c>
      <c r="C23" s="16" t="s">
        <v>65</v>
      </c>
      <c r="D23" s="16"/>
      <c r="E23" s="16" t="b">
        <f t="shared" si="1"/>
        <v>0</v>
      </c>
      <c r="F23" s="16" t="b">
        <f t="shared" si="2"/>
        <v>0</v>
      </c>
      <c r="G23" s="16"/>
      <c r="H23" s="16" t="s">
        <v>1662</v>
      </c>
      <c r="I23" s="16">
        <v>4000</v>
      </c>
      <c r="J23" s="16">
        <v>3980</v>
      </c>
      <c r="K23" s="16">
        <v>48</v>
      </c>
      <c r="L23" s="16">
        <v>40</v>
      </c>
      <c r="M23" s="16">
        <v>40</v>
      </c>
      <c r="N23" s="16">
        <v>34</v>
      </c>
      <c r="O23" s="16">
        <v>8</v>
      </c>
      <c r="P23" s="16">
        <v>6</v>
      </c>
      <c r="Q23" s="16" t="s">
        <v>1661</v>
      </c>
      <c r="R23" s="16" t="s">
        <v>1625</v>
      </c>
    </row>
    <row r="24" spans="1:18" ht="15.75" customHeight="1">
      <c r="A24" s="17" t="str">
        <f t="shared" si="0"/>
        <v>https://github.com/postgres/postgres/commit/b9d092c962ea3262930e3c31a8c3d79b66ce9d43?diff=split</v>
      </c>
      <c r="B24" s="16" t="s">
        <v>1663</v>
      </c>
      <c r="C24" s="16" t="s">
        <v>65</v>
      </c>
      <c r="D24" s="16"/>
      <c r="E24" s="16" t="b">
        <f t="shared" si="1"/>
        <v>0</v>
      </c>
      <c r="F24" s="16" t="b">
        <f t="shared" si="2"/>
        <v>0</v>
      </c>
      <c r="G24" s="16"/>
      <c r="H24" s="16" t="s">
        <v>1663</v>
      </c>
      <c r="I24" s="16">
        <v>2325</v>
      </c>
      <c r="J24" s="16">
        <v>2265</v>
      </c>
      <c r="K24" s="16">
        <v>25</v>
      </c>
      <c r="L24" s="16">
        <v>3</v>
      </c>
      <c r="M24" s="16">
        <v>17</v>
      </c>
      <c r="N24" s="16">
        <v>3</v>
      </c>
      <c r="O24" s="16">
        <v>8</v>
      </c>
      <c r="P24" s="16">
        <v>0</v>
      </c>
      <c r="Q24" s="16" t="s">
        <v>1661</v>
      </c>
      <c r="R24" s="16" t="s">
        <v>1625</v>
      </c>
    </row>
    <row r="25" spans="1:18" ht="15.75" customHeight="1">
      <c r="A25" s="17" t="str">
        <f t="shared" si="0"/>
        <v>https://github.com/postgres/postgres/commit/85feb77aa09cda9ff3e12cf95c757c499dc25343?diff=split</v>
      </c>
      <c r="B25" s="16" t="s">
        <v>1664</v>
      </c>
      <c r="C25" s="16" t="s">
        <v>65</v>
      </c>
      <c r="D25" s="16"/>
      <c r="E25" s="16" t="b">
        <f t="shared" si="1"/>
        <v>0</v>
      </c>
      <c r="F25" s="16" t="b">
        <f t="shared" si="2"/>
        <v>0</v>
      </c>
      <c r="G25" s="16"/>
      <c r="H25" s="16" t="s">
        <v>1664</v>
      </c>
      <c r="I25" s="16">
        <v>172</v>
      </c>
      <c r="J25" s="16">
        <v>166</v>
      </c>
      <c r="K25" s="16">
        <v>3</v>
      </c>
      <c r="L25" s="16">
        <v>0</v>
      </c>
      <c r="M25" s="16">
        <v>2</v>
      </c>
      <c r="N25" s="16">
        <v>0</v>
      </c>
      <c r="O25" s="16">
        <v>1</v>
      </c>
      <c r="P25" s="16">
        <v>0</v>
      </c>
      <c r="Q25" s="16" t="s">
        <v>1665</v>
      </c>
      <c r="R25" s="16" t="s">
        <v>1625</v>
      </c>
    </row>
    <row r="26" spans="1:18" ht="15.75" customHeight="1">
      <c r="A26" s="17" t="str">
        <f t="shared" si="0"/>
        <v>https://github.com/postgres/postgres/commit/df9f599bc6f14307252ac75ea1dc997310da5ba6?diff=split</v>
      </c>
      <c r="B26" s="16" t="s">
        <v>1666</v>
      </c>
      <c r="C26" s="16" t="s">
        <v>65</v>
      </c>
      <c r="D26" s="16"/>
      <c r="E26" s="16" t="b">
        <f t="shared" si="1"/>
        <v>1</v>
      </c>
      <c r="F26" s="16" t="b">
        <f t="shared" si="2"/>
        <v>1</v>
      </c>
      <c r="G26" s="16"/>
      <c r="H26" s="16" t="s">
        <v>1666</v>
      </c>
      <c r="I26" s="16">
        <v>331</v>
      </c>
      <c r="J26" s="16">
        <v>393</v>
      </c>
      <c r="K26" s="16">
        <v>1</v>
      </c>
      <c r="L26" s="16">
        <v>5</v>
      </c>
      <c r="M26" s="16">
        <v>1</v>
      </c>
      <c r="N26" s="16">
        <v>3</v>
      </c>
      <c r="O26" s="16">
        <v>0</v>
      </c>
      <c r="P26" s="16">
        <v>2</v>
      </c>
      <c r="Q26" s="16" t="s">
        <v>1667</v>
      </c>
      <c r="R26" s="16" t="s">
        <v>1668</v>
      </c>
    </row>
    <row r="27" spans="1:18" ht="15.75" customHeight="1">
      <c r="A27" s="17" t="str">
        <f t="shared" si="0"/>
        <v>https://github.com/postgres/postgres/commit/91389228a1007fa3845e29e17568e52ab1726d5d?diff=split</v>
      </c>
      <c r="B27" s="16" t="s">
        <v>1666</v>
      </c>
      <c r="C27" s="16" t="s">
        <v>65</v>
      </c>
      <c r="D27" s="16"/>
      <c r="E27" s="16" t="b">
        <f t="shared" si="1"/>
        <v>1</v>
      </c>
      <c r="F27" s="16" t="b">
        <f t="shared" si="2"/>
        <v>1</v>
      </c>
      <c r="G27" s="16"/>
      <c r="H27" s="16" t="s">
        <v>1666</v>
      </c>
      <c r="I27" s="16">
        <v>393</v>
      </c>
      <c r="J27" s="16">
        <v>408</v>
      </c>
      <c r="K27" s="16">
        <v>5</v>
      </c>
      <c r="L27" s="16">
        <v>7</v>
      </c>
      <c r="M27" s="16">
        <v>3</v>
      </c>
      <c r="N27" s="16">
        <v>4</v>
      </c>
      <c r="O27" s="16">
        <v>2</v>
      </c>
      <c r="P27" s="16">
        <v>3</v>
      </c>
      <c r="Q27" s="16" t="s">
        <v>1669</v>
      </c>
      <c r="R27" s="16" t="s">
        <v>1668</v>
      </c>
    </row>
    <row r="28" spans="1:18" ht="15.75" customHeight="1">
      <c r="A28" s="17" t="str">
        <f t="shared" si="0"/>
        <v>https://github.com/postgres/postgres/commit/d0cfc3d6a44af1756ca5be8cb2414da7b8bf20d5?diff=split</v>
      </c>
      <c r="B28" s="16" t="s">
        <v>1670</v>
      </c>
      <c r="C28" s="16" t="s">
        <v>65</v>
      </c>
      <c r="D28" s="16"/>
      <c r="E28" s="16" t="b">
        <f t="shared" si="1"/>
        <v>1</v>
      </c>
      <c r="F28" s="16" t="b">
        <f t="shared" si="2"/>
        <v>1</v>
      </c>
      <c r="G28" s="16"/>
      <c r="H28" s="16" t="s">
        <v>1670</v>
      </c>
      <c r="I28" s="16">
        <v>2539</v>
      </c>
      <c r="J28" s="16">
        <v>2578</v>
      </c>
      <c r="K28" s="16">
        <v>26</v>
      </c>
      <c r="L28" s="16">
        <v>29</v>
      </c>
      <c r="M28" s="16">
        <v>23</v>
      </c>
      <c r="N28" s="16">
        <v>25</v>
      </c>
      <c r="O28" s="16">
        <v>3</v>
      </c>
      <c r="P28" s="16">
        <v>4</v>
      </c>
      <c r="Q28" s="16" t="s">
        <v>1671</v>
      </c>
      <c r="R28" s="16" t="s">
        <v>1625</v>
      </c>
    </row>
    <row r="29" spans="1:18" ht="15.75" customHeight="1">
      <c r="A29" s="17" t="str">
        <f t="shared" si="0"/>
        <v>https://github.com/postgres/postgres/commit/249d64999615802752940e017ee5166e726bc7cd?diff=split</v>
      </c>
      <c r="B29" s="16" t="s">
        <v>1672</v>
      </c>
      <c r="C29" s="16" t="s">
        <v>65</v>
      </c>
      <c r="D29" s="16"/>
      <c r="E29" s="16" t="b">
        <f t="shared" si="1"/>
        <v>1</v>
      </c>
      <c r="F29" s="16" t="b">
        <f t="shared" si="2"/>
        <v>0</v>
      </c>
      <c r="G29" s="16"/>
      <c r="H29" s="16" t="s">
        <v>1672</v>
      </c>
      <c r="I29" s="16">
        <v>4429</v>
      </c>
      <c r="J29" s="16">
        <v>4461</v>
      </c>
      <c r="K29" s="16">
        <v>65</v>
      </c>
      <c r="L29" s="16">
        <v>66</v>
      </c>
      <c r="M29" s="16">
        <v>61</v>
      </c>
      <c r="N29" s="16">
        <v>64</v>
      </c>
      <c r="O29" s="16">
        <v>4</v>
      </c>
      <c r="P29" s="16">
        <v>2</v>
      </c>
      <c r="Q29" s="16" t="s">
        <v>1673</v>
      </c>
      <c r="R29" s="16" t="s">
        <v>1674</v>
      </c>
    </row>
    <row r="30" spans="1:18" ht="15.75" customHeight="1">
      <c r="A30" s="17" t="str">
        <f t="shared" si="0"/>
        <v>https://github.com/postgres/postgres/commit/71dcd7438664d81235c72337cbbbfa780f7a0630?diff=split</v>
      </c>
      <c r="B30" s="16" t="s">
        <v>1675</v>
      </c>
      <c r="C30" s="16" t="s">
        <v>65</v>
      </c>
      <c r="D30" s="16"/>
      <c r="E30" s="16" t="b">
        <f t="shared" si="1"/>
        <v>1</v>
      </c>
      <c r="F30" s="16" t="b">
        <f t="shared" si="2"/>
        <v>1</v>
      </c>
      <c r="G30" s="16"/>
      <c r="H30" s="16" t="s">
        <v>1675</v>
      </c>
      <c r="I30" s="16">
        <v>1188</v>
      </c>
      <c r="J30" s="16">
        <v>1362</v>
      </c>
      <c r="K30" s="16">
        <v>5</v>
      </c>
      <c r="L30" s="16">
        <v>13</v>
      </c>
      <c r="M30" s="16">
        <v>5</v>
      </c>
      <c r="N30" s="16">
        <v>12</v>
      </c>
      <c r="O30" s="16">
        <v>0</v>
      </c>
      <c r="P30" s="16">
        <v>1</v>
      </c>
      <c r="Q30" s="16" t="s">
        <v>1676</v>
      </c>
      <c r="R30" s="16" t="s">
        <v>1677</v>
      </c>
    </row>
    <row r="31" spans="1:18" ht="15.75" customHeight="1">
      <c r="A31" s="17" t="str">
        <f t="shared" si="0"/>
        <v>https://github.com/postgres/postgres/commit/a9cff89f7e638c060621a62ca35da97a12adde42?diff=split</v>
      </c>
      <c r="B31" s="16" t="s">
        <v>1672</v>
      </c>
      <c r="C31" s="16" t="s">
        <v>69</v>
      </c>
      <c r="D31" s="16" t="s">
        <v>70</v>
      </c>
      <c r="E31" s="16" t="b">
        <f t="shared" si="1"/>
        <v>0</v>
      </c>
      <c r="F31" s="16" t="b">
        <f t="shared" si="2"/>
        <v>1</v>
      </c>
      <c r="G31" s="16"/>
      <c r="H31" s="16" t="s">
        <v>1672</v>
      </c>
      <c r="I31" s="16">
        <v>4555</v>
      </c>
      <c r="J31" s="16">
        <v>4560</v>
      </c>
      <c r="K31" s="16">
        <v>64</v>
      </c>
      <c r="L31" s="16">
        <v>63</v>
      </c>
      <c r="M31" s="16">
        <v>62</v>
      </c>
      <c r="N31" s="16">
        <v>60</v>
      </c>
      <c r="O31" s="16">
        <v>2</v>
      </c>
      <c r="P31" s="16">
        <v>3</v>
      </c>
      <c r="Q31" s="16" t="s">
        <v>1678</v>
      </c>
      <c r="R31" s="16" t="s">
        <v>1679</v>
      </c>
    </row>
    <row r="32" spans="1:18" ht="15.75" customHeight="1">
      <c r="A32" s="17" t="str">
        <f t="shared" si="0"/>
        <v>https://github.com/postgres/postgres/commit/dc11f31a1a891f8aa8890644e837556bcc5a75e7?diff=split</v>
      </c>
      <c r="B32" s="16" t="s">
        <v>1680</v>
      </c>
      <c r="C32" s="16" t="s">
        <v>65</v>
      </c>
      <c r="D32" s="16"/>
      <c r="E32" s="16" t="b">
        <f t="shared" si="1"/>
        <v>1</v>
      </c>
      <c r="F32" s="16" t="b">
        <f t="shared" si="2"/>
        <v>0</v>
      </c>
      <c r="G32" s="16"/>
      <c r="H32" s="16" t="s">
        <v>1680</v>
      </c>
      <c r="I32" s="16">
        <v>639</v>
      </c>
      <c r="J32" s="16">
        <v>613</v>
      </c>
      <c r="K32" s="16">
        <v>5</v>
      </c>
      <c r="L32" s="16">
        <v>5</v>
      </c>
      <c r="M32" s="16">
        <v>3</v>
      </c>
      <c r="N32" s="16">
        <v>5</v>
      </c>
      <c r="O32" s="16">
        <v>2</v>
      </c>
      <c r="P32" s="16">
        <v>0</v>
      </c>
      <c r="Q32" s="16" t="s">
        <v>1681</v>
      </c>
      <c r="R32" s="16" t="s">
        <v>1682</v>
      </c>
    </row>
    <row r="33" spans="1:18" ht="15.75" customHeight="1">
      <c r="A33" s="17" t="str">
        <f t="shared" si="0"/>
        <v>https://github.com/postgres/postgres/commit/3995c424984e991b1069a2869af972dc07574c0b?diff=split</v>
      </c>
      <c r="B33" s="16" t="s">
        <v>1683</v>
      </c>
      <c r="C33" s="16" t="s">
        <v>65</v>
      </c>
      <c r="D33" s="16"/>
      <c r="E33" s="16" t="b">
        <f t="shared" si="1"/>
        <v>0</v>
      </c>
      <c r="F33" s="16" t="b">
        <f t="shared" si="2"/>
        <v>1</v>
      </c>
      <c r="G33" s="16"/>
      <c r="H33" s="16" t="s">
        <v>1683</v>
      </c>
      <c r="I33" s="16">
        <v>2193</v>
      </c>
      <c r="J33" s="16">
        <v>2171</v>
      </c>
      <c r="K33" s="16">
        <v>52</v>
      </c>
      <c r="L33" s="16">
        <v>48</v>
      </c>
      <c r="M33" s="16">
        <v>48</v>
      </c>
      <c r="N33" s="16">
        <v>40</v>
      </c>
      <c r="O33" s="16">
        <v>4</v>
      </c>
      <c r="P33" s="16">
        <v>8</v>
      </c>
      <c r="Q33" s="16" t="s">
        <v>1684</v>
      </c>
      <c r="R33" s="16" t="s">
        <v>1625</v>
      </c>
    </row>
    <row r="34" spans="1:18" ht="15.75" customHeight="1">
      <c r="A34" s="17" t="str">
        <f t="shared" si="0"/>
        <v>https://github.com/postgres/postgres/commit/57dcc2ef3320de3e1aef6f668601e6ad2bdf88c4?diff=split</v>
      </c>
      <c r="B34" s="16" t="s">
        <v>1685</v>
      </c>
      <c r="C34" s="16" t="s">
        <v>65</v>
      </c>
      <c r="D34" s="16"/>
      <c r="E34" s="16" t="b">
        <f t="shared" si="1"/>
        <v>1</v>
      </c>
      <c r="F34" s="16" t="b">
        <f t="shared" si="2"/>
        <v>1</v>
      </c>
      <c r="G34" s="16"/>
      <c r="H34" s="16" t="s">
        <v>1685</v>
      </c>
      <c r="I34" s="16">
        <v>121</v>
      </c>
      <c r="J34" s="16">
        <v>130</v>
      </c>
      <c r="K34" s="16">
        <v>0</v>
      </c>
      <c r="L34" s="16">
        <v>2</v>
      </c>
      <c r="M34" s="16">
        <v>0</v>
      </c>
      <c r="N34" s="16">
        <v>1</v>
      </c>
      <c r="O34" s="16">
        <v>0</v>
      </c>
      <c r="P34" s="16">
        <v>1</v>
      </c>
      <c r="Q34" s="16" t="s">
        <v>1686</v>
      </c>
      <c r="R34" s="16" t="s">
        <v>1687</v>
      </c>
    </row>
    <row r="35" spans="1:18" ht="15.75" customHeight="1">
      <c r="A35" s="17" t="str">
        <f t="shared" si="0"/>
        <v>https://github.com/postgres/postgres/commit/d75288fb27b8fe0a926aaab7d75816f091ecdc27?diff=split</v>
      </c>
      <c r="B35" s="16" t="s">
        <v>1688</v>
      </c>
      <c r="C35" s="16" t="s">
        <v>65</v>
      </c>
      <c r="D35" s="16"/>
      <c r="E35" s="16" t="b">
        <f t="shared" si="1"/>
        <v>0</v>
      </c>
      <c r="F35" s="16" t="b">
        <f t="shared" si="2"/>
        <v>0</v>
      </c>
      <c r="G35" s="16"/>
      <c r="H35" s="16" t="s">
        <v>1688</v>
      </c>
      <c r="I35" s="16">
        <v>396</v>
      </c>
      <c r="J35" s="16">
        <v>368</v>
      </c>
      <c r="K35" s="16">
        <v>7</v>
      </c>
      <c r="L35" s="16">
        <v>2</v>
      </c>
      <c r="M35" s="16">
        <v>5</v>
      </c>
      <c r="N35" s="16">
        <v>2</v>
      </c>
      <c r="O35" s="16">
        <v>2</v>
      </c>
      <c r="P35" s="16">
        <v>0</v>
      </c>
      <c r="Q35" s="16" t="s">
        <v>1689</v>
      </c>
      <c r="R35" s="16" t="s">
        <v>1690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1800-000000000000}">
          <x14:formula1>
            <xm:f>auxiliar!$A$2:$A$4</xm:f>
          </x14:formula1>
          <xm:sqref>C2:C35</xm:sqref>
        </x14:dataValidation>
        <x14:dataValidation type="list" allowBlank="1" xr:uid="{00000000-0002-0000-1800-000001000000}">
          <x14:formula1>
            <xm:f>auxiliar!$C$2:$C$3</xm:f>
          </x14:formula1>
          <xm:sqref>D2:D35</xm:sqref>
        </x14:dataValidation>
      </x14:dataValidation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outlinePr summaryBelow="0" summaryRight="0"/>
  </sheetPr>
  <dimension ref="A1:R88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.75" customHeight="1"/>
  <cols>
    <col min="2" max="2" width="53.33203125" customWidth="1"/>
  </cols>
  <sheetData>
    <row r="1" spans="1:18" ht="15.75" customHeight="1">
      <c r="A1" s="16" t="s">
        <v>46</v>
      </c>
      <c r="B1" s="16" t="s">
        <v>47</v>
      </c>
      <c r="C1" s="16" t="s">
        <v>48</v>
      </c>
      <c r="D1" s="16" t="s">
        <v>49</v>
      </c>
      <c r="E1" s="16" t="s">
        <v>50</v>
      </c>
      <c r="F1" s="16" t="s">
        <v>51</v>
      </c>
      <c r="G1" s="16" t="s">
        <v>52</v>
      </c>
      <c r="H1" s="16" t="s">
        <v>53</v>
      </c>
      <c r="I1" s="16" t="s">
        <v>54</v>
      </c>
      <c r="J1" s="16" t="s">
        <v>55</v>
      </c>
      <c r="K1" s="16" t="s">
        <v>56</v>
      </c>
      <c r="L1" s="16" t="s">
        <v>57</v>
      </c>
      <c r="M1" s="16" t="s">
        <v>58</v>
      </c>
      <c r="N1" s="16" t="s">
        <v>59</v>
      </c>
      <c r="O1" s="16" t="s">
        <v>60</v>
      </c>
      <c r="P1" s="16" t="s">
        <v>61</v>
      </c>
      <c r="Q1" s="16" t="s">
        <v>62</v>
      </c>
      <c r="R1" s="16" t="s">
        <v>63</v>
      </c>
    </row>
    <row r="2" spans="1:18" ht="15.75" customHeight="1">
      <c r="A2" s="17" t="str">
        <f t="shared" ref="A2:A88" si="0">"https://github.com/RIOT-OS/RIOT/commit/"&amp;Q2&amp;"?diff=split"</f>
        <v>https://github.com/RIOT-OS/RIOT/commit/ee34ac43758461d98f5413d2318a76eeff6cbc05?diff=split</v>
      </c>
      <c r="B2" s="16" t="s">
        <v>1691</v>
      </c>
      <c r="C2" s="16" t="s">
        <v>65</v>
      </c>
      <c r="D2" s="16"/>
      <c r="E2" s="16" t="b">
        <f t="shared" ref="E2:E88" si="1">N2&gt;M2</f>
        <v>1</v>
      </c>
      <c r="F2" s="16" t="b">
        <f t="shared" ref="F2:F88" si="2">P2&gt;O2</f>
        <v>1</v>
      </c>
      <c r="G2" s="16"/>
      <c r="H2" s="16" t="s">
        <v>1691</v>
      </c>
      <c r="I2" s="16">
        <v>825</v>
      </c>
      <c r="J2" s="16">
        <v>866</v>
      </c>
      <c r="K2" s="16">
        <v>3</v>
      </c>
      <c r="L2" s="16">
        <v>11</v>
      </c>
      <c r="M2" s="16">
        <v>3</v>
      </c>
      <c r="N2" s="16">
        <v>10</v>
      </c>
      <c r="O2" s="16">
        <v>0</v>
      </c>
      <c r="P2" s="16">
        <v>1</v>
      </c>
      <c r="Q2" s="16" t="s">
        <v>1692</v>
      </c>
      <c r="R2" s="16" t="s">
        <v>1693</v>
      </c>
    </row>
    <row r="3" spans="1:18" ht="15.75" customHeight="1">
      <c r="A3" s="17" t="str">
        <f t="shared" si="0"/>
        <v>https://github.com/RIOT-OS/RIOT/commit/db1fc96ffe977e071c7f8d3f9e2e45a41491a1ac?diff=split</v>
      </c>
      <c r="B3" s="16" t="s">
        <v>1694</v>
      </c>
      <c r="C3" s="16" t="s">
        <v>65</v>
      </c>
      <c r="D3" s="16"/>
      <c r="E3" s="16" t="b">
        <f t="shared" si="1"/>
        <v>1</v>
      </c>
      <c r="F3" s="16" t="b">
        <f t="shared" si="2"/>
        <v>1</v>
      </c>
      <c r="G3" s="16"/>
      <c r="H3" s="16" t="s">
        <v>1694</v>
      </c>
      <c r="I3" s="16">
        <v>372</v>
      </c>
      <c r="J3" s="16">
        <v>490</v>
      </c>
      <c r="K3" s="16">
        <v>30</v>
      </c>
      <c r="L3" s="16">
        <v>45</v>
      </c>
      <c r="M3" s="16">
        <v>30</v>
      </c>
      <c r="N3" s="16">
        <v>44</v>
      </c>
      <c r="O3" s="16">
        <v>0</v>
      </c>
      <c r="P3" s="16">
        <v>1</v>
      </c>
      <c r="Q3" s="16" t="s">
        <v>1695</v>
      </c>
      <c r="R3" s="16" t="s">
        <v>1696</v>
      </c>
    </row>
    <row r="4" spans="1:18" ht="15.75" customHeight="1">
      <c r="A4" s="17" t="str">
        <f t="shared" si="0"/>
        <v>https://github.com/RIOT-OS/RIOT/commit/d01fd9a508727212b00d946f240805f9bc39aa34?diff=split</v>
      </c>
      <c r="B4" s="16" t="s">
        <v>1697</v>
      </c>
      <c r="C4" s="16" t="s">
        <v>65</v>
      </c>
      <c r="D4" s="16"/>
      <c r="E4" s="16" t="b">
        <f t="shared" si="1"/>
        <v>0</v>
      </c>
      <c r="F4" s="16" t="b">
        <f t="shared" si="2"/>
        <v>1</v>
      </c>
      <c r="G4" s="16"/>
      <c r="H4" s="16" t="s">
        <v>1697</v>
      </c>
      <c r="I4" s="16">
        <v>67</v>
      </c>
      <c r="J4" s="16">
        <v>68</v>
      </c>
      <c r="K4" s="16">
        <v>6</v>
      </c>
      <c r="L4" s="16">
        <v>6</v>
      </c>
      <c r="M4" s="16">
        <v>6</v>
      </c>
      <c r="N4" s="16">
        <v>5</v>
      </c>
      <c r="O4" s="16">
        <v>0</v>
      </c>
      <c r="P4" s="16">
        <v>1</v>
      </c>
      <c r="Q4" s="16" t="s">
        <v>1698</v>
      </c>
      <c r="R4" s="16" t="s">
        <v>1699</v>
      </c>
    </row>
    <row r="5" spans="1:18" ht="15.75" customHeight="1">
      <c r="A5" s="17" t="str">
        <f t="shared" si="0"/>
        <v>https://github.com/RIOT-OS/RIOT/commit/11bb09b7f81c58ca50b3a7cef52fa64a31fa0307?diff=split</v>
      </c>
      <c r="B5" s="16" t="s">
        <v>1694</v>
      </c>
      <c r="C5" s="16" t="s">
        <v>65</v>
      </c>
      <c r="D5" s="16"/>
      <c r="E5" s="16" t="b">
        <f t="shared" si="1"/>
        <v>0</v>
      </c>
      <c r="F5" s="16" t="b">
        <f t="shared" si="2"/>
        <v>0</v>
      </c>
      <c r="G5" s="16"/>
      <c r="H5" s="16" t="s">
        <v>1694</v>
      </c>
      <c r="I5" s="16">
        <v>575</v>
      </c>
      <c r="J5" s="16">
        <v>666</v>
      </c>
      <c r="K5" s="16">
        <v>54</v>
      </c>
      <c r="L5" s="16">
        <v>0</v>
      </c>
      <c r="M5" s="16">
        <v>53</v>
      </c>
      <c r="N5" s="16">
        <v>0</v>
      </c>
      <c r="O5" s="16">
        <v>1</v>
      </c>
      <c r="P5" s="16">
        <v>0</v>
      </c>
      <c r="Q5" s="16" t="s">
        <v>1700</v>
      </c>
      <c r="R5" s="16" t="s">
        <v>1701</v>
      </c>
    </row>
    <row r="6" spans="1:18" ht="15.75" customHeight="1">
      <c r="A6" s="17" t="str">
        <f t="shared" si="0"/>
        <v>https://github.com/RIOT-OS/RIOT/commit/701b8177fbe420950b326d7a2f899732b4cf9caa?diff=split</v>
      </c>
      <c r="B6" s="16" t="s">
        <v>1694</v>
      </c>
      <c r="C6" s="16" t="s">
        <v>65</v>
      </c>
      <c r="D6" s="16"/>
      <c r="E6" s="16" t="b">
        <f t="shared" si="1"/>
        <v>1</v>
      </c>
      <c r="F6" s="16" t="b">
        <f t="shared" si="2"/>
        <v>1</v>
      </c>
      <c r="G6" s="16"/>
      <c r="H6" s="16" t="s">
        <v>1694</v>
      </c>
      <c r="I6" s="16">
        <v>755</v>
      </c>
      <c r="J6" s="16">
        <v>755</v>
      </c>
      <c r="K6" s="16">
        <v>0</v>
      </c>
      <c r="L6" s="16">
        <v>90</v>
      </c>
      <c r="M6" s="16">
        <v>0</v>
      </c>
      <c r="N6" s="16">
        <v>88</v>
      </c>
      <c r="O6" s="16">
        <v>0</v>
      </c>
      <c r="P6" s="16">
        <v>2</v>
      </c>
      <c r="Q6" s="16" t="s">
        <v>1702</v>
      </c>
      <c r="R6" s="16" t="s">
        <v>1703</v>
      </c>
    </row>
    <row r="7" spans="1:18" ht="15.75" customHeight="1">
      <c r="A7" s="17" t="str">
        <f t="shared" si="0"/>
        <v>https://github.com/RIOT-OS/RIOT/commit/38e87aaa1c97a5eb0a2e829b127f2f8c3b9fe7d4?diff=split</v>
      </c>
      <c r="B7" s="16" t="s">
        <v>1691</v>
      </c>
      <c r="C7" s="16" t="s">
        <v>65</v>
      </c>
      <c r="D7" s="16"/>
      <c r="E7" s="16" t="b">
        <f t="shared" si="1"/>
        <v>0</v>
      </c>
      <c r="F7" s="16" t="b">
        <f t="shared" si="2"/>
        <v>0</v>
      </c>
      <c r="G7" s="16"/>
      <c r="H7" s="16" t="s">
        <v>1691</v>
      </c>
      <c r="I7" s="16">
        <v>1085</v>
      </c>
      <c r="J7" s="16">
        <v>1061</v>
      </c>
      <c r="K7" s="16">
        <v>29</v>
      </c>
      <c r="L7" s="16">
        <v>17</v>
      </c>
      <c r="M7" s="16">
        <v>27</v>
      </c>
      <c r="N7" s="16">
        <v>16</v>
      </c>
      <c r="O7" s="16">
        <v>2</v>
      </c>
      <c r="P7" s="16">
        <v>1</v>
      </c>
      <c r="Q7" s="16" t="s">
        <v>1704</v>
      </c>
      <c r="R7" s="16" t="s">
        <v>1703</v>
      </c>
    </row>
    <row r="8" spans="1:18" ht="15.75" customHeight="1">
      <c r="A8" s="17" t="str">
        <f t="shared" si="0"/>
        <v>https://github.com/RIOT-OS/RIOT/commit/51daa16018e7cd8c2b142847a28672a117582bbf?diff=split</v>
      </c>
      <c r="B8" s="16" t="s">
        <v>1705</v>
      </c>
      <c r="C8" s="16" t="s">
        <v>65</v>
      </c>
      <c r="D8" s="16"/>
      <c r="E8" s="16" t="b">
        <f t="shared" si="1"/>
        <v>0</v>
      </c>
      <c r="F8" s="16" t="b">
        <f t="shared" si="2"/>
        <v>0</v>
      </c>
      <c r="G8" s="16"/>
      <c r="H8" s="16" t="s">
        <v>1705</v>
      </c>
      <c r="I8" s="16">
        <v>1096</v>
      </c>
      <c r="J8" s="16">
        <v>1055</v>
      </c>
      <c r="K8" s="16">
        <v>15</v>
      </c>
      <c r="L8" s="16">
        <v>4</v>
      </c>
      <c r="M8" s="16">
        <v>13</v>
      </c>
      <c r="N8" s="16">
        <v>3</v>
      </c>
      <c r="O8" s="16">
        <v>2</v>
      </c>
      <c r="P8" s="16">
        <v>1</v>
      </c>
      <c r="Q8" s="16" t="s">
        <v>1706</v>
      </c>
      <c r="R8" s="16" t="s">
        <v>1707</v>
      </c>
    </row>
    <row r="9" spans="1:18" ht="15.75" customHeight="1">
      <c r="A9" s="17" t="str">
        <f t="shared" si="0"/>
        <v>https://github.com/RIOT-OS/RIOT/commit/9e3830a72b613f979ce6d343a1c779dda88abb49?diff=split</v>
      </c>
      <c r="B9" s="16" t="s">
        <v>1708</v>
      </c>
      <c r="C9" s="16" t="s">
        <v>65</v>
      </c>
      <c r="D9" s="16"/>
      <c r="E9" s="16" t="b">
        <f t="shared" si="1"/>
        <v>1</v>
      </c>
      <c r="F9" s="16" t="b">
        <f t="shared" si="2"/>
        <v>1</v>
      </c>
      <c r="G9" s="16"/>
      <c r="H9" s="16" t="s">
        <v>1708</v>
      </c>
      <c r="I9" s="16">
        <v>53</v>
      </c>
      <c r="J9" s="16">
        <v>73</v>
      </c>
      <c r="K9" s="16">
        <v>4</v>
      </c>
      <c r="L9" s="16">
        <v>10</v>
      </c>
      <c r="M9" s="16">
        <v>3</v>
      </c>
      <c r="N9" s="16">
        <v>8</v>
      </c>
      <c r="O9" s="16">
        <v>1</v>
      </c>
      <c r="P9" s="16">
        <v>2</v>
      </c>
      <c r="Q9" s="16" t="s">
        <v>1709</v>
      </c>
      <c r="R9" s="16" t="s">
        <v>1710</v>
      </c>
    </row>
    <row r="10" spans="1:18" ht="15.75" customHeight="1">
      <c r="A10" s="17" t="str">
        <f t="shared" si="0"/>
        <v>https://github.com/RIOT-OS/RIOT/commit/19db6ded8538a6a32717f75ce9ec7192b773cc9b?diff=split</v>
      </c>
      <c r="B10" s="16" t="s">
        <v>1711</v>
      </c>
      <c r="C10" s="16" t="s">
        <v>65</v>
      </c>
      <c r="D10" s="16"/>
      <c r="E10" s="16" t="b">
        <f t="shared" si="1"/>
        <v>1</v>
      </c>
      <c r="F10" s="16" t="b">
        <f t="shared" si="2"/>
        <v>0</v>
      </c>
      <c r="G10" s="16"/>
      <c r="H10" s="16" t="s">
        <v>1711</v>
      </c>
      <c r="I10" s="16">
        <v>1095</v>
      </c>
      <c r="J10" s="16">
        <v>1099</v>
      </c>
      <c r="K10" s="16">
        <v>145</v>
      </c>
      <c r="L10" s="16">
        <v>147</v>
      </c>
      <c r="M10" s="16">
        <v>141</v>
      </c>
      <c r="N10" s="16">
        <v>147</v>
      </c>
      <c r="O10" s="16">
        <v>4</v>
      </c>
      <c r="P10" s="16">
        <v>0</v>
      </c>
      <c r="Q10" s="16" t="s">
        <v>1712</v>
      </c>
      <c r="R10" s="16" t="s">
        <v>1713</v>
      </c>
    </row>
    <row r="11" spans="1:18" ht="15.75" customHeight="1">
      <c r="A11" s="17" t="str">
        <f t="shared" si="0"/>
        <v>https://github.com/RIOT-OS/RIOT/commit/fe643f707710776b45b1745621ce3d4a603893e0?diff=split</v>
      </c>
      <c r="B11" s="16" t="s">
        <v>1714</v>
      </c>
      <c r="C11" s="16" t="s">
        <v>65</v>
      </c>
      <c r="D11" s="16"/>
      <c r="E11" s="16" t="b">
        <f t="shared" si="1"/>
        <v>1</v>
      </c>
      <c r="F11" s="16" t="b">
        <f t="shared" si="2"/>
        <v>1</v>
      </c>
      <c r="G11" s="16"/>
      <c r="H11" s="16" t="s">
        <v>1714</v>
      </c>
      <c r="I11" s="16">
        <v>363</v>
      </c>
      <c r="J11" s="16">
        <v>394</v>
      </c>
      <c r="K11" s="16">
        <v>9</v>
      </c>
      <c r="L11" s="16">
        <v>13</v>
      </c>
      <c r="M11" s="16">
        <v>9</v>
      </c>
      <c r="N11" s="16">
        <v>11</v>
      </c>
      <c r="O11" s="16">
        <v>0</v>
      </c>
      <c r="P11" s="16">
        <v>2</v>
      </c>
      <c r="Q11" s="16" t="s">
        <v>1715</v>
      </c>
      <c r="R11" s="16" t="s">
        <v>1713</v>
      </c>
    </row>
    <row r="12" spans="1:18" ht="15.75" customHeight="1">
      <c r="A12" s="17" t="str">
        <f t="shared" si="0"/>
        <v>https://github.com/RIOT-OS/RIOT/commit/30040fa311707351594057a55a147b3bc556af87?diff=split</v>
      </c>
      <c r="B12" s="16" t="s">
        <v>1716</v>
      </c>
      <c r="C12" s="16" t="s">
        <v>65</v>
      </c>
      <c r="D12" s="16"/>
      <c r="E12" s="16" t="b">
        <f t="shared" si="1"/>
        <v>1</v>
      </c>
      <c r="F12" s="16" t="b">
        <f t="shared" si="2"/>
        <v>1</v>
      </c>
      <c r="G12" s="16"/>
      <c r="H12" s="16" t="s">
        <v>1716</v>
      </c>
      <c r="I12" s="16">
        <v>321</v>
      </c>
      <c r="J12" s="16">
        <v>352</v>
      </c>
      <c r="K12" s="16">
        <v>8</v>
      </c>
      <c r="L12" s="16">
        <v>12</v>
      </c>
      <c r="M12" s="16">
        <v>8</v>
      </c>
      <c r="N12" s="16">
        <v>10</v>
      </c>
      <c r="O12" s="16">
        <v>0</v>
      </c>
      <c r="P12" s="16">
        <v>2</v>
      </c>
      <c r="Q12" s="16" t="s">
        <v>1717</v>
      </c>
      <c r="R12" s="16" t="s">
        <v>1713</v>
      </c>
    </row>
    <row r="13" spans="1:18" ht="15.75" customHeight="1">
      <c r="A13" s="17" t="str">
        <f t="shared" si="0"/>
        <v>https://github.com/RIOT-OS/RIOT/commit/8821e0edcf5ec1b82d97ed14cde8977ebf495dd9?diff=split</v>
      </c>
      <c r="B13" s="16" t="s">
        <v>1718</v>
      </c>
      <c r="C13" s="16" t="s">
        <v>65</v>
      </c>
      <c r="D13" s="16"/>
      <c r="E13" s="16" t="b">
        <f t="shared" si="1"/>
        <v>1</v>
      </c>
      <c r="F13" s="16" t="b">
        <f t="shared" si="2"/>
        <v>1</v>
      </c>
      <c r="G13" s="16"/>
      <c r="H13" s="16" t="s">
        <v>1718</v>
      </c>
      <c r="I13" s="16">
        <v>377</v>
      </c>
      <c r="J13" s="16">
        <v>408</v>
      </c>
      <c r="K13" s="16">
        <v>9</v>
      </c>
      <c r="L13" s="16">
        <v>13</v>
      </c>
      <c r="M13" s="16">
        <v>9</v>
      </c>
      <c r="N13" s="16">
        <v>11</v>
      </c>
      <c r="O13" s="16">
        <v>0</v>
      </c>
      <c r="P13" s="16">
        <v>2</v>
      </c>
      <c r="Q13" s="16" t="s">
        <v>1719</v>
      </c>
      <c r="R13" s="16" t="s">
        <v>1713</v>
      </c>
    </row>
    <row r="14" spans="1:18" ht="15.75" customHeight="1">
      <c r="A14" s="17" t="str">
        <f t="shared" si="0"/>
        <v>https://github.com/RIOT-OS/RIOT/commit/fe43bb2b7a88e27b25264b6a78d036b52efbd39f?diff=split</v>
      </c>
      <c r="B14" s="16" t="s">
        <v>1720</v>
      </c>
      <c r="C14" s="16" t="s">
        <v>65</v>
      </c>
      <c r="D14" s="16"/>
      <c r="E14" s="16" t="b">
        <f t="shared" si="1"/>
        <v>1</v>
      </c>
      <c r="F14" s="16" t="b">
        <f t="shared" si="2"/>
        <v>0</v>
      </c>
      <c r="G14" s="16"/>
      <c r="H14" s="16" t="s">
        <v>1720</v>
      </c>
      <c r="I14" s="16">
        <v>440</v>
      </c>
      <c r="J14" s="16">
        <v>448</v>
      </c>
      <c r="K14" s="16">
        <v>25</v>
      </c>
      <c r="L14" s="16">
        <v>27</v>
      </c>
      <c r="M14" s="16">
        <v>20</v>
      </c>
      <c r="N14" s="16">
        <v>23</v>
      </c>
      <c r="O14" s="16">
        <v>5</v>
      </c>
      <c r="P14" s="16">
        <v>4</v>
      </c>
      <c r="Q14" s="16" t="s">
        <v>1721</v>
      </c>
      <c r="R14" s="16" t="s">
        <v>1722</v>
      </c>
    </row>
    <row r="15" spans="1:18" ht="15.75" customHeight="1">
      <c r="A15" s="17" t="str">
        <f t="shared" si="0"/>
        <v>https://github.com/RIOT-OS/RIOT/commit/463d4a1cf42f44d24a820778d5b9553e25cc3fbf?diff=split</v>
      </c>
      <c r="B15" s="16" t="s">
        <v>1723</v>
      </c>
      <c r="C15" s="16" t="s">
        <v>65</v>
      </c>
      <c r="D15" s="16"/>
      <c r="E15" s="16" t="b">
        <f t="shared" si="1"/>
        <v>1</v>
      </c>
      <c r="F15" s="16" t="b">
        <f t="shared" si="2"/>
        <v>0</v>
      </c>
      <c r="G15" s="16"/>
      <c r="H15" s="16" t="s">
        <v>1723</v>
      </c>
      <c r="I15" s="16">
        <v>334</v>
      </c>
      <c r="J15" s="16">
        <v>416</v>
      </c>
      <c r="K15" s="16">
        <v>19</v>
      </c>
      <c r="L15" s="16">
        <v>22</v>
      </c>
      <c r="M15" s="16">
        <v>14</v>
      </c>
      <c r="N15" s="16">
        <v>18</v>
      </c>
      <c r="O15" s="16">
        <v>5</v>
      </c>
      <c r="P15" s="16">
        <v>4</v>
      </c>
      <c r="Q15" s="16" t="s">
        <v>1724</v>
      </c>
      <c r="R15" s="16" t="s">
        <v>1722</v>
      </c>
    </row>
    <row r="16" spans="1:18" ht="15.75" customHeight="1">
      <c r="A16" s="17" t="str">
        <f t="shared" si="0"/>
        <v>https://github.com/RIOT-OS/RIOT/commit/fe43bb2b7a88e27b25264b6a78d036b52efbd39f?diff=split</v>
      </c>
      <c r="B16" s="16" t="s">
        <v>1725</v>
      </c>
      <c r="C16" s="16" t="s">
        <v>65</v>
      </c>
      <c r="D16" s="16"/>
      <c r="E16" s="16" t="b">
        <f t="shared" si="1"/>
        <v>1</v>
      </c>
      <c r="F16" s="16" t="b">
        <f t="shared" si="2"/>
        <v>0</v>
      </c>
      <c r="G16" s="16"/>
      <c r="H16" s="16" t="s">
        <v>1725</v>
      </c>
      <c r="I16" s="16">
        <v>125</v>
      </c>
      <c r="J16" s="16">
        <v>199</v>
      </c>
      <c r="K16" s="16">
        <v>5</v>
      </c>
      <c r="L16" s="16">
        <v>19</v>
      </c>
      <c r="M16" s="16">
        <v>3</v>
      </c>
      <c r="N16" s="16">
        <v>19</v>
      </c>
      <c r="O16" s="16">
        <v>2</v>
      </c>
      <c r="P16" s="16">
        <v>0</v>
      </c>
      <c r="Q16" s="16" t="s">
        <v>1721</v>
      </c>
      <c r="R16" s="16" t="s">
        <v>1722</v>
      </c>
    </row>
    <row r="17" spans="1:18" ht="15.75" customHeight="1">
      <c r="A17" s="17" t="str">
        <f t="shared" si="0"/>
        <v>https://github.com/RIOT-OS/RIOT/commit/463d4a1cf42f44d24a820778d5b9553e25cc3fbf?diff=split</v>
      </c>
      <c r="B17" s="16" t="s">
        <v>1726</v>
      </c>
      <c r="C17" s="16" t="s">
        <v>65</v>
      </c>
      <c r="D17" s="16"/>
      <c r="E17" s="16" t="b">
        <f t="shared" si="1"/>
        <v>1</v>
      </c>
      <c r="F17" s="16" t="b">
        <f t="shared" si="2"/>
        <v>0</v>
      </c>
      <c r="G17" s="16"/>
      <c r="H17" s="16" t="s">
        <v>1726</v>
      </c>
      <c r="I17" s="16">
        <v>125</v>
      </c>
      <c r="J17" s="16">
        <v>199</v>
      </c>
      <c r="K17" s="16">
        <v>5</v>
      </c>
      <c r="L17" s="16">
        <v>19</v>
      </c>
      <c r="M17" s="16">
        <v>3</v>
      </c>
      <c r="N17" s="16">
        <v>19</v>
      </c>
      <c r="O17" s="16">
        <v>2</v>
      </c>
      <c r="P17" s="16">
        <v>0</v>
      </c>
      <c r="Q17" s="16" t="s">
        <v>1724</v>
      </c>
      <c r="R17" s="16" t="s">
        <v>1722</v>
      </c>
    </row>
    <row r="18" spans="1:18" ht="15.75" customHeight="1">
      <c r="A18" s="17" t="str">
        <f t="shared" si="0"/>
        <v>https://github.com/RIOT-OS/RIOT/commit/8c00ee0d7ba01e2ba9d71eb1ed14bf61840203dc?diff=split</v>
      </c>
      <c r="B18" s="16" t="s">
        <v>1727</v>
      </c>
      <c r="C18" s="16" t="s">
        <v>65</v>
      </c>
      <c r="D18" s="16"/>
      <c r="E18" s="16" t="b">
        <f t="shared" si="1"/>
        <v>1</v>
      </c>
      <c r="F18" s="16" t="b">
        <f t="shared" si="2"/>
        <v>0</v>
      </c>
      <c r="G18" s="16"/>
      <c r="H18" s="16" t="s">
        <v>1727</v>
      </c>
      <c r="I18" s="16">
        <v>199</v>
      </c>
      <c r="J18" s="16">
        <v>207</v>
      </c>
      <c r="K18" s="16">
        <v>17</v>
      </c>
      <c r="L18" s="16">
        <v>19</v>
      </c>
      <c r="M18" s="16">
        <v>12</v>
      </c>
      <c r="N18" s="16">
        <v>15</v>
      </c>
      <c r="O18" s="16">
        <v>5</v>
      </c>
      <c r="P18" s="16">
        <v>4</v>
      </c>
      <c r="Q18" s="16" t="s">
        <v>1728</v>
      </c>
      <c r="R18" s="16" t="s">
        <v>1722</v>
      </c>
    </row>
    <row r="19" spans="1:18" ht="15.75" customHeight="1">
      <c r="A19" s="17" t="str">
        <f t="shared" si="0"/>
        <v>https://github.com/RIOT-OS/RIOT/commit/8c00ee0d7ba01e2ba9d71eb1ed14bf61840203dc?diff=split</v>
      </c>
      <c r="B19" s="16" t="s">
        <v>1729</v>
      </c>
      <c r="C19" s="16" t="s">
        <v>65</v>
      </c>
      <c r="D19" s="16"/>
      <c r="E19" s="16" t="b">
        <f t="shared" si="1"/>
        <v>1</v>
      </c>
      <c r="F19" s="16" t="b">
        <f t="shared" si="2"/>
        <v>0</v>
      </c>
      <c r="G19" s="16"/>
      <c r="H19" s="16" t="s">
        <v>1729</v>
      </c>
      <c r="I19" s="16">
        <v>221</v>
      </c>
      <c r="J19" s="16">
        <v>229</v>
      </c>
      <c r="K19" s="16">
        <v>20</v>
      </c>
      <c r="L19" s="16">
        <v>22</v>
      </c>
      <c r="M19" s="16">
        <v>15</v>
      </c>
      <c r="N19" s="16">
        <v>18</v>
      </c>
      <c r="O19" s="16">
        <v>5</v>
      </c>
      <c r="P19" s="16">
        <v>4</v>
      </c>
      <c r="Q19" s="16" t="s">
        <v>1728</v>
      </c>
      <c r="R19" s="16" t="s">
        <v>1722</v>
      </c>
    </row>
    <row r="20" spans="1:18" ht="15.75" customHeight="1">
      <c r="A20" s="17" t="str">
        <f t="shared" si="0"/>
        <v>https://github.com/RIOT-OS/RIOT/commit/8c00ee0d7ba01e2ba9d71eb1ed14bf61840203dc?diff=split</v>
      </c>
      <c r="B20" s="16" t="s">
        <v>1730</v>
      </c>
      <c r="C20" s="16" t="s">
        <v>65</v>
      </c>
      <c r="D20" s="16"/>
      <c r="E20" s="16" t="b">
        <f t="shared" si="1"/>
        <v>1</v>
      </c>
      <c r="F20" s="16" t="b">
        <f t="shared" si="2"/>
        <v>0</v>
      </c>
      <c r="G20" s="16"/>
      <c r="H20" s="16" t="s">
        <v>1730</v>
      </c>
      <c r="I20" s="16">
        <v>125</v>
      </c>
      <c r="J20" s="16">
        <v>199</v>
      </c>
      <c r="K20" s="16">
        <v>5</v>
      </c>
      <c r="L20" s="16">
        <v>19</v>
      </c>
      <c r="M20" s="16">
        <v>3</v>
      </c>
      <c r="N20" s="16">
        <v>19</v>
      </c>
      <c r="O20" s="16">
        <v>2</v>
      </c>
      <c r="P20" s="16">
        <v>0</v>
      </c>
      <c r="Q20" s="16" t="s">
        <v>1728</v>
      </c>
      <c r="R20" s="16" t="s">
        <v>1722</v>
      </c>
    </row>
    <row r="21" spans="1:18" ht="15.75" customHeight="1">
      <c r="A21" s="17" t="str">
        <f t="shared" si="0"/>
        <v>https://github.com/RIOT-OS/RIOT/commit/5bfed6c3f7c4df6f0fdfb2f22e9d53dccc2bbf37?diff=split</v>
      </c>
      <c r="B21" s="16" t="s">
        <v>1731</v>
      </c>
      <c r="C21" s="16" t="s">
        <v>65</v>
      </c>
      <c r="D21" s="16"/>
      <c r="E21" s="16" t="b">
        <f t="shared" si="1"/>
        <v>1</v>
      </c>
      <c r="F21" s="16" t="b">
        <f t="shared" si="2"/>
        <v>0</v>
      </c>
      <c r="G21" s="16"/>
      <c r="H21" s="16" t="s">
        <v>1731</v>
      </c>
      <c r="I21" s="16">
        <v>205</v>
      </c>
      <c r="J21" s="16">
        <v>222</v>
      </c>
      <c r="K21" s="16">
        <v>21</v>
      </c>
      <c r="L21" s="16">
        <v>22</v>
      </c>
      <c r="M21" s="16">
        <v>19</v>
      </c>
      <c r="N21" s="16">
        <v>22</v>
      </c>
      <c r="O21" s="16">
        <v>2</v>
      </c>
      <c r="P21" s="16">
        <v>0</v>
      </c>
      <c r="Q21" s="16" t="s">
        <v>1732</v>
      </c>
      <c r="R21" s="16" t="s">
        <v>1722</v>
      </c>
    </row>
    <row r="22" spans="1:18" ht="15.75" customHeight="1">
      <c r="A22" s="17" t="str">
        <f t="shared" si="0"/>
        <v>https://github.com/RIOT-OS/RIOT/commit/a477d6f81ddb60adb90c7b86de2b1c1a6be9b9f2?diff=split</v>
      </c>
      <c r="B22" s="16" t="s">
        <v>1714</v>
      </c>
      <c r="C22" s="16" t="s">
        <v>65</v>
      </c>
      <c r="D22" s="16"/>
      <c r="E22" s="16" t="b">
        <f t="shared" si="1"/>
        <v>1</v>
      </c>
      <c r="F22" s="16" t="b">
        <f t="shared" si="2"/>
        <v>1</v>
      </c>
      <c r="G22" s="16"/>
      <c r="H22" s="16" t="s">
        <v>1714</v>
      </c>
      <c r="I22" s="16">
        <v>331</v>
      </c>
      <c r="J22" s="16">
        <v>363</v>
      </c>
      <c r="K22" s="16">
        <v>13</v>
      </c>
      <c r="L22" s="16">
        <v>17</v>
      </c>
      <c r="M22" s="16">
        <v>11</v>
      </c>
      <c r="N22" s="16">
        <v>13</v>
      </c>
      <c r="O22" s="16">
        <v>2</v>
      </c>
      <c r="P22" s="16">
        <v>4</v>
      </c>
      <c r="Q22" s="16" t="s">
        <v>1733</v>
      </c>
      <c r="R22" s="16" t="s">
        <v>1734</v>
      </c>
    </row>
    <row r="23" spans="1:18" ht="15.75" customHeight="1">
      <c r="A23" s="17" t="str">
        <f t="shared" si="0"/>
        <v>https://github.com/RIOT-OS/RIOT/commit/3990bd84e74a0c0e1353fe843830df3f7f7c1fb6?diff=split</v>
      </c>
      <c r="B23" s="16" t="s">
        <v>1735</v>
      </c>
      <c r="C23" s="16" t="s">
        <v>65</v>
      </c>
      <c r="D23" s="16"/>
      <c r="E23" s="16" t="b">
        <f t="shared" si="1"/>
        <v>0</v>
      </c>
      <c r="F23" s="16" t="b">
        <f t="shared" si="2"/>
        <v>1</v>
      </c>
      <c r="G23" s="16"/>
      <c r="H23" s="16" t="s">
        <v>1735</v>
      </c>
      <c r="I23" s="16">
        <v>271</v>
      </c>
      <c r="J23" s="16">
        <v>114</v>
      </c>
      <c r="K23" s="16">
        <v>9</v>
      </c>
      <c r="L23" s="16">
        <v>4</v>
      </c>
      <c r="M23" s="16">
        <v>9</v>
      </c>
      <c r="N23" s="16">
        <v>1</v>
      </c>
      <c r="O23" s="16">
        <v>0</v>
      </c>
      <c r="P23" s="16">
        <v>3</v>
      </c>
      <c r="Q23" s="16" t="s">
        <v>1736</v>
      </c>
      <c r="R23" s="16" t="s">
        <v>1737</v>
      </c>
    </row>
    <row r="24" spans="1:18" ht="15.75" customHeight="1">
      <c r="A24" s="17" t="str">
        <f t="shared" si="0"/>
        <v>https://github.com/RIOT-OS/RIOT/commit/26f43786b8158ebe8f146818d6457c038c08df9f?diff=split</v>
      </c>
      <c r="B24" s="16" t="s">
        <v>1738</v>
      </c>
      <c r="C24" s="16" t="s">
        <v>65</v>
      </c>
      <c r="D24" s="16"/>
      <c r="E24" s="16" t="b">
        <f t="shared" si="1"/>
        <v>0</v>
      </c>
      <c r="F24" s="16" t="b">
        <f t="shared" si="2"/>
        <v>0</v>
      </c>
      <c r="G24" s="16"/>
      <c r="H24" s="16" t="s">
        <v>1738</v>
      </c>
      <c r="I24" s="16">
        <v>237</v>
      </c>
      <c r="J24" s="16">
        <v>13</v>
      </c>
      <c r="K24" s="16">
        <v>14</v>
      </c>
      <c r="L24" s="16">
        <v>1</v>
      </c>
      <c r="M24" s="16">
        <v>12</v>
      </c>
      <c r="N24" s="16">
        <v>1</v>
      </c>
      <c r="O24" s="16">
        <v>2</v>
      </c>
      <c r="P24" s="16">
        <v>0</v>
      </c>
      <c r="Q24" s="16" t="s">
        <v>1739</v>
      </c>
      <c r="R24" s="16" t="s">
        <v>1740</v>
      </c>
    </row>
    <row r="25" spans="1:18" ht="15.75" customHeight="1">
      <c r="A25" s="17" t="str">
        <f t="shared" si="0"/>
        <v>https://github.com/RIOT-OS/RIOT/commit/26f43786b8158ebe8f146818d6457c038c08df9f?diff=split</v>
      </c>
      <c r="B25" s="16" t="s">
        <v>1731</v>
      </c>
      <c r="C25" s="16" t="s">
        <v>65</v>
      </c>
      <c r="D25" s="16"/>
      <c r="E25" s="16" t="b">
        <f t="shared" si="1"/>
        <v>0</v>
      </c>
      <c r="F25" s="16" t="b">
        <f t="shared" si="2"/>
        <v>0</v>
      </c>
      <c r="G25" s="16"/>
      <c r="H25" s="16" t="s">
        <v>1731</v>
      </c>
      <c r="I25" s="16">
        <v>228</v>
      </c>
      <c r="J25" s="16">
        <v>13</v>
      </c>
      <c r="K25" s="16">
        <v>24</v>
      </c>
      <c r="L25" s="16">
        <v>1</v>
      </c>
      <c r="M25" s="16">
        <v>22</v>
      </c>
      <c r="N25" s="16">
        <v>1</v>
      </c>
      <c r="O25" s="16">
        <v>2</v>
      </c>
      <c r="P25" s="16">
        <v>0</v>
      </c>
      <c r="Q25" s="16" t="s">
        <v>1739</v>
      </c>
      <c r="R25" s="16" t="s">
        <v>1740</v>
      </c>
    </row>
    <row r="26" spans="1:18" ht="15.75" customHeight="1">
      <c r="A26" s="17" t="str">
        <f t="shared" si="0"/>
        <v>https://github.com/RIOT-OS/RIOT/commit/b5c09bfc41ad046263638f606fb51b0d4aba402c?diff=split</v>
      </c>
      <c r="B26" s="16" t="s">
        <v>1741</v>
      </c>
      <c r="C26" s="16" t="s">
        <v>65</v>
      </c>
      <c r="D26" s="16"/>
      <c r="E26" s="16" t="b">
        <f t="shared" si="1"/>
        <v>1</v>
      </c>
      <c r="F26" s="16" t="b">
        <f t="shared" si="2"/>
        <v>1</v>
      </c>
      <c r="G26" s="16"/>
      <c r="H26" s="16" t="s">
        <v>1741</v>
      </c>
      <c r="I26" s="16">
        <v>307</v>
      </c>
      <c r="J26" s="16">
        <v>342</v>
      </c>
      <c r="K26" s="16">
        <v>1</v>
      </c>
      <c r="L26" s="16">
        <v>8</v>
      </c>
      <c r="M26" s="16">
        <v>1</v>
      </c>
      <c r="N26" s="16">
        <v>4</v>
      </c>
      <c r="O26" s="16">
        <v>0</v>
      </c>
      <c r="P26" s="16">
        <v>4</v>
      </c>
      <c r="Q26" s="16" t="s">
        <v>1742</v>
      </c>
      <c r="R26" s="16" t="s">
        <v>1743</v>
      </c>
    </row>
    <row r="27" spans="1:18" ht="15.75" customHeight="1">
      <c r="A27" s="17" t="str">
        <f t="shared" si="0"/>
        <v>https://github.com/RIOT-OS/RIOT/commit/71dce7584fea0e9f1ed542652aeced44474c07cb?diff=split</v>
      </c>
      <c r="B27" s="16" t="s">
        <v>1744</v>
      </c>
      <c r="C27" s="16" t="s">
        <v>65</v>
      </c>
      <c r="D27" s="16"/>
      <c r="E27" s="16" t="b">
        <f t="shared" si="1"/>
        <v>1</v>
      </c>
      <c r="F27" s="16" t="b">
        <f t="shared" si="2"/>
        <v>0</v>
      </c>
      <c r="G27" s="16"/>
      <c r="H27" s="16" t="s">
        <v>1744</v>
      </c>
      <c r="I27" s="16">
        <v>404</v>
      </c>
      <c r="J27" s="16">
        <v>562</v>
      </c>
      <c r="K27" s="16">
        <v>13</v>
      </c>
      <c r="L27" s="16">
        <v>17</v>
      </c>
      <c r="M27" s="16">
        <v>11</v>
      </c>
      <c r="N27" s="16">
        <v>17</v>
      </c>
      <c r="O27" s="16">
        <v>2</v>
      </c>
      <c r="P27" s="16">
        <v>0</v>
      </c>
      <c r="Q27" s="16" t="s">
        <v>1745</v>
      </c>
      <c r="R27" s="16" t="s">
        <v>1746</v>
      </c>
    </row>
    <row r="28" spans="1:18" ht="15.75" customHeight="1">
      <c r="A28" s="17" t="str">
        <f t="shared" si="0"/>
        <v>https://github.com/RIOT-OS/RIOT/commit/8feeea9a12f5d927fa24284e272b1ef8fdbd1803?diff=split</v>
      </c>
      <c r="B28" s="16" t="s">
        <v>1747</v>
      </c>
      <c r="C28" s="16" t="s">
        <v>65</v>
      </c>
      <c r="D28" s="16"/>
      <c r="E28" s="16" t="b">
        <f t="shared" si="1"/>
        <v>0</v>
      </c>
      <c r="F28" s="16" t="b">
        <f t="shared" si="2"/>
        <v>0</v>
      </c>
      <c r="G28" s="16"/>
      <c r="H28" s="16" t="s">
        <v>1747</v>
      </c>
      <c r="I28" s="16">
        <v>494</v>
      </c>
      <c r="J28" s="16">
        <v>140</v>
      </c>
      <c r="K28" s="16">
        <v>96</v>
      </c>
      <c r="L28" s="16">
        <v>0</v>
      </c>
      <c r="M28" s="16">
        <v>95</v>
      </c>
      <c r="N28" s="16">
        <v>0</v>
      </c>
      <c r="O28" s="16">
        <v>1</v>
      </c>
      <c r="P28" s="16">
        <v>0</v>
      </c>
      <c r="Q28" s="16" t="s">
        <v>1748</v>
      </c>
      <c r="R28" s="16" t="s">
        <v>1737</v>
      </c>
    </row>
    <row r="29" spans="1:18" ht="15.75" customHeight="1">
      <c r="A29" s="17" t="str">
        <f t="shared" si="0"/>
        <v>https://github.com/RIOT-OS/RIOT/commit/607efecba1e0bac71e6828e1c1070e509259a32a?diff=split</v>
      </c>
      <c r="B29" s="16" t="s">
        <v>1749</v>
      </c>
      <c r="C29" s="16" t="s">
        <v>65</v>
      </c>
      <c r="D29" s="16"/>
      <c r="E29" s="16" t="b">
        <f t="shared" si="1"/>
        <v>1</v>
      </c>
      <c r="F29" s="16" t="b">
        <f t="shared" si="2"/>
        <v>0</v>
      </c>
      <c r="G29" s="16"/>
      <c r="H29" s="16" t="s">
        <v>1749</v>
      </c>
      <c r="I29" s="16">
        <v>16</v>
      </c>
      <c r="J29" s="16">
        <v>4</v>
      </c>
      <c r="K29" s="16">
        <v>2</v>
      </c>
      <c r="L29" s="16">
        <v>1</v>
      </c>
      <c r="M29" s="16">
        <v>0</v>
      </c>
      <c r="N29" s="16">
        <v>1</v>
      </c>
      <c r="O29" s="16">
        <v>2</v>
      </c>
      <c r="P29" s="16">
        <v>0</v>
      </c>
      <c r="Q29" s="16" t="s">
        <v>1750</v>
      </c>
      <c r="R29" s="16" t="s">
        <v>1751</v>
      </c>
    </row>
    <row r="30" spans="1:18" ht="15.75" customHeight="1">
      <c r="A30" s="17" t="str">
        <f t="shared" si="0"/>
        <v>https://github.com/RIOT-OS/RIOT/commit/1838ca575a9b19c18b6ace24f534eed11db454c1?diff=split</v>
      </c>
      <c r="B30" s="16" t="s">
        <v>1752</v>
      </c>
      <c r="C30" s="16" t="s">
        <v>65</v>
      </c>
      <c r="D30" s="16"/>
      <c r="E30" s="16" t="b">
        <f t="shared" si="1"/>
        <v>1</v>
      </c>
      <c r="F30" s="16" t="b">
        <f t="shared" si="2"/>
        <v>1</v>
      </c>
      <c r="G30" s="16"/>
      <c r="H30" s="16" t="s">
        <v>1752</v>
      </c>
      <c r="I30" s="16">
        <v>128</v>
      </c>
      <c r="J30" s="16">
        <v>149</v>
      </c>
      <c r="K30" s="16">
        <v>0</v>
      </c>
      <c r="L30" s="16">
        <v>9</v>
      </c>
      <c r="M30" s="16">
        <v>0</v>
      </c>
      <c r="N30" s="16">
        <v>8</v>
      </c>
      <c r="O30" s="16">
        <v>0</v>
      </c>
      <c r="P30" s="16">
        <v>1</v>
      </c>
      <c r="Q30" s="16" t="s">
        <v>1753</v>
      </c>
      <c r="R30" s="16" t="s">
        <v>1754</v>
      </c>
    </row>
    <row r="31" spans="1:18" ht="15.75" customHeight="1">
      <c r="A31" s="17" t="str">
        <f t="shared" si="0"/>
        <v>https://github.com/RIOT-OS/RIOT/commit/9205edfb7bd6496085de856218d6d1bc11d3dbc3?diff=split</v>
      </c>
      <c r="B31" s="16" t="s">
        <v>1755</v>
      </c>
      <c r="C31" s="16" t="s">
        <v>65</v>
      </c>
      <c r="D31" s="16"/>
      <c r="E31" s="16" t="b">
        <f t="shared" si="1"/>
        <v>0</v>
      </c>
      <c r="F31" s="16" t="b">
        <f t="shared" si="2"/>
        <v>0</v>
      </c>
      <c r="G31" s="16"/>
      <c r="H31" s="16" t="s">
        <v>1755</v>
      </c>
      <c r="I31" s="16">
        <v>1024</v>
      </c>
      <c r="J31" s="16">
        <v>9305</v>
      </c>
      <c r="K31" s="16">
        <v>5</v>
      </c>
      <c r="L31" s="16">
        <v>1</v>
      </c>
      <c r="M31" s="16">
        <v>3</v>
      </c>
      <c r="N31" s="16">
        <v>1</v>
      </c>
      <c r="O31" s="16">
        <v>2</v>
      </c>
      <c r="P31" s="16">
        <v>0</v>
      </c>
      <c r="Q31" s="16" t="s">
        <v>1756</v>
      </c>
      <c r="R31" s="16" t="s">
        <v>1740</v>
      </c>
    </row>
    <row r="32" spans="1:18" ht="15.75" customHeight="1">
      <c r="A32" s="17" t="str">
        <f t="shared" si="0"/>
        <v>https://github.com/RIOT-OS/RIOT/commit/16253b650f9b74fc30fc22f74411cc19488da134?diff=split</v>
      </c>
      <c r="B32" s="16" t="s">
        <v>1757</v>
      </c>
      <c r="C32" s="16" t="s">
        <v>65</v>
      </c>
      <c r="D32" s="16"/>
      <c r="E32" s="16" t="b">
        <f t="shared" si="1"/>
        <v>1</v>
      </c>
      <c r="F32" s="16" t="b">
        <f t="shared" si="2"/>
        <v>1</v>
      </c>
      <c r="G32" s="16"/>
      <c r="H32" s="16" t="s">
        <v>1757</v>
      </c>
      <c r="I32" s="16">
        <v>88</v>
      </c>
      <c r="J32" s="16">
        <v>245</v>
      </c>
      <c r="K32" s="16">
        <v>0</v>
      </c>
      <c r="L32" s="16">
        <v>7</v>
      </c>
      <c r="M32" s="16">
        <v>0</v>
      </c>
      <c r="N32" s="16">
        <v>1</v>
      </c>
      <c r="O32" s="16">
        <v>0</v>
      </c>
      <c r="P32" s="16">
        <v>6</v>
      </c>
      <c r="Q32" s="16" t="s">
        <v>1758</v>
      </c>
      <c r="R32" s="16" t="s">
        <v>1751</v>
      </c>
    </row>
    <row r="33" spans="1:18" ht="15.75" customHeight="1">
      <c r="A33" s="17" t="str">
        <f t="shared" si="0"/>
        <v>https://github.com/RIOT-OS/RIOT/commit/3e342e844dc17a8477f4173a54f7f1ee0dc811ba?diff=split</v>
      </c>
      <c r="B33" s="16" t="s">
        <v>1759</v>
      </c>
      <c r="C33" s="16" t="s">
        <v>65</v>
      </c>
      <c r="D33" s="16"/>
      <c r="E33" s="16" t="b">
        <f t="shared" si="1"/>
        <v>1</v>
      </c>
      <c r="F33" s="16" t="b">
        <f t="shared" si="2"/>
        <v>1</v>
      </c>
      <c r="G33" s="16"/>
      <c r="H33" s="16" t="s">
        <v>1759</v>
      </c>
      <c r="I33" s="16">
        <v>169</v>
      </c>
      <c r="J33" s="16">
        <v>369</v>
      </c>
      <c r="K33" s="16">
        <v>0</v>
      </c>
      <c r="L33" s="16">
        <v>8</v>
      </c>
      <c r="M33" s="16">
        <v>0</v>
      </c>
      <c r="N33" s="16">
        <v>2</v>
      </c>
      <c r="O33" s="16">
        <v>0</v>
      </c>
      <c r="P33" s="16">
        <v>6</v>
      </c>
      <c r="Q33" s="16" t="s">
        <v>1760</v>
      </c>
      <c r="R33" s="16" t="s">
        <v>1751</v>
      </c>
    </row>
    <row r="34" spans="1:18" ht="15.75" customHeight="1">
      <c r="A34" s="17" t="str">
        <f t="shared" si="0"/>
        <v>https://github.com/RIOT-OS/RIOT/commit/47e9bfb8e0329582b611e54b5a5398249a244ad3?diff=split</v>
      </c>
      <c r="B34" s="16" t="s">
        <v>1761</v>
      </c>
      <c r="C34" s="16" t="s">
        <v>65</v>
      </c>
      <c r="D34" s="16"/>
      <c r="E34" s="16" t="b">
        <f t="shared" si="1"/>
        <v>0</v>
      </c>
      <c r="F34" s="16" t="b">
        <f t="shared" si="2"/>
        <v>1</v>
      </c>
      <c r="G34" s="16"/>
      <c r="H34" s="16" t="s">
        <v>1761</v>
      </c>
      <c r="I34" s="16">
        <v>238</v>
      </c>
      <c r="J34" s="16">
        <v>600</v>
      </c>
      <c r="K34" s="16">
        <v>5</v>
      </c>
      <c r="L34" s="16">
        <v>10</v>
      </c>
      <c r="M34" s="16">
        <v>5</v>
      </c>
      <c r="N34" s="16">
        <v>0</v>
      </c>
      <c r="O34" s="16">
        <v>0</v>
      </c>
      <c r="P34" s="16">
        <v>10</v>
      </c>
      <c r="Q34" s="16" t="s">
        <v>1762</v>
      </c>
      <c r="R34" s="16" t="s">
        <v>1751</v>
      </c>
    </row>
    <row r="35" spans="1:18" ht="15.75" customHeight="1">
      <c r="A35" s="17" t="str">
        <f t="shared" si="0"/>
        <v>https://github.com/RIOT-OS/RIOT/commit/8b150624ed003e2f5fb8e5b21d798a6e7b962f87?diff=split</v>
      </c>
      <c r="B35" s="16" t="s">
        <v>1763</v>
      </c>
      <c r="C35" s="16" t="s">
        <v>65</v>
      </c>
      <c r="D35" s="16"/>
      <c r="E35" s="16" t="b">
        <f t="shared" si="1"/>
        <v>0</v>
      </c>
      <c r="F35" s="16" t="b">
        <f t="shared" si="2"/>
        <v>0</v>
      </c>
      <c r="G35" s="16"/>
      <c r="H35" s="16" t="s">
        <v>1763</v>
      </c>
      <c r="I35" s="16">
        <v>232</v>
      </c>
      <c r="J35" s="16">
        <v>180</v>
      </c>
      <c r="K35" s="16">
        <v>31</v>
      </c>
      <c r="L35" s="16">
        <v>4</v>
      </c>
      <c r="M35" s="16">
        <v>28</v>
      </c>
      <c r="N35" s="16">
        <v>4</v>
      </c>
      <c r="O35" s="16">
        <v>3</v>
      </c>
      <c r="P35" s="16">
        <v>0</v>
      </c>
      <c r="Q35" s="16" t="s">
        <v>1764</v>
      </c>
      <c r="R35" s="16" t="s">
        <v>1737</v>
      </c>
    </row>
    <row r="36" spans="1:18" ht="15.75" customHeight="1">
      <c r="A36" s="17" t="str">
        <f t="shared" si="0"/>
        <v>https://github.com/RIOT-OS/RIOT/commit/650cf81e8a10aecf6fd8f9b07514525efeccc3f9?diff=split</v>
      </c>
      <c r="B36" s="16" t="s">
        <v>1765</v>
      </c>
      <c r="C36" s="16" t="s">
        <v>65</v>
      </c>
      <c r="D36" s="16"/>
      <c r="E36" s="16" t="b">
        <f t="shared" si="1"/>
        <v>1</v>
      </c>
      <c r="F36" s="16" t="b">
        <f t="shared" si="2"/>
        <v>1</v>
      </c>
      <c r="G36" s="16"/>
      <c r="H36" s="16" t="s">
        <v>1765</v>
      </c>
      <c r="I36" s="16">
        <v>206</v>
      </c>
      <c r="J36" s="16">
        <v>219</v>
      </c>
      <c r="K36" s="16">
        <v>11</v>
      </c>
      <c r="L36" s="16">
        <v>17</v>
      </c>
      <c r="M36" s="16">
        <v>7</v>
      </c>
      <c r="N36" s="16">
        <v>12</v>
      </c>
      <c r="O36" s="16">
        <v>4</v>
      </c>
      <c r="P36" s="16">
        <v>5</v>
      </c>
      <c r="Q36" s="16" t="s">
        <v>1766</v>
      </c>
      <c r="R36" s="16" t="s">
        <v>1767</v>
      </c>
    </row>
    <row r="37" spans="1:18" ht="15.75" customHeight="1">
      <c r="A37" s="17" t="str">
        <f t="shared" si="0"/>
        <v>https://github.com/RIOT-OS/RIOT/commit/0b2bc25ee038bdb24e930bab6d25e6e825a16c27?diff=split</v>
      </c>
      <c r="B37" s="16" t="s">
        <v>1768</v>
      </c>
      <c r="C37" s="16" t="s">
        <v>65</v>
      </c>
      <c r="D37" s="16"/>
      <c r="E37" s="16" t="b">
        <f t="shared" si="1"/>
        <v>1</v>
      </c>
      <c r="F37" s="16" t="b">
        <f t="shared" si="2"/>
        <v>1</v>
      </c>
      <c r="G37" s="16"/>
      <c r="H37" s="16" t="s">
        <v>1768</v>
      </c>
      <c r="I37" s="16">
        <v>477</v>
      </c>
      <c r="J37" s="16">
        <v>598</v>
      </c>
      <c r="K37" s="16">
        <v>9</v>
      </c>
      <c r="L37" s="16">
        <v>16</v>
      </c>
      <c r="M37" s="16">
        <v>8</v>
      </c>
      <c r="N37" s="16">
        <v>14</v>
      </c>
      <c r="O37" s="16">
        <v>1</v>
      </c>
      <c r="P37" s="16">
        <v>2</v>
      </c>
      <c r="Q37" s="16" t="s">
        <v>1769</v>
      </c>
      <c r="R37" s="16" t="s">
        <v>1770</v>
      </c>
    </row>
    <row r="38" spans="1:18" ht="15.75" customHeight="1">
      <c r="A38" s="17" t="str">
        <f t="shared" si="0"/>
        <v>https://github.com/RIOT-OS/RIOT/commit/22a41ea99caba1490a04faf35a401fd340ee40fc?diff=split</v>
      </c>
      <c r="B38" s="16" t="s">
        <v>1771</v>
      </c>
      <c r="C38" s="16" t="s">
        <v>65</v>
      </c>
      <c r="D38" s="16"/>
      <c r="E38" s="16" t="b">
        <f t="shared" si="1"/>
        <v>0</v>
      </c>
      <c r="F38" s="16" t="b">
        <f t="shared" si="2"/>
        <v>1</v>
      </c>
      <c r="G38" s="16"/>
      <c r="H38" s="16" t="s">
        <v>1771</v>
      </c>
      <c r="I38" s="16">
        <v>1368</v>
      </c>
      <c r="J38" s="16">
        <v>1351</v>
      </c>
      <c r="K38" s="16">
        <v>4</v>
      </c>
      <c r="L38" s="16">
        <v>4</v>
      </c>
      <c r="M38" s="16">
        <v>4</v>
      </c>
      <c r="N38" s="16">
        <v>3</v>
      </c>
      <c r="O38" s="16">
        <v>0</v>
      </c>
      <c r="P38" s="16">
        <v>1</v>
      </c>
      <c r="Q38" s="16" t="s">
        <v>1772</v>
      </c>
      <c r="R38" s="16" t="s">
        <v>1770</v>
      </c>
    </row>
    <row r="39" spans="1:18" ht="15.75" customHeight="1">
      <c r="A39" s="17" t="str">
        <f t="shared" si="0"/>
        <v>https://github.com/RIOT-OS/RIOT/commit/319c0f9d219dee96f1b0aee9e1ea5bf32ace22ad?diff=split</v>
      </c>
      <c r="B39" s="16" t="s">
        <v>1773</v>
      </c>
      <c r="C39" s="16" t="s">
        <v>65</v>
      </c>
      <c r="D39" s="16"/>
      <c r="E39" s="16" t="b">
        <f t="shared" si="1"/>
        <v>1</v>
      </c>
      <c r="F39" s="16" t="b">
        <f t="shared" si="2"/>
        <v>1</v>
      </c>
      <c r="G39" s="16"/>
      <c r="H39" s="16" t="s">
        <v>1773</v>
      </c>
      <c r="I39" s="16">
        <v>995</v>
      </c>
      <c r="J39" s="16">
        <v>1015</v>
      </c>
      <c r="K39" s="16">
        <v>31</v>
      </c>
      <c r="L39" s="16">
        <v>34</v>
      </c>
      <c r="M39" s="16">
        <v>30</v>
      </c>
      <c r="N39" s="16">
        <v>32</v>
      </c>
      <c r="O39" s="16">
        <v>1</v>
      </c>
      <c r="P39" s="16">
        <v>2</v>
      </c>
      <c r="Q39" s="16" t="s">
        <v>1774</v>
      </c>
      <c r="R39" s="16" t="s">
        <v>1770</v>
      </c>
    </row>
    <row r="40" spans="1:18" ht="15.75" customHeight="1">
      <c r="A40" s="17" t="str">
        <f t="shared" si="0"/>
        <v>https://github.com/RIOT-OS/RIOT/commit/319c0f9d219dee96f1b0aee9e1ea5bf32ace22ad?diff=split</v>
      </c>
      <c r="B40" s="16" t="s">
        <v>1775</v>
      </c>
      <c r="C40" s="16" t="s">
        <v>65</v>
      </c>
      <c r="D40" s="16"/>
      <c r="E40" s="16" t="b">
        <f t="shared" si="1"/>
        <v>1</v>
      </c>
      <c r="F40" s="16" t="b">
        <f t="shared" si="2"/>
        <v>1</v>
      </c>
      <c r="G40" s="16"/>
      <c r="H40" s="16" t="s">
        <v>1775</v>
      </c>
      <c r="I40" s="16">
        <v>155</v>
      </c>
      <c r="J40" s="16">
        <v>279</v>
      </c>
      <c r="K40" s="16">
        <v>9</v>
      </c>
      <c r="L40" s="16">
        <v>16</v>
      </c>
      <c r="M40" s="16">
        <v>7</v>
      </c>
      <c r="N40" s="16">
        <v>13</v>
      </c>
      <c r="O40" s="16">
        <v>2</v>
      </c>
      <c r="P40" s="16">
        <v>3</v>
      </c>
      <c r="Q40" s="16" t="s">
        <v>1774</v>
      </c>
      <c r="R40" s="16" t="s">
        <v>1770</v>
      </c>
    </row>
    <row r="41" spans="1:18" ht="15.75" customHeight="1">
      <c r="A41" s="17" t="str">
        <f t="shared" si="0"/>
        <v>https://github.com/RIOT-OS/RIOT/commit/319c0f9d219dee96f1b0aee9e1ea5bf32ace22ad?diff=split</v>
      </c>
      <c r="B41" s="16" t="s">
        <v>1776</v>
      </c>
      <c r="C41" s="16" t="s">
        <v>65</v>
      </c>
      <c r="D41" s="16"/>
      <c r="E41" s="16" t="b">
        <f t="shared" si="1"/>
        <v>1</v>
      </c>
      <c r="F41" s="16" t="b">
        <f t="shared" si="2"/>
        <v>1</v>
      </c>
      <c r="G41" s="16"/>
      <c r="H41" s="16" t="s">
        <v>1776</v>
      </c>
      <c r="I41" s="16">
        <v>598</v>
      </c>
      <c r="J41" s="16">
        <v>1170</v>
      </c>
      <c r="K41" s="16">
        <v>41</v>
      </c>
      <c r="L41" s="16">
        <v>68</v>
      </c>
      <c r="M41" s="16">
        <v>40</v>
      </c>
      <c r="N41" s="16">
        <v>63</v>
      </c>
      <c r="O41" s="16">
        <v>1</v>
      </c>
      <c r="P41" s="16">
        <v>5</v>
      </c>
      <c r="Q41" s="16" t="s">
        <v>1774</v>
      </c>
      <c r="R41" s="16" t="s">
        <v>1770</v>
      </c>
    </row>
    <row r="42" spans="1:18" ht="15.75" customHeight="1">
      <c r="A42" s="17" t="str">
        <f t="shared" si="0"/>
        <v>https://github.com/RIOT-OS/RIOT/commit/7b72f623d2a81476d226b5091cdc3ee80e52e388?diff=split</v>
      </c>
      <c r="B42" s="16" t="s">
        <v>1777</v>
      </c>
      <c r="C42" s="16" t="s">
        <v>65</v>
      </c>
      <c r="D42" s="16"/>
      <c r="E42" s="16" t="b">
        <f t="shared" si="1"/>
        <v>0</v>
      </c>
      <c r="F42" s="16" t="b">
        <f t="shared" si="2"/>
        <v>0</v>
      </c>
      <c r="G42" s="16"/>
      <c r="H42" s="16" t="s">
        <v>1777</v>
      </c>
      <c r="I42" s="16">
        <v>1052</v>
      </c>
      <c r="J42" s="16">
        <v>1040</v>
      </c>
      <c r="K42" s="16">
        <v>39</v>
      </c>
      <c r="L42" s="16">
        <v>33</v>
      </c>
      <c r="M42" s="16">
        <v>37</v>
      </c>
      <c r="N42" s="16">
        <v>32</v>
      </c>
      <c r="O42" s="16">
        <v>2</v>
      </c>
      <c r="P42" s="16">
        <v>1</v>
      </c>
      <c r="Q42" s="16" t="s">
        <v>1778</v>
      </c>
      <c r="R42" s="16" t="s">
        <v>1779</v>
      </c>
    </row>
    <row r="43" spans="1:18" ht="15.75" customHeight="1">
      <c r="A43" s="17" t="str">
        <f t="shared" si="0"/>
        <v>https://github.com/RIOT-OS/RIOT/commit/499c1812b2ad5ba092af4bb5e0acff29bc12293d?diff=split</v>
      </c>
      <c r="B43" s="16" t="s">
        <v>1780</v>
      </c>
      <c r="C43" s="16" t="s">
        <v>65</v>
      </c>
      <c r="D43" s="16"/>
      <c r="E43" s="16" t="b">
        <f t="shared" si="1"/>
        <v>1</v>
      </c>
      <c r="F43" s="16" t="b">
        <f t="shared" si="2"/>
        <v>1</v>
      </c>
      <c r="G43" s="16"/>
      <c r="H43" s="16" t="s">
        <v>1780</v>
      </c>
      <c r="I43" s="16">
        <v>16</v>
      </c>
      <c r="J43" s="16">
        <v>38</v>
      </c>
      <c r="K43" s="16">
        <v>2</v>
      </c>
      <c r="L43" s="16">
        <v>5</v>
      </c>
      <c r="M43" s="16">
        <v>0</v>
      </c>
      <c r="N43" s="16">
        <v>2</v>
      </c>
      <c r="O43" s="16">
        <v>2</v>
      </c>
      <c r="P43" s="16">
        <v>3</v>
      </c>
      <c r="Q43" s="16" t="s">
        <v>1781</v>
      </c>
      <c r="R43" s="16" t="s">
        <v>1779</v>
      </c>
    </row>
    <row r="44" spans="1:18" ht="15.75" customHeight="1">
      <c r="A44" s="17" t="str">
        <f t="shared" si="0"/>
        <v>https://github.com/RIOT-OS/RIOT/commit/81ef15287a96bfe2db0c528e9b0aae148e8440f8?diff=split</v>
      </c>
      <c r="B44" s="16" t="s">
        <v>1782</v>
      </c>
      <c r="C44" s="16" t="s">
        <v>65</v>
      </c>
      <c r="D44" s="16"/>
      <c r="E44" s="16" t="b">
        <f t="shared" si="1"/>
        <v>1</v>
      </c>
      <c r="F44" s="16" t="b">
        <f t="shared" si="2"/>
        <v>1</v>
      </c>
      <c r="G44" s="16"/>
      <c r="H44" s="16" t="s">
        <v>1782</v>
      </c>
      <c r="I44" s="16">
        <v>329</v>
      </c>
      <c r="J44" s="16">
        <v>411</v>
      </c>
      <c r="K44" s="16">
        <v>14</v>
      </c>
      <c r="L44" s="16">
        <v>23</v>
      </c>
      <c r="M44" s="16">
        <v>12</v>
      </c>
      <c r="N44" s="16">
        <v>20</v>
      </c>
      <c r="O44" s="16">
        <v>2</v>
      </c>
      <c r="P44" s="16">
        <v>3</v>
      </c>
      <c r="Q44" s="16" t="s">
        <v>1783</v>
      </c>
      <c r="R44" s="16" t="s">
        <v>1784</v>
      </c>
    </row>
    <row r="45" spans="1:18" ht="15.75" customHeight="1">
      <c r="A45" s="17" t="str">
        <f t="shared" si="0"/>
        <v>https://github.com/RIOT-OS/RIOT/commit/8c8b6f9494750184fc9de3025ca9d1817f3c2d4d?diff=split</v>
      </c>
      <c r="B45" s="16" t="s">
        <v>1776</v>
      </c>
      <c r="C45" s="16" t="s">
        <v>65</v>
      </c>
      <c r="D45" s="16"/>
      <c r="E45" s="16" t="b">
        <f t="shared" si="1"/>
        <v>0</v>
      </c>
      <c r="F45" s="16" t="b">
        <f t="shared" si="2"/>
        <v>0</v>
      </c>
      <c r="G45" s="16"/>
      <c r="H45" s="16" t="s">
        <v>1776</v>
      </c>
      <c r="I45" s="16">
        <v>1163</v>
      </c>
      <c r="J45" s="16">
        <v>1164</v>
      </c>
      <c r="K45" s="16">
        <v>66</v>
      </c>
      <c r="L45" s="16">
        <v>0</v>
      </c>
      <c r="M45" s="16">
        <v>60</v>
      </c>
      <c r="N45" s="16">
        <v>0</v>
      </c>
      <c r="O45" s="16">
        <v>6</v>
      </c>
      <c r="P45" s="16">
        <v>0</v>
      </c>
      <c r="Q45" s="16" t="s">
        <v>1785</v>
      </c>
      <c r="R45" s="16" t="s">
        <v>1770</v>
      </c>
    </row>
    <row r="46" spans="1:18" ht="15.75" customHeight="1">
      <c r="A46" s="17" t="str">
        <f t="shared" si="0"/>
        <v>https://github.com/RIOT-OS/RIOT/commit/e11550042c07e436b20133f2d2795f09b276ccd8?diff=split</v>
      </c>
      <c r="B46" s="16" t="s">
        <v>1776</v>
      </c>
      <c r="C46" s="16" t="s">
        <v>65</v>
      </c>
      <c r="D46" s="16"/>
      <c r="E46" s="16" t="b">
        <f t="shared" si="1"/>
        <v>1</v>
      </c>
      <c r="F46" s="16" t="b">
        <f t="shared" si="2"/>
        <v>1</v>
      </c>
      <c r="G46" s="16"/>
      <c r="H46" s="16" t="s">
        <v>1776</v>
      </c>
      <c r="I46" s="16">
        <v>1164</v>
      </c>
      <c r="J46" s="16">
        <v>1163</v>
      </c>
      <c r="K46" s="16">
        <v>0</v>
      </c>
      <c r="L46" s="16">
        <v>67</v>
      </c>
      <c r="M46" s="16">
        <v>0</v>
      </c>
      <c r="N46" s="16">
        <v>61</v>
      </c>
      <c r="O46" s="16">
        <v>0</v>
      </c>
      <c r="P46" s="16">
        <v>6</v>
      </c>
      <c r="Q46" s="16" t="s">
        <v>1786</v>
      </c>
      <c r="R46" s="16" t="s">
        <v>1770</v>
      </c>
    </row>
    <row r="47" spans="1:18" ht="15.75" customHeight="1">
      <c r="A47" s="17" t="str">
        <f t="shared" si="0"/>
        <v>https://github.com/RIOT-OS/RIOT/commit/d3dc49e2ab2630e0bf9eea06e45b885a5851e939?diff=split</v>
      </c>
      <c r="B47" s="16" t="s">
        <v>1765</v>
      </c>
      <c r="C47" s="16" t="s">
        <v>65</v>
      </c>
      <c r="D47" s="16"/>
      <c r="E47" s="16" t="b">
        <f t="shared" si="1"/>
        <v>1</v>
      </c>
      <c r="F47" s="16" t="b">
        <f t="shared" si="2"/>
        <v>1</v>
      </c>
      <c r="G47" s="16"/>
      <c r="H47" s="16" t="s">
        <v>1765</v>
      </c>
      <c r="I47" s="16">
        <v>197</v>
      </c>
      <c r="J47" s="16">
        <v>219</v>
      </c>
      <c r="K47" s="16">
        <v>15</v>
      </c>
      <c r="L47" s="16">
        <v>19</v>
      </c>
      <c r="M47" s="16">
        <v>12</v>
      </c>
      <c r="N47" s="16">
        <v>15</v>
      </c>
      <c r="O47" s="16">
        <v>3</v>
      </c>
      <c r="P47" s="16">
        <v>4</v>
      </c>
      <c r="Q47" s="16" t="s">
        <v>1787</v>
      </c>
      <c r="R47" s="16" t="s">
        <v>1788</v>
      </c>
    </row>
    <row r="48" spans="1:18" ht="15.75" customHeight="1">
      <c r="A48" s="17" t="str">
        <f t="shared" si="0"/>
        <v>https://github.com/RIOT-OS/RIOT/commit/6551d896bec0bcf2960d70bee687c8f534ac6742?diff=split</v>
      </c>
      <c r="B48" s="16" t="s">
        <v>1789</v>
      </c>
      <c r="C48" s="16" t="s">
        <v>65</v>
      </c>
      <c r="D48" s="16"/>
      <c r="E48" s="16" t="b">
        <f t="shared" si="1"/>
        <v>1</v>
      </c>
      <c r="F48" s="16" t="b">
        <f t="shared" si="2"/>
        <v>1</v>
      </c>
      <c r="G48" s="16"/>
      <c r="H48" s="16" t="s">
        <v>1789</v>
      </c>
      <c r="I48" s="16">
        <v>143</v>
      </c>
      <c r="J48" s="16">
        <v>196</v>
      </c>
      <c r="K48" s="16">
        <v>9</v>
      </c>
      <c r="L48" s="16">
        <v>12</v>
      </c>
      <c r="M48" s="16">
        <v>9</v>
      </c>
      <c r="N48" s="16">
        <v>10</v>
      </c>
      <c r="O48" s="16">
        <v>0</v>
      </c>
      <c r="P48" s="16">
        <v>2</v>
      </c>
      <c r="Q48" s="16" t="s">
        <v>1790</v>
      </c>
      <c r="R48" s="16" t="s">
        <v>1791</v>
      </c>
    </row>
    <row r="49" spans="1:18" ht="15.75" customHeight="1">
      <c r="A49" s="17" t="str">
        <f t="shared" si="0"/>
        <v>https://github.com/RIOT-OS/RIOT/commit/dfa8fb919d257a5c1b1006d2f32483242579f02a?diff=split</v>
      </c>
      <c r="B49" s="16" t="s">
        <v>1792</v>
      </c>
      <c r="C49" s="16" t="s">
        <v>65</v>
      </c>
      <c r="D49" s="16"/>
      <c r="E49" s="16" t="b">
        <f t="shared" si="1"/>
        <v>1</v>
      </c>
      <c r="F49" s="16" t="b">
        <f t="shared" si="2"/>
        <v>1</v>
      </c>
      <c r="G49" s="16"/>
      <c r="H49" s="16" t="s">
        <v>1792</v>
      </c>
      <c r="I49" s="16">
        <v>59</v>
      </c>
      <c r="J49" s="16">
        <v>63</v>
      </c>
      <c r="K49" s="16">
        <v>0</v>
      </c>
      <c r="L49" s="16">
        <v>2</v>
      </c>
      <c r="M49" s="16">
        <v>0</v>
      </c>
      <c r="N49" s="16">
        <v>1</v>
      </c>
      <c r="O49" s="16">
        <v>0</v>
      </c>
      <c r="P49" s="16">
        <v>1</v>
      </c>
      <c r="Q49" s="16" t="s">
        <v>1793</v>
      </c>
      <c r="R49" s="16" t="s">
        <v>1788</v>
      </c>
    </row>
    <row r="50" spans="1:18" ht="15.75" customHeight="1">
      <c r="A50" s="17" t="str">
        <f t="shared" si="0"/>
        <v>https://github.com/RIOT-OS/RIOT/commit/533388d3ae64aff45213945a9d1f00204c71767f?diff=split</v>
      </c>
      <c r="B50" s="16" t="s">
        <v>1765</v>
      </c>
      <c r="C50" s="16" t="s">
        <v>65</v>
      </c>
      <c r="D50" s="16"/>
      <c r="E50" s="16" t="b">
        <f t="shared" si="1"/>
        <v>0</v>
      </c>
      <c r="F50" s="16" t="b">
        <f t="shared" si="2"/>
        <v>0</v>
      </c>
      <c r="G50" s="16"/>
      <c r="H50" s="16" t="s">
        <v>1765</v>
      </c>
      <c r="I50" s="16">
        <v>219</v>
      </c>
      <c r="J50" s="16">
        <v>194</v>
      </c>
      <c r="K50" s="16">
        <v>19</v>
      </c>
      <c r="L50" s="16">
        <v>8</v>
      </c>
      <c r="M50" s="16">
        <v>15</v>
      </c>
      <c r="N50" s="16">
        <v>7</v>
      </c>
      <c r="O50" s="16">
        <v>4</v>
      </c>
      <c r="P50" s="16">
        <v>1</v>
      </c>
      <c r="Q50" s="16" t="s">
        <v>1794</v>
      </c>
      <c r="R50" s="16" t="s">
        <v>1788</v>
      </c>
    </row>
    <row r="51" spans="1:18" ht="15.75" customHeight="1">
      <c r="A51" s="17" t="str">
        <f t="shared" si="0"/>
        <v>https://github.com/RIOT-OS/RIOT/commit/f8524cb4c0d70836d7f3ecc0fcfb706561e9fa96?diff=split</v>
      </c>
      <c r="B51" s="16" t="s">
        <v>1795</v>
      </c>
      <c r="C51" s="16" t="s">
        <v>77</v>
      </c>
      <c r="D51" s="16" t="s">
        <v>70</v>
      </c>
      <c r="E51" s="16" t="b">
        <f t="shared" si="1"/>
        <v>0</v>
      </c>
      <c r="F51" s="16" t="b">
        <f t="shared" si="2"/>
        <v>1</v>
      </c>
      <c r="G51" s="16"/>
      <c r="H51" s="16" t="s">
        <v>1795</v>
      </c>
      <c r="I51" s="16">
        <v>253</v>
      </c>
      <c r="J51" s="16">
        <v>260</v>
      </c>
      <c r="K51" s="16">
        <v>6</v>
      </c>
      <c r="L51" s="16">
        <v>6</v>
      </c>
      <c r="M51" s="16">
        <v>6</v>
      </c>
      <c r="N51" s="16">
        <v>5</v>
      </c>
      <c r="O51" s="16">
        <v>0</v>
      </c>
      <c r="P51" s="16">
        <v>1</v>
      </c>
      <c r="Q51" s="16" t="s">
        <v>1796</v>
      </c>
      <c r="R51" s="16" t="s">
        <v>1770</v>
      </c>
    </row>
    <row r="52" spans="1:18" ht="15.75" customHeight="1">
      <c r="A52" s="17" t="str">
        <f t="shared" si="0"/>
        <v>https://github.com/RIOT-OS/RIOT/commit/e6bd6bfe3b4856948deb84f300f2a12490f8ed09?diff=split</v>
      </c>
      <c r="B52" s="16" t="s">
        <v>1797</v>
      </c>
      <c r="C52" s="16" t="s">
        <v>65</v>
      </c>
      <c r="D52" s="16"/>
      <c r="E52" s="16" t="b">
        <f t="shared" si="1"/>
        <v>0</v>
      </c>
      <c r="F52" s="16" t="b">
        <f t="shared" si="2"/>
        <v>0</v>
      </c>
      <c r="G52" s="16"/>
      <c r="H52" s="16" t="s">
        <v>1797</v>
      </c>
      <c r="I52" s="16">
        <v>387</v>
      </c>
      <c r="J52" s="16">
        <v>281</v>
      </c>
      <c r="K52" s="16">
        <v>15</v>
      </c>
      <c r="L52" s="16">
        <v>2</v>
      </c>
      <c r="M52" s="16">
        <v>13</v>
      </c>
      <c r="N52" s="16">
        <v>2</v>
      </c>
      <c r="O52" s="16">
        <v>2</v>
      </c>
      <c r="P52" s="16">
        <v>0</v>
      </c>
      <c r="Q52" s="16" t="s">
        <v>1798</v>
      </c>
      <c r="R52" s="16" t="s">
        <v>1799</v>
      </c>
    </row>
    <row r="53" spans="1:18" ht="15.75" customHeight="1">
      <c r="A53" s="17" t="str">
        <f t="shared" si="0"/>
        <v>https://github.com/RIOT-OS/RIOT/commit/175f398b58f7739ad3550e28c40bf90a86c7c312?diff=split</v>
      </c>
      <c r="B53" s="16" t="s">
        <v>1800</v>
      </c>
      <c r="C53" s="16" t="s">
        <v>65</v>
      </c>
      <c r="D53" s="16"/>
      <c r="E53" s="16" t="b">
        <f t="shared" si="1"/>
        <v>0</v>
      </c>
      <c r="F53" s="16" t="b">
        <f t="shared" si="2"/>
        <v>0</v>
      </c>
      <c r="G53" s="16"/>
      <c r="H53" s="16" t="s">
        <v>1800</v>
      </c>
      <c r="I53" s="16">
        <v>334</v>
      </c>
      <c r="J53" s="16">
        <v>307</v>
      </c>
      <c r="K53" s="16">
        <v>11</v>
      </c>
      <c r="L53" s="16">
        <v>5</v>
      </c>
      <c r="M53" s="16">
        <v>9</v>
      </c>
      <c r="N53" s="16">
        <v>5</v>
      </c>
      <c r="O53" s="16">
        <v>2</v>
      </c>
      <c r="P53" s="16">
        <v>0</v>
      </c>
      <c r="Q53" s="16" t="s">
        <v>1801</v>
      </c>
      <c r="R53" s="16" t="s">
        <v>1740</v>
      </c>
    </row>
    <row r="54" spans="1:18" ht="15.75" customHeight="1">
      <c r="A54" s="17" t="str">
        <f t="shared" si="0"/>
        <v>https://github.com/RIOT-OS/RIOT/commit/2f2512601faa885d75b0a02e7a6e2a8ae6dc3c09?diff=split</v>
      </c>
      <c r="B54" s="16" t="s">
        <v>1802</v>
      </c>
      <c r="C54" s="16" t="s">
        <v>65</v>
      </c>
      <c r="D54" s="16"/>
      <c r="E54" s="16" t="b">
        <f t="shared" si="1"/>
        <v>1</v>
      </c>
      <c r="F54" s="16" t="b">
        <f t="shared" si="2"/>
        <v>1</v>
      </c>
      <c r="G54" s="16"/>
      <c r="H54" s="16" t="s">
        <v>1802</v>
      </c>
      <c r="I54" s="16">
        <v>586</v>
      </c>
      <c r="J54" s="16">
        <v>687</v>
      </c>
      <c r="K54" s="16">
        <v>0</v>
      </c>
      <c r="L54" s="16">
        <v>3</v>
      </c>
      <c r="M54" s="16">
        <v>0</v>
      </c>
      <c r="N54" s="16">
        <v>2</v>
      </c>
      <c r="O54" s="16">
        <v>0</v>
      </c>
      <c r="P54" s="16">
        <v>1</v>
      </c>
      <c r="Q54" s="16" t="s">
        <v>1803</v>
      </c>
      <c r="R54" s="16" t="s">
        <v>1751</v>
      </c>
    </row>
    <row r="55" spans="1:18" ht="15.75" customHeight="1">
      <c r="A55" s="17" t="str">
        <f t="shared" si="0"/>
        <v>https://github.com/RIOT-OS/RIOT/commit/0842eb56ceca29015759b36254148904a6ce9513?diff=split</v>
      </c>
      <c r="B55" s="16" t="s">
        <v>1804</v>
      </c>
      <c r="C55" s="16" t="s">
        <v>65</v>
      </c>
      <c r="D55" s="16"/>
      <c r="E55" s="16" t="b">
        <f t="shared" si="1"/>
        <v>1</v>
      </c>
      <c r="F55" s="16" t="b">
        <f t="shared" si="2"/>
        <v>0</v>
      </c>
      <c r="G55" s="16"/>
      <c r="H55" s="16" t="s">
        <v>1804</v>
      </c>
      <c r="I55" s="16">
        <v>10</v>
      </c>
      <c r="J55" s="16">
        <v>4</v>
      </c>
      <c r="K55" s="16">
        <v>2</v>
      </c>
      <c r="L55" s="16">
        <v>1</v>
      </c>
      <c r="M55" s="16">
        <v>0</v>
      </c>
      <c r="N55" s="16">
        <v>1</v>
      </c>
      <c r="O55" s="16">
        <v>2</v>
      </c>
      <c r="P55" s="16">
        <v>0</v>
      </c>
      <c r="Q55" s="16" t="s">
        <v>1805</v>
      </c>
      <c r="R55" s="16" t="s">
        <v>1751</v>
      </c>
    </row>
    <row r="56" spans="1:18" ht="15.75" customHeight="1">
      <c r="A56" s="17" t="str">
        <f t="shared" si="0"/>
        <v>https://github.com/RIOT-OS/RIOT/commit/a1d65583cbaae5ab5ddcdd5ffc9dad3962692286?diff=split</v>
      </c>
      <c r="B56" s="16" t="s">
        <v>1806</v>
      </c>
      <c r="C56" s="16" t="s">
        <v>65</v>
      </c>
      <c r="D56" s="16"/>
      <c r="E56" s="16" t="b">
        <f t="shared" si="1"/>
        <v>1</v>
      </c>
      <c r="F56" s="16" t="b">
        <f t="shared" si="2"/>
        <v>0</v>
      </c>
      <c r="G56" s="16"/>
      <c r="H56" s="16" t="s">
        <v>1806</v>
      </c>
      <c r="I56" s="16">
        <v>10</v>
      </c>
      <c r="J56" s="16">
        <v>4</v>
      </c>
      <c r="K56" s="16">
        <v>2</v>
      </c>
      <c r="L56" s="16">
        <v>1</v>
      </c>
      <c r="M56" s="16">
        <v>0</v>
      </c>
      <c r="N56" s="16">
        <v>1</v>
      </c>
      <c r="O56" s="16">
        <v>2</v>
      </c>
      <c r="P56" s="16">
        <v>0</v>
      </c>
      <c r="Q56" s="16" t="s">
        <v>1807</v>
      </c>
      <c r="R56" s="16" t="s">
        <v>1751</v>
      </c>
    </row>
    <row r="57" spans="1:18" ht="15.75" customHeight="1">
      <c r="A57" s="17" t="str">
        <f t="shared" si="0"/>
        <v>https://github.com/RIOT-OS/RIOT/commit/6be81fbd939ee5cd509c59a039cd4d04eca20433?diff=split</v>
      </c>
      <c r="B57" s="16" t="s">
        <v>1808</v>
      </c>
      <c r="C57" s="16" t="s">
        <v>65</v>
      </c>
      <c r="D57" s="16"/>
      <c r="E57" s="16" t="b">
        <f t="shared" si="1"/>
        <v>0</v>
      </c>
      <c r="F57" s="16" t="b">
        <f t="shared" si="2"/>
        <v>0</v>
      </c>
      <c r="G57" s="16"/>
      <c r="H57" s="16" t="s">
        <v>1808</v>
      </c>
      <c r="I57" s="16">
        <v>626</v>
      </c>
      <c r="J57" s="16">
        <v>553</v>
      </c>
      <c r="K57" s="16">
        <v>26</v>
      </c>
      <c r="L57" s="16">
        <v>22</v>
      </c>
      <c r="M57" s="16">
        <v>24</v>
      </c>
      <c r="N57" s="16">
        <v>22</v>
      </c>
      <c r="O57" s="16">
        <v>2</v>
      </c>
      <c r="P57" s="16">
        <v>0</v>
      </c>
      <c r="Q57" s="16" t="s">
        <v>1809</v>
      </c>
      <c r="R57" s="16" t="s">
        <v>1810</v>
      </c>
    </row>
    <row r="58" spans="1:18" ht="13">
      <c r="A58" s="17" t="str">
        <f t="shared" si="0"/>
        <v>https://github.com/RIOT-OS/RIOT/commit/021697ae94cac4c93d68e93512b2f8029b5523a7?diff=split</v>
      </c>
      <c r="B58" s="16" t="s">
        <v>1811</v>
      </c>
      <c r="C58" s="16" t="s">
        <v>65</v>
      </c>
      <c r="D58" s="16"/>
      <c r="E58" s="16" t="b">
        <f t="shared" si="1"/>
        <v>1</v>
      </c>
      <c r="F58" s="16" t="b">
        <f t="shared" si="2"/>
        <v>1</v>
      </c>
      <c r="G58" s="16"/>
      <c r="H58" s="16" t="s">
        <v>1811</v>
      </c>
      <c r="I58" s="16">
        <v>224</v>
      </c>
      <c r="J58" s="16">
        <v>431</v>
      </c>
      <c r="K58" s="16">
        <v>10</v>
      </c>
      <c r="L58" s="16">
        <v>46</v>
      </c>
      <c r="M58" s="16">
        <v>10</v>
      </c>
      <c r="N58" s="16">
        <v>40</v>
      </c>
      <c r="O58" s="16">
        <v>0</v>
      </c>
      <c r="P58" s="16">
        <v>6</v>
      </c>
      <c r="Q58" s="16" t="s">
        <v>1812</v>
      </c>
      <c r="R58" s="16" t="s">
        <v>1791</v>
      </c>
    </row>
    <row r="59" spans="1:18" ht="13">
      <c r="A59" s="17" t="str">
        <f t="shared" si="0"/>
        <v>https://github.com/RIOT-OS/RIOT/commit/fdcac731ebef49316d2563c354c886c4c98318f4?diff=split</v>
      </c>
      <c r="B59" s="16" t="s">
        <v>1813</v>
      </c>
      <c r="C59" s="16" t="s">
        <v>65</v>
      </c>
      <c r="D59" s="16"/>
      <c r="E59" s="16" t="b">
        <f t="shared" si="1"/>
        <v>1</v>
      </c>
      <c r="F59" s="16" t="b">
        <f t="shared" si="2"/>
        <v>0</v>
      </c>
      <c r="G59" s="16"/>
      <c r="H59" s="16" t="s">
        <v>1813</v>
      </c>
      <c r="I59" s="16">
        <v>179</v>
      </c>
      <c r="J59" s="16">
        <v>247</v>
      </c>
      <c r="K59" s="16">
        <v>12</v>
      </c>
      <c r="L59" s="16">
        <v>11</v>
      </c>
      <c r="M59" s="16">
        <v>10</v>
      </c>
      <c r="N59" s="16">
        <v>11</v>
      </c>
      <c r="O59" s="16">
        <v>2</v>
      </c>
      <c r="P59" s="16">
        <v>0</v>
      </c>
      <c r="Q59" s="16" t="s">
        <v>1814</v>
      </c>
      <c r="R59" s="16" t="s">
        <v>1815</v>
      </c>
    </row>
    <row r="60" spans="1:18" ht="13">
      <c r="A60" s="17" t="str">
        <f t="shared" si="0"/>
        <v>https://github.com/RIOT-OS/RIOT/commit/fdcac731ebef49316d2563c354c886c4c98318f4?diff=split</v>
      </c>
      <c r="B60" s="16" t="s">
        <v>1816</v>
      </c>
      <c r="C60" s="16" t="s">
        <v>65</v>
      </c>
      <c r="D60" s="16"/>
      <c r="E60" s="16" t="b">
        <f t="shared" si="1"/>
        <v>1</v>
      </c>
      <c r="F60" s="16" t="b">
        <f t="shared" si="2"/>
        <v>0</v>
      </c>
      <c r="G60" s="16"/>
      <c r="H60" s="16" t="s">
        <v>1816</v>
      </c>
      <c r="I60" s="16">
        <v>689</v>
      </c>
      <c r="J60" s="16">
        <v>1006</v>
      </c>
      <c r="K60" s="16">
        <v>31</v>
      </c>
      <c r="L60" s="16">
        <v>75</v>
      </c>
      <c r="M60" s="16">
        <v>29</v>
      </c>
      <c r="N60" s="16">
        <v>75</v>
      </c>
      <c r="O60" s="16">
        <v>2</v>
      </c>
      <c r="P60" s="16">
        <v>0</v>
      </c>
      <c r="Q60" s="16" t="s">
        <v>1814</v>
      </c>
      <c r="R60" s="16" t="s">
        <v>1815</v>
      </c>
    </row>
    <row r="61" spans="1:18" ht="13">
      <c r="A61" s="17" t="str">
        <f t="shared" si="0"/>
        <v>https://github.com/RIOT-OS/RIOT/commit/40bcfc9211398e537ef2693206fffad01f3f255a?diff=split</v>
      </c>
      <c r="B61" s="16" t="s">
        <v>1817</v>
      </c>
      <c r="C61" s="16" t="s">
        <v>65</v>
      </c>
      <c r="D61" s="16"/>
      <c r="E61" s="16" t="b">
        <f t="shared" si="1"/>
        <v>1</v>
      </c>
      <c r="F61" s="16" t="b">
        <f t="shared" si="2"/>
        <v>1</v>
      </c>
      <c r="G61" s="16"/>
      <c r="H61" s="16" t="s">
        <v>1817</v>
      </c>
      <c r="I61" s="16">
        <v>525</v>
      </c>
      <c r="J61" s="16">
        <v>559</v>
      </c>
      <c r="K61" s="16">
        <v>11</v>
      </c>
      <c r="L61" s="16">
        <v>24</v>
      </c>
      <c r="M61" s="16">
        <v>11</v>
      </c>
      <c r="N61" s="16">
        <v>23</v>
      </c>
      <c r="O61" s="16">
        <v>0</v>
      </c>
      <c r="P61" s="16">
        <v>1</v>
      </c>
      <c r="Q61" s="16" t="s">
        <v>1818</v>
      </c>
      <c r="R61" s="16" t="s">
        <v>1819</v>
      </c>
    </row>
    <row r="62" spans="1:18" ht="13">
      <c r="A62" s="17" t="str">
        <f t="shared" si="0"/>
        <v>https://github.com/RIOT-OS/RIOT/commit/1f0b2c390e6f0b6ca6ab8b859e8137f211219101?diff=split</v>
      </c>
      <c r="B62" s="16" t="s">
        <v>1802</v>
      </c>
      <c r="C62" s="16" t="s">
        <v>69</v>
      </c>
      <c r="D62" s="16" t="s">
        <v>193</v>
      </c>
      <c r="E62" s="16" t="b">
        <f t="shared" si="1"/>
        <v>1</v>
      </c>
      <c r="F62" s="16" t="b">
        <f t="shared" si="2"/>
        <v>0</v>
      </c>
      <c r="G62" s="16"/>
      <c r="H62" s="16" t="s">
        <v>1802</v>
      </c>
      <c r="I62" s="16">
        <v>690</v>
      </c>
      <c r="J62" s="16">
        <v>695</v>
      </c>
      <c r="K62" s="16">
        <v>3</v>
      </c>
      <c r="L62" s="16">
        <v>3</v>
      </c>
      <c r="M62" s="16">
        <v>2</v>
      </c>
      <c r="N62" s="16">
        <v>3</v>
      </c>
      <c r="O62" s="16">
        <v>1</v>
      </c>
      <c r="P62" s="16">
        <v>0</v>
      </c>
      <c r="Q62" s="16" t="s">
        <v>1820</v>
      </c>
      <c r="R62" s="16" t="s">
        <v>1751</v>
      </c>
    </row>
    <row r="63" spans="1:18" ht="13">
      <c r="A63" s="17" t="str">
        <f t="shared" si="0"/>
        <v>https://github.com/RIOT-OS/RIOT/commit/6d0384f068284e34502a2c2debdb7d79f07f1b6e?diff=split</v>
      </c>
      <c r="B63" s="16" t="s">
        <v>1777</v>
      </c>
      <c r="C63" s="16" t="s">
        <v>65</v>
      </c>
      <c r="D63" s="16"/>
      <c r="E63" s="16" t="b">
        <f t="shared" si="1"/>
        <v>1</v>
      </c>
      <c r="F63" s="16" t="b">
        <f t="shared" si="2"/>
        <v>1</v>
      </c>
      <c r="G63" s="16"/>
      <c r="H63" s="16" t="s">
        <v>1777</v>
      </c>
      <c r="I63" s="16">
        <v>993</v>
      </c>
      <c r="J63" s="16">
        <v>1008</v>
      </c>
      <c r="K63" s="16">
        <v>21</v>
      </c>
      <c r="L63" s="16">
        <v>24</v>
      </c>
      <c r="M63" s="16">
        <v>20</v>
      </c>
      <c r="N63" s="16">
        <v>22</v>
      </c>
      <c r="O63" s="16">
        <v>1</v>
      </c>
      <c r="P63" s="16">
        <v>2</v>
      </c>
      <c r="Q63" s="16" t="s">
        <v>1821</v>
      </c>
      <c r="R63" s="16" t="s">
        <v>1822</v>
      </c>
    </row>
    <row r="64" spans="1:18" ht="13">
      <c r="A64" s="17" t="str">
        <f t="shared" si="0"/>
        <v>https://github.com/RIOT-OS/RIOT/commit/84c23a16950d948c0358485e88d8d9cd86ffaf3d?diff=split</v>
      </c>
      <c r="B64" s="16" t="s">
        <v>1808</v>
      </c>
      <c r="C64" s="16" t="s">
        <v>65</v>
      </c>
      <c r="D64" s="16"/>
      <c r="E64" s="16" t="b">
        <f t="shared" si="1"/>
        <v>1</v>
      </c>
      <c r="F64" s="16" t="b">
        <f t="shared" si="2"/>
        <v>1</v>
      </c>
      <c r="G64" s="16"/>
      <c r="H64" s="16" t="s">
        <v>1808</v>
      </c>
      <c r="I64" s="16">
        <v>489</v>
      </c>
      <c r="J64" s="16">
        <v>556</v>
      </c>
      <c r="K64" s="16">
        <v>18</v>
      </c>
      <c r="L64" s="16">
        <v>35</v>
      </c>
      <c r="M64" s="16">
        <v>18</v>
      </c>
      <c r="N64" s="16">
        <v>32</v>
      </c>
      <c r="O64" s="16">
        <v>0</v>
      </c>
      <c r="P64" s="16">
        <v>3</v>
      </c>
      <c r="Q64" s="16" t="s">
        <v>1823</v>
      </c>
      <c r="R64" s="16" t="s">
        <v>1824</v>
      </c>
    </row>
    <row r="65" spans="1:18" ht="13">
      <c r="A65" s="17" t="str">
        <f t="shared" si="0"/>
        <v>https://github.com/RIOT-OS/RIOT/commit/6ad3c8d223d37e2d4692b4f9c596c4ac00a1b3a0?diff=split</v>
      </c>
      <c r="B65" s="16" t="s">
        <v>1825</v>
      </c>
      <c r="C65" s="16" t="s">
        <v>65</v>
      </c>
      <c r="D65" s="16"/>
      <c r="E65" s="16" t="b">
        <f t="shared" si="1"/>
        <v>0</v>
      </c>
      <c r="F65" s="16" t="b">
        <f t="shared" si="2"/>
        <v>1</v>
      </c>
      <c r="G65" s="16"/>
      <c r="H65" s="16" t="s">
        <v>1825</v>
      </c>
      <c r="I65" s="16">
        <v>337</v>
      </c>
      <c r="J65" s="16">
        <v>338</v>
      </c>
      <c r="K65" s="16">
        <v>5</v>
      </c>
      <c r="L65" s="16">
        <v>5</v>
      </c>
      <c r="M65" s="16">
        <v>5</v>
      </c>
      <c r="N65" s="16">
        <v>4</v>
      </c>
      <c r="O65" s="16">
        <v>0</v>
      </c>
      <c r="P65" s="16">
        <v>1</v>
      </c>
      <c r="Q65" s="16" t="s">
        <v>1826</v>
      </c>
      <c r="R65" s="16" t="s">
        <v>1827</v>
      </c>
    </row>
    <row r="66" spans="1:18" ht="13">
      <c r="A66" s="17" t="str">
        <f t="shared" si="0"/>
        <v>https://github.com/RIOT-OS/RIOT/commit/e9e6b7f31ae16533601324bb3392fb2b4070a3d5?diff=split</v>
      </c>
      <c r="B66" s="16" t="s">
        <v>1828</v>
      </c>
      <c r="C66" s="16" t="s">
        <v>65</v>
      </c>
      <c r="D66" s="16"/>
      <c r="E66" s="16" t="b">
        <f t="shared" si="1"/>
        <v>0</v>
      </c>
      <c r="F66" s="16" t="b">
        <f t="shared" si="2"/>
        <v>1</v>
      </c>
      <c r="G66" s="16"/>
      <c r="H66" s="16" t="s">
        <v>1828</v>
      </c>
      <c r="I66" s="16">
        <v>332</v>
      </c>
      <c r="J66" s="16">
        <v>349</v>
      </c>
      <c r="K66" s="16">
        <v>7</v>
      </c>
      <c r="L66" s="16">
        <v>5</v>
      </c>
      <c r="M66" s="16">
        <v>7</v>
      </c>
      <c r="N66" s="16">
        <v>1</v>
      </c>
      <c r="O66" s="16">
        <v>0</v>
      </c>
      <c r="P66" s="16">
        <v>4</v>
      </c>
      <c r="Q66" s="16" t="s">
        <v>1829</v>
      </c>
      <c r="R66" s="16" t="s">
        <v>1824</v>
      </c>
    </row>
    <row r="67" spans="1:18" ht="13">
      <c r="A67" s="17" t="str">
        <f t="shared" si="0"/>
        <v>https://github.com/RIOT-OS/RIOT/commit/ec495528fea9d8366b3656c82e149f4ea11a116d?diff=split</v>
      </c>
      <c r="B67" s="16" t="s">
        <v>1830</v>
      </c>
      <c r="C67" s="16" t="s">
        <v>65</v>
      </c>
      <c r="D67" s="16"/>
      <c r="E67" s="16" t="b">
        <f t="shared" si="1"/>
        <v>1</v>
      </c>
      <c r="F67" s="16" t="b">
        <f t="shared" si="2"/>
        <v>1</v>
      </c>
      <c r="G67" s="16"/>
      <c r="H67" s="16" t="s">
        <v>1830</v>
      </c>
      <c r="I67" s="16">
        <v>54</v>
      </c>
      <c r="J67" s="16">
        <v>376</v>
      </c>
      <c r="K67" s="16">
        <v>0</v>
      </c>
      <c r="L67" s="16">
        <v>7</v>
      </c>
      <c r="M67" s="16">
        <v>0</v>
      </c>
      <c r="N67" s="16">
        <v>6</v>
      </c>
      <c r="O67" s="16">
        <v>0</v>
      </c>
      <c r="P67" s="16">
        <v>1</v>
      </c>
      <c r="Q67" s="16" t="s">
        <v>1831</v>
      </c>
      <c r="R67" s="16" t="s">
        <v>1827</v>
      </c>
    </row>
    <row r="68" spans="1:18" ht="13">
      <c r="A68" s="17" t="str">
        <f t="shared" si="0"/>
        <v>https://github.com/RIOT-OS/RIOT/commit/4e6b46ca20326a409481f7878bcb4daaa84a445b?diff=split</v>
      </c>
      <c r="B68" s="16" t="s">
        <v>1832</v>
      </c>
      <c r="C68" s="16" t="s">
        <v>65</v>
      </c>
      <c r="D68" s="16"/>
      <c r="E68" s="16" t="b">
        <f t="shared" si="1"/>
        <v>1</v>
      </c>
      <c r="F68" s="16" t="b">
        <f t="shared" si="2"/>
        <v>1</v>
      </c>
      <c r="G68" s="16"/>
      <c r="H68" s="16" t="s">
        <v>1832</v>
      </c>
      <c r="I68" s="16">
        <v>151</v>
      </c>
      <c r="J68" s="16">
        <v>181</v>
      </c>
      <c r="K68" s="16">
        <v>18</v>
      </c>
      <c r="L68" s="16">
        <v>21</v>
      </c>
      <c r="M68" s="16">
        <v>12</v>
      </c>
      <c r="N68" s="16">
        <v>13</v>
      </c>
      <c r="O68" s="16">
        <v>6</v>
      </c>
      <c r="P68" s="16">
        <v>8</v>
      </c>
      <c r="Q68" s="16" t="s">
        <v>1833</v>
      </c>
      <c r="R68" s="16" t="s">
        <v>1834</v>
      </c>
    </row>
    <row r="69" spans="1:18" ht="13">
      <c r="A69" s="17" t="str">
        <f t="shared" si="0"/>
        <v>https://github.com/RIOT-OS/RIOT/commit/3c47cc571f642a5908b7a95fbf82738de5ecc80b?diff=split</v>
      </c>
      <c r="B69" s="16" t="s">
        <v>1828</v>
      </c>
      <c r="C69" s="16" t="s">
        <v>65</v>
      </c>
      <c r="D69" s="16"/>
      <c r="E69" s="16" t="b">
        <f t="shared" si="1"/>
        <v>1</v>
      </c>
      <c r="F69" s="16" t="b">
        <f t="shared" si="2"/>
        <v>0</v>
      </c>
      <c r="G69" s="16"/>
      <c r="H69" s="16" t="s">
        <v>1828</v>
      </c>
      <c r="I69" s="16">
        <v>349</v>
      </c>
      <c r="J69" s="16">
        <v>349</v>
      </c>
      <c r="K69" s="16">
        <v>5</v>
      </c>
      <c r="L69" s="16">
        <v>5</v>
      </c>
      <c r="M69" s="16">
        <v>1</v>
      </c>
      <c r="N69" s="16">
        <v>5</v>
      </c>
      <c r="O69" s="16">
        <v>4</v>
      </c>
      <c r="P69" s="16">
        <v>0</v>
      </c>
      <c r="Q69" s="16" t="s">
        <v>1835</v>
      </c>
      <c r="R69" s="16" t="s">
        <v>1824</v>
      </c>
    </row>
    <row r="70" spans="1:18" ht="13">
      <c r="A70" s="17" t="str">
        <f t="shared" si="0"/>
        <v>https://github.com/RIOT-OS/RIOT/commit/8f1eaae353a7c617547476edaed60ca15f4a4625?diff=split</v>
      </c>
      <c r="B70" s="16" t="s">
        <v>1836</v>
      </c>
      <c r="C70" s="16" t="s">
        <v>65</v>
      </c>
      <c r="D70" s="16"/>
      <c r="E70" s="16" t="b">
        <f t="shared" si="1"/>
        <v>1</v>
      </c>
      <c r="F70" s="16" t="b">
        <f t="shared" si="2"/>
        <v>1</v>
      </c>
      <c r="G70" s="16"/>
      <c r="H70" s="16" t="s">
        <v>1836</v>
      </c>
      <c r="I70" s="16">
        <v>502</v>
      </c>
      <c r="J70" s="16">
        <v>549</v>
      </c>
      <c r="K70" s="16">
        <v>10</v>
      </c>
      <c r="L70" s="16">
        <v>19</v>
      </c>
      <c r="M70" s="16">
        <v>8</v>
      </c>
      <c r="N70" s="16">
        <v>16</v>
      </c>
      <c r="O70" s="16">
        <v>2</v>
      </c>
      <c r="P70" s="16">
        <v>3</v>
      </c>
      <c r="Q70" s="16" t="s">
        <v>1837</v>
      </c>
      <c r="R70" s="16" t="s">
        <v>1838</v>
      </c>
    </row>
    <row r="71" spans="1:18" ht="13">
      <c r="A71" s="17" t="str">
        <f t="shared" si="0"/>
        <v>https://github.com/RIOT-OS/RIOT/commit/dca6d59b6063b1f287b730a5e66242e2556bd1d7?diff=split</v>
      </c>
      <c r="B71" s="16" t="s">
        <v>1808</v>
      </c>
      <c r="C71" s="16" t="s">
        <v>65</v>
      </c>
      <c r="D71" s="16"/>
      <c r="E71" s="16" t="b">
        <f t="shared" si="1"/>
        <v>0</v>
      </c>
      <c r="F71" s="16" t="b">
        <f t="shared" si="2"/>
        <v>0</v>
      </c>
      <c r="G71" s="16"/>
      <c r="H71" s="16" t="s">
        <v>1808</v>
      </c>
      <c r="I71" s="16">
        <v>566</v>
      </c>
      <c r="J71" s="16">
        <v>488</v>
      </c>
      <c r="K71" s="16">
        <v>38</v>
      </c>
      <c r="L71" s="16">
        <v>21</v>
      </c>
      <c r="M71" s="16">
        <v>35</v>
      </c>
      <c r="N71" s="16">
        <v>21</v>
      </c>
      <c r="O71" s="16">
        <v>3</v>
      </c>
      <c r="P71" s="16">
        <v>0</v>
      </c>
      <c r="Q71" s="16" t="s">
        <v>1839</v>
      </c>
      <c r="R71" s="16" t="s">
        <v>1824</v>
      </c>
    </row>
    <row r="72" spans="1:18" ht="13">
      <c r="A72" s="17" t="str">
        <f t="shared" si="0"/>
        <v>https://github.com/RIOT-OS/RIOT/commit/d92c079a90bb61a0e6bcf6d0cf4d732d50a01366?diff=split</v>
      </c>
      <c r="B72" s="16" t="s">
        <v>1840</v>
      </c>
      <c r="C72" s="16" t="s">
        <v>65</v>
      </c>
      <c r="D72" s="16"/>
      <c r="E72" s="16" t="b">
        <f t="shared" si="1"/>
        <v>1</v>
      </c>
      <c r="F72" s="16" t="b">
        <f t="shared" si="2"/>
        <v>1</v>
      </c>
      <c r="G72" s="16"/>
      <c r="H72" s="16" t="s">
        <v>1840</v>
      </c>
      <c r="I72" s="16">
        <v>134</v>
      </c>
      <c r="J72" s="16">
        <v>142</v>
      </c>
      <c r="K72" s="16">
        <v>6</v>
      </c>
      <c r="L72" s="16">
        <v>8</v>
      </c>
      <c r="M72" s="16">
        <v>4</v>
      </c>
      <c r="N72" s="16">
        <v>5</v>
      </c>
      <c r="O72" s="16">
        <v>2</v>
      </c>
      <c r="P72" s="16">
        <v>3</v>
      </c>
      <c r="Q72" s="16" t="s">
        <v>1841</v>
      </c>
      <c r="R72" s="16" t="s">
        <v>1842</v>
      </c>
    </row>
    <row r="73" spans="1:18" ht="13">
      <c r="A73" s="17" t="str">
        <f t="shared" si="0"/>
        <v>https://github.com/RIOT-OS/RIOT/commit/0d977b3b3c415b0abced414c90a14903c813b82c?diff=split</v>
      </c>
      <c r="B73" s="16" t="s">
        <v>1843</v>
      </c>
      <c r="C73" s="16" t="s">
        <v>65</v>
      </c>
      <c r="D73" s="16"/>
      <c r="E73" s="16" t="b">
        <f t="shared" si="1"/>
        <v>1</v>
      </c>
      <c r="F73" s="16" t="b">
        <f t="shared" si="2"/>
        <v>1</v>
      </c>
      <c r="G73" s="16"/>
      <c r="H73" s="16" t="s">
        <v>1843</v>
      </c>
      <c r="I73" s="16">
        <v>152</v>
      </c>
      <c r="J73" s="16">
        <v>233</v>
      </c>
      <c r="K73" s="16">
        <v>9</v>
      </c>
      <c r="L73" s="16">
        <v>25</v>
      </c>
      <c r="M73" s="16">
        <v>9</v>
      </c>
      <c r="N73" s="16">
        <v>23</v>
      </c>
      <c r="O73" s="16">
        <v>0</v>
      </c>
      <c r="P73" s="16">
        <v>2</v>
      </c>
      <c r="Q73" s="16" t="s">
        <v>1844</v>
      </c>
      <c r="R73" s="16" t="s">
        <v>1842</v>
      </c>
    </row>
    <row r="74" spans="1:18" ht="13">
      <c r="A74" s="17" t="str">
        <f t="shared" si="0"/>
        <v>https://github.com/RIOT-OS/RIOT/commit/624c6f24cac0cd8ae9770e8dd4649e3c721ca82d?diff=split</v>
      </c>
      <c r="B74" s="16" t="s">
        <v>1845</v>
      </c>
      <c r="C74" s="16" t="s">
        <v>65</v>
      </c>
      <c r="D74" s="16"/>
      <c r="E74" s="16" t="b">
        <f t="shared" si="1"/>
        <v>1</v>
      </c>
      <c r="F74" s="16" t="b">
        <f t="shared" si="2"/>
        <v>1</v>
      </c>
      <c r="G74" s="16"/>
      <c r="H74" s="16" t="s">
        <v>1845</v>
      </c>
      <c r="I74" s="16">
        <v>27</v>
      </c>
      <c r="J74" s="16">
        <v>37</v>
      </c>
      <c r="K74" s="16">
        <v>4</v>
      </c>
      <c r="L74" s="16">
        <v>7</v>
      </c>
      <c r="M74" s="16">
        <v>2</v>
      </c>
      <c r="N74" s="16">
        <v>4</v>
      </c>
      <c r="O74" s="16">
        <v>2</v>
      </c>
      <c r="P74" s="16">
        <v>3</v>
      </c>
      <c r="Q74" s="16" t="s">
        <v>1846</v>
      </c>
      <c r="R74" s="16" t="s">
        <v>1824</v>
      </c>
    </row>
    <row r="75" spans="1:18" ht="13">
      <c r="A75" s="17" t="str">
        <f t="shared" si="0"/>
        <v>https://github.com/RIOT-OS/RIOT/commit/920d54b2267b25849e44ec5314c5027e5cdea4f4?diff=split</v>
      </c>
      <c r="B75" s="16" t="s">
        <v>1847</v>
      </c>
      <c r="C75" s="16" t="s">
        <v>65</v>
      </c>
      <c r="D75" s="16"/>
      <c r="E75" s="16" t="b">
        <f t="shared" si="1"/>
        <v>1</v>
      </c>
      <c r="F75" s="16" t="b">
        <f t="shared" si="2"/>
        <v>1</v>
      </c>
      <c r="G75" s="16"/>
      <c r="H75" s="16" t="s">
        <v>1847</v>
      </c>
      <c r="I75" s="16">
        <v>491</v>
      </c>
      <c r="J75" s="16">
        <v>512</v>
      </c>
      <c r="K75" s="16">
        <v>18</v>
      </c>
      <c r="L75" s="16">
        <v>22</v>
      </c>
      <c r="M75" s="16">
        <v>14</v>
      </c>
      <c r="N75" s="16">
        <v>17</v>
      </c>
      <c r="O75" s="16">
        <v>4</v>
      </c>
      <c r="P75" s="16">
        <v>5</v>
      </c>
      <c r="Q75" s="16" t="s">
        <v>1848</v>
      </c>
      <c r="R75" s="16" t="s">
        <v>1824</v>
      </c>
    </row>
    <row r="76" spans="1:18" ht="13">
      <c r="A76" s="17" t="str">
        <f t="shared" si="0"/>
        <v>https://github.com/RIOT-OS/RIOT/commit/8c353356683b9719d1a6d730f56bfdbe90dc3ee2?diff=split</v>
      </c>
      <c r="B76" s="16" t="s">
        <v>1849</v>
      </c>
      <c r="C76" s="16" t="s">
        <v>65</v>
      </c>
      <c r="D76" s="16"/>
      <c r="E76" s="16" t="b">
        <f t="shared" si="1"/>
        <v>1</v>
      </c>
      <c r="F76" s="16" t="b">
        <f t="shared" si="2"/>
        <v>0</v>
      </c>
      <c r="G76" s="16"/>
      <c r="H76" s="16" t="s">
        <v>1849</v>
      </c>
      <c r="I76" s="16">
        <v>45</v>
      </c>
      <c r="J76" s="16">
        <v>49</v>
      </c>
      <c r="K76" s="16">
        <v>3</v>
      </c>
      <c r="L76" s="16">
        <v>6</v>
      </c>
      <c r="M76" s="16">
        <v>2</v>
      </c>
      <c r="N76" s="16">
        <v>6</v>
      </c>
      <c r="O76" s="16">
        <v>1</v>
      </c>
      <c r="P76" s="16">
        <v>0</v>
      </c>
      <c r="Q76" s="16" t="s">
        <v>1850</v>
      </c>
      <c r="R76" s="16" t="s">
        <v>1851</v>
      </c>
    </row>
    <row r="77" spans="1:18" ht="13">
      <c r="A77" s="17" t="str">
        <f t="shared" si="0"/>
        <v>https://github.com/RIOT-OS/RIOT/commit/d4084d6df9d50d1969ff24df3b26791e28529242?diff=split</v>
      </c>
      <c r="B77" s="16" t="s">
        <v>1852</v>
      </c>
      <c r="C77" s="16" t="s">
        <v>65</v>
      </c>
      <c r="D77" s="16"/>
      <c r="E77" s="16" t="b">
        <f t="shared" si="1"/>
        <v>1</v>
      </c>
      <c r="F77" s="16" t="b">
        <f t="shared" si="2"/>
        <v>1</v>
      </c>
      <c r="G77" s="16"/>
      <c r="H77" s="16" t="s">
        <v>1852</v>
      </c>
      <c r="I77" s="16">
        <v>114</v>
      </c>
      <c r="J77" s="16">
        <v>137</v>
      </c>
      <c r="K77" s="16">
        <v>3</v>
      </c>
      <c r="L77" s="16">
        <v>6</v>
      </c>
      <c r="M77" s="16">
        <v>3</v>
      </c>
      <c r="N77" s="16">
        <v>4</v>
      </c>
      <c r="O77" s="16">
        <v>0</v>
      </c>
      <c r="P77" s="16">
        <v>2</v>
      </c>
      <c r="Q77" s="16" t="s">
        <v>1853</v>
      </c>
      <c r="R77" s="16" t="s">
        <v>1854</v>
      </c>
    </row>
    <row r="78" spans="1:18" ht="13">
      <c r="A78" s="17" t="str">
        <f t="shared" si="0"/>
        <v>https://github.com/RIOT-OS/RIOT/commit/ed3f951825753f2cbb959c78df82ed5c27914558?diff=split</v>
      </c>
      <c r="B78" s="16" t="s">
        <v>1855</v>
      </c>
      <c r="C78" s="16" t="s">
        <v>65</v>
      </c>
      <c r="D78" s="16"/>
      <c r="E78" s="16" t="b">
        <f t="shared" si="1"/>
        <v>1</v>
      </c>
      <c r="F78" s="16" t="b">
        <f t="shared" si="2"/>
        <v>0</v>
      </c>
      <c r="G78" s="16"/>
      <c r="H78" s="16" t="s">
        <v>1855</v>
      </c>
      <c r="I78" s="16">
        <v>198</v>
      </c>
      <c r="J78" s="16">
        <v>203</v>
      </c>
      <c r="K78" s="16">
        <v>12</v>
      </c>
      <c r="L78" s="16">
        <v>15</v>
      </c>
      <c r="M78" s="16">
        <v>8</v>
      </c>
      <c r="N78" s="16">
        <v>13</v>
      </c>
      <c r="O78" s="16">
        <v>4</v>
      </c>
      <c r="P78" s="16">
        <v>2</v>
      </c>
      <c r="Q78" s="16" t="s">
        <v>1856</v>
      </c>
      <c r="R78" s="16" t="s">
        <v>1857</v>
      </c>
    </row>
    <row r="79" spans="1:18" ht="13">
      <c r="A79" s="17" t="str">
        <f t="shared" si="0"/>
        <v>https://github.com/RIOT-OS/RIOT/commit/a72d0ef3e84e211ce06da9504151e92385ef657a?diff=split</v>
      </c>
      <c r="B79" s="16" t="s">
        <v>1777</v>
      </c>
      <c r="C79" s="16" t="s">
        <v>65</v>
      </c>
      <c r="D79" s="16"/>
      <c r="E79" s="16" t="b">
        <f t="shared" si="1"/>
        <v>1</v>
      </c>
      <c r="F79" s="16" t="b">
        <f t="shared" si="2"/>
        <v>1</v>
      </c>
      <c r="G79" s="16"/>
      <c r="H79" s="16" t="s">
        <v>1777</v>
      </c>
      <c r="I79" s="16">
        <v>1167</v>
      </c>
      <c r="J79" s="16">
        <v>1230</v>
      </c>
      <c r="K79" s="16">
        <v>0</v>
      </c>
      <c r="L79" s="16">
        <v>53</v>
      </c>
      <c r="M79" s="16">
        <v>0</v>
      </c>
      <c r="N79" s="16">
        <v>50</v>
      </c>
      <c r="O79" s="16">
        <v>0</v>
      </c>
      <c r="P79" s="16">
        <v>3</v>
      </c>
      <c r="Q79" s="16" t="s">
        <v>1858</v>
      </c>
      <c r="R79" s="16" t="s">
        <v>1784</v>
      </c>
    </row>
    <row r="80" spans="1:18" ht="13">
      <c r="A80" s="17" t="str">
        <f t="shared" si="0"/>
        <v>https://github.com/RIOT-OS/RIOT/commit/7c7f6671085491b5e0d34d133eed3d6698d93362?diff=split</v>
      </c>
      <c r="B80" s="16" t="s">
        <v>1777</v>
      </c>
      <c r="C80" s="16" t="s">
        <v>65</v>
      </c>
      <c r="D80" s="16"/>
      <c r="E80" s="16" t="b">
        <f t="shared" si="1"/>
        <v>0</v>
      </c>
      <c r="F80" s="16" t="b">
        <f t="shared" si="2"/>
        <v>0</v>
      </c>
      <c r="G80" s="16"/>
      <c r="H80" s="16" t="s">
        <v>1777</v>
      </c>
      <c r="I80" s="16">
        <v>1162</v>
      </c>
      <c r="J80" s="16">
        <v>1167</v>
      </c>
      <c r="K80" s="16">
        <v>50</v>
      </c>
      <c r="L80" s="16">
        <v>0</v>
      </c>
      <c r="M80" s="16">
        <v>47</v>
      </c>
      <c r="N80" s="16">
        <v>0</v>
      </c>
      <c r="O80" s="16">
        <v>3</v>
      </c>
      <c r="P80" s="16">
        <v>0</v>
      </c>
      <c r="Q80" s="16" t="s">
        <v>1859</v>
      </c>
      <c r="R80" s="16" t="s">
        <v>1784</v>
      </c>
    </row>
    <row r="81" spans="1:18" ht="13">
      <c r="A81" s="17" t="str">
        <f t="shared" si="0"/>
        <v>https://github.com/RIOT-OS/RIOT/commit/0437461812f7617b43265975597f05ff0a653341?diff=split</v>
      </c>
      <c r="B81" s="16" t="s">
        <v>1860</v>
      </c>
      <c r="C81" s="16" t="s">
        <v>65</v>
      </c>
      <c r="D81" s="16"/>
      <c r="E81" s="16" t="b">
        <f t="shared" si="1"/>
        <v>1</v>
      </c>
      <c r="F81" s="16" t="b">
        <f t="shared" si="2"/>
        <v>1</v>
      </c>
      <c r="G81" s="16"/>
      <c r="H81" s="16" t="s">
        <v>1860</v>
      </c>
      <c r="I81" s="16">
        <v>178</v>
      </c>
      <c r="J81" s="16">
        <v>310</v>
      </c>
      <c r="K81" s="16">
        <v>10</v>
      </c>
      <c r="L81" s="16">
        <v>29</v>
      </c>
      <c r="M81" s="16">
        <v>10</v>
      </c>
      <c r="N81" s="16">
        <v>28</v>
      </c>
      <c r="O81" s="16">
        <v>0</v>
      </c>
      <c r="P81" s="16">
        <v>1</v>
      </c>
      <c r="Q81" s="16" t="s">
        <v>1861</v>
      </c>
      <c r="R81" s="16" t="s">
        <v>1857</v>
      </c>
    </row>
    <row r="82" spans="1:18" ht="13">
      <c r="A82" s="17" t="str">
        <f t="shared" si="0"/>
        <v>https://github.com/RIOT-OS/RIOT/commit/84f1a70b7fc6b5803573b5f43a3324afb191197f?diff=split</v>
      </c>
      <c r="B82" s="16" t="s">
        <v>1862</v>
      </c>
      <c r="C82" s="16" t="s">
        <v>65</v>
      </c>
      <c r="D82" s="16"/>
      <c r="E82" s="16" t="b">
        <f t="shared" si="1"/>
        <v>1</v>
      </c>
      <c r="F82" s="16" t="b">
        <f t="shared" si="2"/>
        <v>1</v>
      </c>
      <c r="G82" s="16"/>
      <c r="H82" s="16" t="s">
        <v>1862</v>
      </c>
      <c r="I82" s="16">
        <v>129</v>
      </c>
      <c r="J82" s="16">
        <v>142</v>
      </c>
      <c r="K82" s="16">
        <v>9</v>
      </c>
      <c r="L82" s="16">
        <v>15</v>
      </c>
      <c r="M82" s="16">
        <v>9</v>
      </c>
      <c r="N82" s="16">
        <v>14</v>
      </c>
      <c r="O82" s="16">
        <v>0</v>
      </c>
      <c r="P82" s="16">
        <v>1</v>
      </c>
      <c r="Q82" s="16" t="s">
        <v>1863</v>
      </c>
      <c r="R82" s="16" t="s">
        <v>1751</v>
      </c>
    </row>
    <row r="83" spans="1:18" ht="13">
      <c r="A83" s="17" t="str">
        <f t="shared" si="0"/>
        <v>https://github.com/RIOT-OS/RIOT/commit/1cd1716280667168bf273345f57e2e5e15623771?diff=split</v>
      </c>
      <c r="B83" s="16" t="s">
        <v>1830</v>
      </c>
      <c r="C83" s="16" t="s">
        <v>65</v>
      </c>
      <c r="D83" s="16"/>
      <c r="E83" s="16" t="b">
        <f t="shared" si="1"/>
        <v>1</v>
      </c>
      <c r="F83" s="16" t="b">
        <f t="shared" si="2"/>
        <v>0</v>
      </c>
      <c r="G83" s="16"/>
      <c r="H83" s="16" t="s">
        <v>1830</v>
      </c>
      <c r="I83" s="16">
        <v>706</v>
      </c>
      <c r="J83" s="16">
        <v>735</v>
      </c>
      <c r="K83" s="16">
        <v>17</v>
      </c>
      <c r="L83" s="16">
        <v>18</v>
      </c>
      <c r="M83" s="16">
        <v>16</v>
      </c>
      <c r="N83" s="16">
        <v>18</v>
      </c>
      <c r="O83" s="16">
        <v>1</v>
      </c>
      <c r="P83" s="16">
        <v>0</v>
      </c>
      <c r="Q83" s="16" t="s">
        <v>1864</v>
      </c>
      <c r="R83" s="16" t="s">
        <v>1827</v>
      </c>
    </row>
    <row r="84" spans="1:18" ht="13">
      <c r="A84" s="17" t="str">
        <f t="shared" si="0"/>
        <v>https://github.com/RIOT-OS/RIOT/commit/1cd1716280667168bf273345f57e2e5e15623771?diff=split</v>
      </c>
      <c r="B84" s="16" t="s">
        <v>1865</v>
      </c>
      <c r="C84" s="16" t="s">
        <v>65</v>
      </c>
      <c r="D84" s="16"/>
      <c r="E84" s="16" t="b">
        <f t="shared" si="1"/>
        <v>1</v>
      </c>
      <c r="F84" s="16" t="b">
        <f t="shared" si="2"/>
        <v>1</v>
      </c>
      <c r="G84" s="16"/>
      <c r="H84" s="16" t="s">
        <v>1865</v>
      </c>
      <c r="I84" s="16">
        <v>314</v>
      </c>
      <c r="J84" s="16">
        <v>370</v>
      </c>
      <c r="K84" s="16">
        <v>17</v>
      </c>
      <c r="L84" s="16">
        <v>26</v>
      </c>
      <c r="M84" s="16">
        <v>17</v>
      </c>
      <c r="N84" s="16">
        <v>25</v>
      </c>
      <c r="O84" s="16">
        <v>0</v>
      </c>
      <c r="P84" s="16">
        <v>1</v>
      </c>
      <c r="Q84" s="16" t="s">
        <v>1864</v>
      </c>
      <c r="R84" s="16" t="s">
        <v>1827</v>
      </c>
    </row>
    <row r="85" spans="1:18" ht="13">
      <c r="A85" s="17" t="str">
        <f t="shared" si="0"/>
        <v>https://github.com/RIOT-OS/RIOT/commit/93d27bb9a0e12c0cb0025e82aa97733cbdea9cd0?diff=split</v>
      </c>
      <c r="B85" s="16" t="s">
        <v>1797</v>
      </c>
      <c r="C85" s="16" t="s">
        <v>65</v>
      </c>
      <c r="D85" s="16"/>
      <c r="E85" s="16" t="b">
        <f t="shared" si="1"/>
        <v>1</v>
      </c>
      <c r="F85" s="16" t="b">
        <f t="shared" si="2"/>
        <v>1</v>
      </c>
      <c r="G85" s="16"/>
      <c r="H85" s="16" t="s">
        <v>1797</v>
      </c>
      <c r="I85" s="16">
        <v>287</v>
      </c>
      <c r="J85" s="16">
        <v>311</v>
      </c>
      <c r="K85" s="16">
        <v>1</v>
      </c>
      <c r="L85" s="16">
        <v>8</v>
      </c>
      <c r="M85" s="16">
        <v>1</v>
      </c>
      <c r="N85" s="16">
        <v>7</v>
      </c>
      <c r="O85" s="16">
        <v>0</v>
      </c>
      <c r="P85" s="16">
        <v>1</v>
      </c>
      <c r="Q85" s="16" t="s">
        <v>1866</v>
      </c>
      <c r="R85" s="16" t="s">
        <v>1838</v>
      </c>
    </row>
    <row r="86" spans="1:18" ht="13">
      <c r="A86" s="17" t="str">
        <f t="shared" si="0"/>
        <v>https://github.com/RIOT-OS/RIOT/commit/5b11da01c1e0de96f597718bfe61c8fe8e0ea17b?diff=split</v>
      </c>
      <c r="B86" s="16" t="s">
        <v>1843</v>
      </c>
      <c r="C86" s="16" t="s">
        <v>65</v>
      </c>
      <c r="D86" s="16"/>
      <c r="E86" s="16" t="b">
        <f t="shared" si="1"/>
        <v>1</v>
      </c>
      <c r="F86" s="16" t="b">
        <f t="shared" si="2"/>
        <v>1</v>
      </c>
      <c r="G86" s="16"/>
      <c r="H86" s="16" t="s">
        <v>1843</v>
      </c>
      <c r="I86" s="16">
        <v>318</v>
      </c>
      <c r="J86" s="16">
        <v>339</v>
      </c>
      <c r="K86" s="16">
        <v>32</v>
      </c>
      <c r="L86" s="16">
        <v>37</v>
      </c>
      <c r="M86" s="16">
        <v>30</v>
      </c>
      <c r="N86" s="16">
        <v>34</v>
      </c>
      <c r="O86" s="16">
        <v>2</v>
      </c>
      <c r="P86" s="16">
        <v>3</v>
      </c>
      <c r="Q86" s="16" t="s">
        <v>1867</v>
      </c>
      <c r="R86" s="16" t="s">
        <v>1838</v>
      </c>
    </row>
    <row r="87" spans="1:18" ht="13">
      <c r="A87" s="17" t="str">
        <f t="shared" si="0"/>
        <v>https://github.com/RIOT-OS/RIOT/commit/02269ef8698af3290786f59c431a9d67675140ef?diff=split</v>
      </c>
      <c r="B87" s="16" t="s">
        <v>1843</v>
      </c>
      <c r="C87" s="16" t="s">
        <v>65</v>
      </c>
      <c r="D87" s="16"/>
      <c r="E87" s="16" t="b">
        <f t="shared" si="1"/>
        <v>1</v>
      </c>
      <c r="F87" s="16" t="b">
        <f t="shared" si="2"/>
        <v>0</v>
      </c>
      <c r="G87" s="16"/>
      <c r="H87" s="16" t="s">
        <v>1843</v>
      </c>
      <c r="I87" s="16">
        <v>339</v>
      </c>
      <c r="J87" s="16">
        <v>359</v>
      </c>
      <c r="K87" s="16">
        <v>37</v>
      </c>
      <c r="L87" s="16">
        <v>38</v>
      </c>
      <c r="M87" s="16">
        <v>34</v>
      </c>
      <c r="N87" s="16">
        <v>36</v>
      </c>
      <c r="O87" s="16">
        <v>3</v>
      </c>
      <c r="P87" s="16">
        <v>2</v>
      </c>
      <c r="Q87" s="16" t="s">
        <v>1868</v>
      </c>
      <c r="R87" s="16" t="s">
        <v>1842</v>
      </c>
    </row>
    <row r="88" spans="1:18" ht="13">
      <c r="A88" s="17" t="str">
        <f t="shared" si="0"/>
        <v>https://github.com/RIOT-OS/RIOT/commit/3d7d797a574b4294a6f36e630ab881ed782ec7a2?diff=split</v>
      </c>
      <c r="B88" s="16" t="s">
        <v>1869</v>
      </c>
      <c r="C88" s="16" t="s">
        <v>65</v>
      </c>
      <c r="D88" s="16"/>
      <c r="E88" s="16" t="b">
        <f t="shared" si="1"/>
        <v>0</v>
      </c>
      <c r="F88" s="16" t="b">
        <f t="shared" si="2"/>
        <v>1</v>
      </c>
      <c r="G88" s="16"/>
      <c r="H88" s="16" t="s">
        <v>1869</v>
      </c>
      <c r="I88" s="16">
        <v>211</v>
      </c>
      <c r="J88" s="16">
        <v>236</v>
      </c>
      <c r="K88" s="16">
        <v>18</v>
      </c>
      <c r="L88" s="16">
        <v>18</v>
      </c>
      <c r="M88" s="16">
        <v>18</v>
      </c>
      <c r="N88" s="16">
        <v>17</v>
      </c>
      <c r="O88" s="16">
        <v>0</v>
      </c>
      <c r="P88" s="16">
        <v>1</v>
      </c>
      <c r="Q88" s="16" t="s">
        <v>1870</v>
      </c>
      <c r="R88" s="16" t="s">
        <v>1737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1900-000000000000}">
          <x14:formula1>
            <xm:f>auxiliar!$A$2:$A$4</xm:f>
          </x14:formula1>
          <xm:sqref>C2:C88</xm:sqref>
        </x14:dataValidation>
        <x14:dataValidation type="list" allowBlank="1" xr:uid="{00000000-0002-0000-1900-000001000000}">
          <x14:formula1>
            <xm:f>auxiliar!$C$2:$C$3</xm:f>
          </x14:formula1>
          <xm:sqref>D2:D88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outlinePr summaryBelow="0" summaryRight="0"/>
  </sheetPr>
  <dimension ref="A1:R4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.75" customHeight="1"/>
  <cols>
    <col min="2" max="2" width="38.1640625" customWidth="1"/>
  </cols>
  <sheetData>
    <row r="1" spans="1:18" ht="15.75" customHeight="1">
      <c r="A1" s="16" t="s">
        <v>46</v>
      </c>
      <c r="B1" s="16" t="s">
        <v>47</v>
      </c>
      <c r="C1" s="16" t="s">
        <v>48</v>
      </c>
      <c r="D1" s="16" t="s">
        <v>49</v>
      </c>
      <c r="E1" s="16" t="s">
        <v>50</v>
      </c>
      <c r="F1" s="16" t="s">
        <v>51</v>
      </c>
      <c r="G1" s="16" t="s">
        <v>52</v>
      </c>
      <c r="H1" s="16" t="s">
        <v>53</v>
      </c>
      <c r="I1" s="16" t="s">
        <v>54</v>
      </c>
      <c r="J1" s="16" t="s">
        <v>55</v>
      </c>
      <c r="K1" s="16" t="s">
        <v>56</v>
      </c>
      <c r="L1" s="16" t="s">
        <v>57</v>
      </c>
      <c r="M1" s="16" t="s">
        <v>58</v>
      </c>
      <c r="N1" s="16" t="s">
        <v>59</v>
      </c>
      <c r="O1" s="16" t="s">
        <v>60</v>
      </c>
      <c r="P1" s="16" t="s">
        <v>61</v>
      </c>
      <c r="Q1" s="16" t="s">
        <v>62</v>
      </c>
      <c r="R1" s="16" t="s">
        <v>63</v>
      </c>
    </row>
    <row r="2" spans="1:18" ht="15.75" customHeight="1">
      <c r="A2" s="17" t="str">
        <f t="shared" ref="A2:A46" si="0">"https://github.com/rspamd/rspamd/commit/"&amp;Q2&amp;"?diff=split"</f>
        <v>https://github.com/rspamd/rspamd/commit/4d4668a0d4022583208d20bac9b8a0bede6f073d?diff=split</v>
      </c>
      <c r="B2" s="16" t="s">
        <v>1871</v>
      </c>
      <c r="C2" s="16" t="s">
        <v>65</v>
      </c>
      <c r="D2" s="16"/>
      <c r="E2" s="16" t="b">
        <f t="shared" ref="E2:E46" si="1">N2&gt;M2</f>
        <v>1</v>
      </c>
      <c r="F2" s="16" t="b">
        <f t="shared" ref="F2:F46" si="2">P2&gt;O2</f>
        <v>1</v>
      </c>
      <c r="G2" s="16"/>
      <c r="H2" s="16" t="s">
        <v>1871</v>
      </c>
      <c r="I2" s="16">
        <v>240</v>
      </c>
      <c r="J2" s="16">
        <v>299</v>
      </c>
      <c r="K2" s="16">
        <v>0</v>
      </c>
      <c r="L2" s="16">
        <v>5</v>
      </c>
      <c r="M2" s="16">
        <v>0</v>
      </c>
      <c r="N2" s="16">
        <v>2</v>
      </c>
      <c r="O2" s="16">
        <v>0</v>
      </c>
      <c r="P2" s="16">
        <v>3</v>
      </c>
      <c r="Q2" s="16" t="s">
        <v>1872</v>
      </c>
      <c r="R2" s="16" t="s">
        <v>1873</v>
      </c>
    </row>
    <row r="3" spans="1:18" ht="15.75" customHeight="1">
      <c r="A3" s="17" t="str">
        <f t="shared" si="0"/>
        <v>https://github.com/rspamd/rspamd/commit/4d4668a0d4022583208d20bac9b8a0bede6f073d?diff=split</v>
      </c>
      <c r="B3" s="16" t="s">
        <v>1874</v>
      </c>
      <c r="C3" s="16" t="s">
        <v>65</v>
      </c>
      <c r="D3" s="16"/>
      <c r="E3" s="16" t="b">
        <f t="shared" si="1"/>
        <v>1</v>
      </c>
      <c r="F3" s="16" t="b">
        <f t="shared" si="2"/>
        <v>1</v>
      </c>
      <c r="G3" s="16"/>
      <c r="H3" s="16" t="s">
        <v>1874</v>
      </c>
      <c r="I3" s="16">
        <v>1017</v>
      </c>
      <c r="J3" s="16">
        <v>1177</v>
      </c>
      <c r="K3" s="16">
        <v>2</v>
      </c>
      <c r="L3" s="16">
        <v>24</v>
      </c>
      <c r="M3" s="16">
        <v>2</v>
      </c>
      <c r="N3" s="16">
        <v>21</v>
      </c>
      <c r="O3" s="16">
        <v>0</v>
      </c>
      <c r="P3" s="16">
        <v>3</v>
      </c>
      <c r="Q3" s="16" t="s">
        <v>1872</v>
      </c>
      <c r="R3" s="16" t="s">
        <v>1873</v>
      </c>
    </row>
    <row r="4" spans="1:18" ht="15.75" customHeight="1">
      <c r="A4" s="17" t="str">
        <f t="shared" si="0"/>
        <v>https://github.com/rspamd/rspamd/commit/f4024a730becbae150ffd2214a4185c770762779?diff=split</v>
      </c>
      <c r="B4" s="16" t="s">
        <v>1875</v>
      </c>
      <c r="C4" s="16" t="s">
        <v>65</v>
      </c>
      <c r="D4" s="16"/>
      <c r="E4" s="16" t="b">
        <f t="shared" si="1"/>
        <v>0</v>
      </c>
      <c r="F4" s="16" t="b">
        <f t="shared" si="2"/>
        <v>0</v>
      </c>
      <c r="G4" s="16"/>
      <c r="H4" s="16" t="s">
        <v>1875</v>
      </c>
      <c r="I4" s="16">
        <v>696</v>
      </c>
      <c r="J4" s="16">
        <v>472</v>
      </c>
      <c r="K4" s="16">
        <v>11</v>
      </c>
      <c r="L4" s="16">
        <v>3</v>
      </c>
      <c r="M4" s="16">
        <v>8</v>
      </c>
      <c r="N4" s="16">
        <v>2</v>
      </c>
      <c r="O4" s="16">
        <v>3</v>
      </c>
      <c r="P4" s="16">
        <v>1</v>
      </c>
      <c r="Q4" s="16" t="s">
        <v>1876</v>
      </c>
      <c r="R4" s="16" t="s">
        <v>1877</v>
      </c>
    </row>
    <row r="5" spans="1:18" ht="15.75" customHeight="1">
      <c r="A5" s="17" t="str">
        <f t="shared" si="0"/>
        <v>https://github.com/rspamd/rspamd/commit/1a5edd59f8c6a2c17b966737469dbf06e8b37804?diff=split</v>
      </c>
      <c r="B5" s="16" t="s">
        <v>1878</v>
      </c>
      <c r="C5" s="16" t="s">
        <v>65</v>
      </c>
      <c r="D5" s="16"/>
      <c r="E5" s="16" t="b">
        <f t="shared" si="1"/>
        <v>0</v>
      </c>
      <c r="F5" s="16" t="b">
        <f t="shared" si="2"/>
        <v>0</v>
      </c>
      <c r="G5" s="16"/>
      <c r="H5" s="16" t="s">
        <v>1878</v>
      </c>
      <c r="I5" s="16">
        <v>876</v>
      </c>
      <c r="J5" s="16">
        <v>801</v>
      </c>
      <c r="K5" s="16">
        <v>13</v>
      </c>
      <c r="L5" s="16">
        <v>8</v>
      </c>
      <c r="M5" s="16">
        <v>12</v>
      </c>
      <c r="N5" s="16">
        <v>8</v>
      </c>
      <c r="O5" s="16">
        <v>1</v>
      </c>
      <c r="P5" s="16">
        <v>0</v>
      </c>
      <c r="Q5" s="16" t="s">
        <v>1879</v>
      </c>
      <c r="R5" s="16" t="s">
        <v>1877</v>
      </c>
    </row>
    <row r="6" spans="1:18" ht="15.75" customHeight="1">
      <c r="A6" s="17" t="str">
        <f t="shared" si="0"/>
        <v>https://github.com/rspamd/rspamd/commit/667ffddf018da1b770dc709fcc051f6f483fd466?diff=split</v>
      </c>
      <c r="B6" s="16" t="s">
        <v>1880</v>
      </c>
      <c r="C6" s="16" t="s">
        <v>65</v>
      </c>
      <c r="D6" s="16"/>
      <c r="E6" s="16" t="b">
        <f t="shared" si="1"/>
        <v>0</v>
      </c>
      <c r="F6" s="16" t="b">
        <f t="shared" si="2"/>
        <v>0</v>
      </c>
      <c r="G6" s="16"/>
      <c r="H6" s="16" t="s">
        <v>1880</v>
      </c>
      <c r="I6" s="16">
        <v>906</v>
      </c>
      <c r="J6" s="16">
        <v>865</v>
      </c>
      <c r="K6" s="16">
        <v>25</v>
      </c>
      <c r="L6" s="16">
        <v>4</v>
      </c>
      <c r="M6" s="16">
        <v>6</v>
      </c>
      <c r="N6" s="16">
        <v>3</v>
      </c>
      <c r="O6" s="16">
        <v>19</v>
      </c>
      <c r="P6" s="16">
        <v>1</v>
      </c>
      <c r="Q6" s="16" t="s">
        <v>1881</v>
      </c>
      <c r="R6" s="16" t="s">
        <v>1877</v>
      </c>
    </row>
    <row r="7" spans="1:18" ht="15.75" customHeight="1">
      <c r="A7" s="17" t="str">
        <f t="shared" si="0"/>
        <v>https://github.com/rspamd/rspamd/commit/53e8a8b05b7f0696ce72ccfd347a35bb80f19570?diff=split</v>
      </c>
      <c r="B7" s="16" t="s">
        <v>1871</v>
      </c>
      <c r="C7" s="16" t="s">
        <v>65</v>
      </c>
      <c r="D7" s="16"/>
      <c r="E7" s="16" t="b">
        <f t="shared" si="1"/>
        <v>0</v>
      </c>
      <c r="F7" s="16" t="b">
        <f t="shared" si="2"/>
        <v>0</v>
      </c>
      <c r="G7" s="16"/>
      <c r="H7" s="16" t="s">
        <v>1871</v>
      </c>
      <c r="I7" s="16">
        <v>293</v>
      </c>
      <c r="J7" s="16">
        <v>269</v>
      </c>
      <c r="K7" s="16">
        <v>5</v>
      </c>
      <c r="L7" s="16">
        <v>0</v>
      </c>
      <c r="M7" s="16">
        <v>2</v>
      </c>
      <c r="N7" s="16">
        <v>0</v>
      </c>
      <c r="O7" s="16">
        <v>3</v>
      </c>
      <c r="P7" s="16">
        <v>0</v>
      </c>
      <c r="Q7" s="16" t="s">
        <v>1882</v>
      </c>
      <c r="R7" s="16" t="s">
        <v>1877</v>
      </c>
    </row>
    <row r="8" spans="1:18" ht="15.75" customHeight="1">
      <c r="A8" s="17" t="str">
        <f t="shared" si="0"/>
        <v>https://github.com/rspamd/rspamd/commit/6120d294026b01790b633ead0908ca4a8c7aeb65?diff=split</v>
      </c>
      <c r="B8" s="16" t="s">
        <v>1883</v>
      </c>
      <c r="C8" s="16" t="s">
        <v>65</v>
      </c>
      <c r="D8" s="16"/>
      <c r="E8" s="16" t="b">
        <f t="shared" si="1"/>
        <v>0</v>
      </c>
      <c r="F8" s="16" t="b">
        <f t="shared" si="2"/>
        <v>0</v>
      </c>
      <c r="G8" s="16"/>
      <c r="H8" s="16" t="s">
        <v>1883</v>
      </c>
      <c r="I8" s="16">
        <v>1736</v>
      </c>
      <c r="J8" s="16">
        <v>1684</v>
      </c>
      <c r="K8" s="16">
        <v>3</v>
      </c>
      <c r="L8" s="16">
        <v>0</v>
      </c>
      <c r="M8" s="16">
        <v>2</v>
      </c>
      <c r="N8" s="16">
        <v>0</v>
      </c>
      <c r="O8" s="16">
        <v>1</v>
      </c>
      <c r="P8" s="16">
        <v>0</v>
      </c>
      <c r="Q8" s="16" t="s">
        <v>1884</v>
      </c>
      <c r="R8" s="16" t="s">
        <v>1877</v>
      </c>
    </row>
    <row r="9" spans="1:18" ht="15.75" customHeight="1">
      <c r="A9" s="17" t="str">
        <f t="shared" si="0"/>
        <v>https://github.com/rspamd/rspamd/commit/6120d294026b01790b633ead0908ca4a8c7aeb65?diff=split</v>
      </c>
      <c r="B9" s="16" t="s">
        <v>1880</v>
      </c>
      <c r="C9" s="16" t="s">
        <v>65</v>
      </c>
      <c r="D9" s="16"/>
      <c r="E9" s="16" t="b">
        <f t="shared" si="1"/>
        <v>0</v>
      </c>
      <c r="F9" s="16" t="b">
        <f t="shared" si="2"/>
        <v>0</v>
      </c>
      <c r="G9" s="16"/>
      <c r="H9" s="16" t="s">
        <v>1880</v>
      </c>
      <c r="I9" s="16">
        <v>845</v>
      </c>
      <c r="J9" s="16">
        <v>822</v>
      </c>
      <c r="K9" s="16">
        <v>4</v>
      </c>
      <c r="L9" s="16">
        <v>2</v>
      </c>
      <c r="M9" s="16">
        <v>3</v>
      </c>
      <c r="N9" s="16">
        <v>2</v>
      </c>
      <c r="O9" s="16">
        <v>1</v>
      </c>
      <c r="P9" s="16">
        <v>0</v>
      </c>
      <c r="Q9" s="16" t="s">
        <v>1884</v>
      </c>
      <c r="R9" s="16" t="s">
        <v>1877</v>
      </c>
    </row>
    <row r="10" spans="1:18" ht="15.75" customHeight="1">
      <c r="A10" s="17" t="str">
        <f t="shared" si="0"/>
        <v>https://github.com/rspamd/rspamd/commit/6120d294026b01790b633ead0908ca4a8c7aeb65?diff=split</v>
      </c>
      <c r="B10" s="16" t="s">
        <v>1885</v>
      </c>
      <c r="C10" s="16" t="s">
        <v>65</v>
      </c>
      <c r="D10" s="16"/>
      <c r="E10" s="16" t="b">
        <f t="shared" si="1"/>
        <v>1</v>
      </c>
      <c r="F10" s="16" t="b">
        <f t="shared" si="2"/>
        <v>1</v>
      </c>
      <c r="G10" s="16"/>
      <c r="H10" s="16" t="s">
        <v>1885</v>
      </c>
      <c r="I10" s="16">
        <v>90</v>
      </c>
      <c r="J10" s="16">
        <v>145</v>
      </c>
      <c r="K10" s="16">
        <v>1</v>
      </c>
      <c r="L10" s="16">
        <v>4</v>
      </c>
      <c r="M10" s="16">
        <v>1</v>
      </c>
      <c r="N10" s="16">
        <v>3</v>
      </c>
      <c r="O10" s="16">
        <v>0</v>
      </c>
      <c r="P10" s="16">
        <v>1</v>
      </c>
      <c r="Q10" s="16" t="s">
        <v>1884</v>
      </c>
      <c r="R10" s="16" t="s">
        <v>1877</v>
      </c>
    </row>
    <row r="11" spans="1:18" ht="15.75" customHeight="1">
      <c r="A11" s="17" t="str">
        <f t="shared" si="0"/>
        <v>https://github.com/rspamd/rspamd/commit/6120d294026b01790b633ead0908ca4a8c7aeb65?diff=split</v>
      </c>
      <c r="B11" s="16" t="s">
        <v>1886</v>
      </c>
      <c r="C11" s="16" t="s">
        <v>65</v>
      </c>
      <c r="D11" s="16"/>
      <c r="E11" s="16" t="b">
        <f t="shared" si="1"/>
        <v>0</v>
      </c>
      <c r="F11" s="16" t="b">
        <f t="shared" si="2"/>
        <v>0</v>
      </c>
      <c r="G11" s="16"/>
      <c r="H11" s="16" t="s">
        <v>1886</v>
      </c>
      <c r="I11" s="16">
        <v>338</v>
      </c>
      <c r="J11" s="16">
        <v>284</v>
      </c>
      <c r="K11" s="16">
        <v>4</v>
      </c>
      <c r="L11" s="16">
        <v>1</v>
      </c>
      <c r="M11" s="16">
        <v>3</v>
      </c>
      <c r="N11" s="16">
        <v>1</v>
      </c>
      <c r="O11" s="16">
        <v>1</v>
      </c>
      <c r="P11" s="16">
        <v>0</v>
      </c>
      <c r="Q11" s="16" t="s">
        <v>1884</v>
      </c>
      <c r="R11" s="16" t="s">
        <v>1877</v>
      </c>
    </row>
    <row r="12" spans="1:18" ht="15.75" customHeight="1">
      <c r="A12" s="17" t="str">
        <f t="shared" si="0"/>
        <v>https://github.com/rspamd/rspamd/commit/6120d294026b01790b633ead0908ca4a8c7aeb65?diff=split</v>
      </c>
      <c r="B12" s="16" t="s">
        <v>1887</v>
      </c>
      <c r="C12" s="16" t="s">
        <v>65</v>
      </c>
      <c r="D12" s="16"/>
      <c r="E12" s="16" t="b">
        <f t="shared" si="1"/>
        <v>0</v>
      </c>
      <c r="F12" s="16" t="b">
        <f t="shared" si="2"/>
        <v>0</v>
      </c>
      <c r="G12" s="16"/>
      <c r="H12" s="16" t="s">
        <v>1887</v>
      </c>
      <c r="I12" s="16">
        <v>822</v>
      </c>
      <c r="J12" s="16">
        <v>768</v>
      </c>
      <c r="K12" s="16">
        <v>5</v>
      </c>
      <c r="L12" s="16">
        <v>2</v>
      </c>
      <c r="M12" s="16">
        <v>2</v>
      </c>
      <c r="N12" s="16">
        <v>0</v>
      </c>
      <c r="O12" s="16">
        <v>3</v>
      </c>
      <c r="P12" s="16">
        <v>2</v>
      </c>
      <c r="Q12" s="16" t="s">
        <v>1884</v>
      </c>
      <c r="R12" s="16" t="s">
        <v>1877</v>
      </c>
    </row>
    <row r="13" spans="1:18" ht="15.75" customHeight="1">
      <c r="A13" s="17" t="str">
        <f t="shared" si="0"/>
        <v>https://github.com/rspamd/rspamd/commit/6120d294026b01790b633ead0908ca4a8c7aeb65?diff=split</v>
      </c>
      <c r="B13" s="16" t="s">
        <v>1888</v>
      </c>
      <c r="C13" s="16" t="s">
        <v>65</v>
      </c>
      <c r="D13" s="16"/>
      <c r="E13" s="16" t="b">
        <f t="shared" si="1"/>
        <v>0</v>
      </c>
      <c r="F13" s="16" t="b">
        <f t="shared" si="2"/>
        <v>0</v>
      </c>
      <c r="G13" s="16"/>
      <c r="H13" s="16" t="s">
        <v>1888</v>
      </c>
      <c r="I13" s="16">
        <v>825</v>
      </c>
      <c r="J13" s="16">
        <v>771</v>
      </c>
      <c r="K13" s="16">
        <v>3</v>
      </c>
      <c r="L13" s="16">
        <v>0</v>
      </c>
      <c r="M13" s="16">
        <v>2</v>
      </c>
      <c r="N13" s="16">
        <v>0</v>
      </c>
      <c r="O13" s="16">
        <v>1</v>
      </c>
      <c r="P13" s="16">
        <v>0</v>
      </c>
      <c r="Q13" s="16" t="s">
        <v>1884</v>
      </c>
      <c r="R13" s="16" t="s">
        <v>1877</v>
      </c>
    </row>
    <row r="14" spans="1:18" ht="15.75" customHeight="1">
      <c r="A14" s="17" t="str">
        <f t="shared" si="0"/>
        <v>https://github.com/rspamd/rspamd/commit/6120d294026b01790b633ead0908ca4a8c7aeb65?diff=split</v>
      </c>
      <c r="B14" s="16" t="s">
        <v>1889</v>
      </c>
      <c r="C14" s="16" t="s">
        <v>65</v>
      </c>
      <c r="D14" s="16"/>
      <c r="E14" s="16" t="b">
        <f t="shared" si="1"/>
        <v>0</v>
      </c>
      <c r="F14" s="16" t="b">
        <f t="shared" si="2"/>
        <v>0</v>
      </c>
      <c r="G14" s="16"/>
      <c r="H14" s="16" t="s">
        <v>1889</v>
      </c>
      <c r="I14" s="16">
        <v>1087</v>
      </c>
      <c r="J14" s="16">
        <v>1034</v>
      </c>
      <c r="K14" s="16">
        <v>5</v>
      </c>
      <c r="L14" s="16">
        <v>2</v>
      </c>
      <c r="M14" s="16">
        <v>4</v>
      </c>
      <c r="N14" s="16">
        <v>2</v>
      </c>
      <c r="O14" s="16">
        <v>1</v>
      </c>
      <c r="P14" s="16">
        <v>0</v>
      </c>
      <c r="Q14" s="16" t="s">
        <v>1884</v>
      </c>
      <c r="R14" s="16" t="s">
        <v>1877</v>
      </c>
    </row>
    <row r="15" spans="1:18" ht="15.75" customHeight="1">
      <c r="A15" s="17" t="str">
        <f t="shared" si="0"/>
        <v>https://github.com/rspamd/rspamd/commit/6120d294026b01790b633ead0908ca4a8c7aeb65?diff=split</v>
      </c>
      <c r="B15" s="16" t="s">
        <v>1875</v>
      </c>
      <c r="C15" s="16" t="s">
        <v>65</v>
      </c>
      <c r="D15" s="16"/>
      <c r="E15" s="16" t="b">
        <f t="shared" si="1"/>
        <v>0</v>
      </c>
      <c r="F15" s="16" t="b">
        <f t="shared" si="2"/>
        <v>0</v>
      </c>
      <c r="G15" s="16"/>
      <c r="H15" s="16" t="s">
        <v>1875</v>
      </c>
      <c r="I15" s="16">
        <v>255</v>
      </c>
      <c r="J15" s="16">
        <v>201</v>
      </c>
      <c r="K15" s="16">
        <v>3</v>
      </c>
      <c r="L15" s="16">
        <v>0</v>
      </c>
      <c r="M15" s="16">
        <v>2</v>
      </c>
      <c r="N15" s="16">
        <v>0</v>
      </c>
      <c r="O15" s="16">
        <v>1</v>
      </c>
      <c r="P15" s="16">
        <v>0</v>
      </c>
      <c r="Q15" s="16" t="s">
        <v>1884</v>
      </c>
      <c r="R15" s="16" t="s">
        <v>1877</v>
      </c>
    </row>
    <row r="16" spans="1:18" ht="15.75" customHeight="1">
      <c r="A16" s="17" t="str">
        <f t="shared" si="0"/>
        <v>https://github.com/rspamd/rspamd/commit/b8566c7685333af8277d1cb919ae0e5f1d2ed3cf?diff=split</v>
      </c>
      <c r="B16" s="16" t="s">
        <v>1890</v>
      </c>
      <c r="C16" s="16" t="s">
        <v>65</v>
      </c>
      <c r="D16" s="16"/>
      <c r="E16" s="16" t="b">
        <f t="shared" si="1"/>
        <v>0</v>
      </c>
      <c r="F16" s="16" t="b">
        <f t="shared" si="2"/>
        <v>0</v>
      </c>
      <c r="G16" s="16"/>
      <c r="H16" s="16" t="s">
        <v>1890</v>
      </c>
      <c r="I16" s="16">
        <v>1222</v>
      </c>
      <c r="J16" s="16">
        <v>1265</v>
      </c>
      <c r="K16" s="16">
        <v>24</v>
      </c>
      <c r="L16" s="16">
        <v>21</v>
      </c>
      <c r="M16" s="16">
        <v>21</v>
      </c>
      <c r="N16" s="16">
        <v>20</v>
      </c>
      <c r="O16" s="16">
        <v>3</v>
      </c>
      <c r="P16" s="16">
        <v>1</v>
      </c>
      <c r="Q16" s="16" t="s">
        <v>1891</v>
      </c>
      <c r="R16" s="16" t="s">
        <v>1877</v>
      </c>
    </row>
    <row r="17" spans="1:18" ht="15.75" customHeight="1">
      <c r="A17" s="17" t="str">
        <f t="shared" si="0"/>
        <v>https://github.com/rspamd/rspamd/commit/003073c44cf5e0db3d895d5ac2f15f8e5c45f276?diff=split</v>
      </c>
      <c r="B17" s="16" t="s">
        <v>1892</v>
      </c>
      <c r="C17" s="16" t="s">
        <v>65</v>
      </c>
      <c r="D17" s="16"/>
      <c r="E17" s="16" t="b">
        <f t="shared" si="1"/>
        <v>0</v>
      </c>
      <c r="F17" s="16" t="b">
        <f t="shared" si="2"/>
        <v>0</v>
      </c>
      <c r="G17" s="16"/>
      <c r="H17" s="16" t="s">
        <v>1892</v>
      </c>
      <c r="I17" s="16">
        <v>1716</v>
      </c>
      <c r="J17" s="16">
        <v>1211</v>
      </c>
      <c r="K17" s="16">
        <v>54</v>
      </c>
      <c r="L17" s="16">
        <v>27</v>
      </c>
      <c r="M17" s="16">
        <v>49</v>
      </c>
      <c r="N17" s="16">
        <v>24</v>
      </c>
      <c r="O17" s="16">
        <v>5</v>
      </c>
      <c r="P17" s="16">
        <v>3</v>
      </c>
      <c r="Q17" s="16" t="s">
        <v>1893</v>
      </c>
      <c r="R17" s="16" t="s">
        <v>1877</v>
      </c>
    </row>
    <row r="18" spans="1:18" ht="15.75" customHeight="1">
      <c r="A18" s="17" t="str">
        <f t="shared" si="0"/>
        <v>https://github.com/rspamd/rspamd/commit/f230a889c1781037953edef0bba63e1804366850?diff=split</v>
      </c>
      <c r="B18" s="16" t="s">
        <v>1894</v>
      </c>
      <c r="C18" s="16" t="s">
        <v>65</v>
      </c>
      <c r="D18" s="16"/>
      <c r="E18" s="16" t="b">
        <f t="shared" si="1"/>
        <v>0</v>
      </c>
      <c r="F18" s="16" t="b">
        <f t="shared" si="2"/>
        <v>0</v>
      </c>
      <c r="G18" s="16"/>
      <c r="H18" s="16" t="s">
        <v>1894</v>
      </c>
      <c r="I18" s="16">
        <v>191</v>
      </c>
      <c r="J18" s="16">
        <v>228</v>
      </c>
      <c r="K18" s="16">
        <v>4</v>
      </c>
      <c r="L18" s="16">
        <v>2</v>
      </c>
      <c r="M18" s="16">
        <v>3</v>
      </c>
      <c r="N18" s="16">
        <v>2</v>
      </c>
      <c r="O18" s="16">
        <v>1</v>
      </c>
      <c r="P18" s="16">
        <v>0</v>
      </c>
      <c r="Q18" s="16" t="s">
        <v>1895</v>
      </c>
      <c r="R18" s="16" t="s">
        <v>1877</v>
      </c>
    </row>
    <row r="19" spans="1:18" ht="15.75" customHeight="1">
      <c r="A19" s="17" t="str">
        <f t="shared" si="0"/>
        <v>https://github.com/rspamd/rspamd/commit/91a390f1334893eadcea1cf575840764cf8c372d?diff=split</v>
      </c>
      <c r="B19" s="16" t="s">
        <v>1896</v>
      </c>
      <c r="C19" s="16" t="s">
        <v>65</v>
      </c>
      <c r="D19" s="16"/>
      <c r="E19" s="16" t="b">
        <f t="shared" si="1"/>
        <v>1</v>
      </c>
      <c r="F19" s="16" t="b">
        <f t="shared" si="2"/>
        <v>0</v>
      </c>
      <c r="G19" s="16"/>
      <c r="H19" s="16" t="s">
        <v>1896</v>
      </c>
      <c r="I19" s="16">
        <v>868</v>
      </c>
      <c r="J19" s="16">
        <v>838</v>
      </c>
      <c r="K19" s="16">
        <v>4</v>
      </c>
      <c r="L19" s="16">
        <v>4</v>
      </c>
      <c r="M19" s="16">
        <v>2</v>
      </c>
      <c r="N19" s="16">
        <v>4</v>
      </c>
      <c r="O19" s="16">
        <v>2</v>
      </c>
      <c r="P19" s="16">
        <v>0</v>
      </c>
      <c r="Q19" s="16" t="s">
        <v>1897</v>
      </c>
      <c r="R19" s="16" t="s">
        <v>1877</v>
      </c>
    </row>
    <row r="20" spans="1:18" ht="15.75" customHeight="1">
      <c r="A20" s="17" t="str">
        <f t="shared" si="0"/>
        <v>https://github.com/rspamd/rspamd/commit/cd603ad1e87f01b8872b5b44b48ce3de51da9120?diff=split</v>
      </c>
      <c r="B20" s="16" t="s">
        <v>1890</v>
      </c>
      <c r="C20" s="16" t="s">
        <v>65</v>
      </c>
      <c r="D20" s="16"/>
      <c r="E20" s="16" t="b">
        <f t="shared" si="1"/>
        <v>0</v>
      </c>
      <c r="F20" s="16" t="b">
        <f t="shared" si="2"/>
        <v>0</v>
      </c>
      <c r="G20" s="16"/>
      <c r="H20" s="16" t="s">
        <v>1890</v>
      </c>
      <c r="I20" s="16">
        <v>1496</v>
      </c>
      <c r="J20" s="16">
        <v>1315</v>
      </c>
      <c r="K20" s="16">
        <v>17</v>
      </c>
      <c r="L20" s="16">
        <v>5</v>
      </c>
      <c r="M20" s="16">
        <v>16</v>
      </c>
      <c r="N20" s="16">
        <v>5</v>
      </c>
      <c r="O20" s="16">
        <v>1</v>
      </c>
      <c r="P20" s="16">
        <v>0</v>
      </c>
      <c r="Q20" s="16" t="s">
        <v>1898</v>
      </c>
      <c r="R20" s="16" t="s">
        <v>1877</v>
      </c>
    </row>
    <row r="21" spans="1:18" ht="15.75" customHeight="1">
      <c r="A21" s="17" t="str">
        <f t="shared" si="0"/>
        <v>https://github.com/rspamd/rspamd/commit/5fdbfd201f46670dd7f1957b54b217f4af9eb300?diff=split</v>
      </c>
      <c r="B21" s="16" t="s">
        <v>1899</v>
      </c>
      <c r="C21" s="16" t="s">
        <v>65</v>
      </c>
      <c r="D21" s="16"/>
      <c r="E21" s="16" t="b">
        <f t="shared" si="1"/>
        <v>0</v>
      </c>
      <c r="F21" s="16" t="b">
        <f t="shared" si="2"/>
        <v>0</v>
      </c>
      <c r="G21" s="16"/>
      <c r="H21" s="16" t="s">
        <v>1899</v>
      </c>
      <c r="I21" s="16">
        <v>1783</v>
      </c>
      <c r="J21" s="16">
        <v>1495</v>
      </c>
      <c r="K21" s="16">
        <v>9</v>
      </c>
      <c r="L21" s="16">
        <v>5</v>
      </c>
      <c r="M21" s="16">
        <v>7</v>
      </c>
      <c r="N21" s="16">
        <v>5</v>
      </c>
      <c r="O21" s="16">
        <v>2</v>
      </c>
      <c r="P21" s="16">
        <v>0</v>
      </c>
      <c r="Q21" s="16" t="s">
        <v>1900</v>
      </c>
      <c r="R21" s="16" t="s">
        <v>1877</v>
      </c>
    </row>
    <row r="22" spans="1:18" ht="15.75" customHeight="1">
      <c r="A22" s="17" t="str">
        <f t="shared" si="0"/>
        <v>https://github.com/rspamd/rspamd/commit/f4232b3a9fb8dcaad06807ff49749e41bdb9d6a2?diff=split</v>
      </c>
      <c r="B22" s="16" t="s">
        <v>1901</v>
      </c>
      <c r="C22" s="16" t="s">
        <v>65</v>
      </c>
      <c r="D22" s="16"/>
      <c r="E22" s="16" t="b">
        <f t="shared" si="1"/>
        <v>1</v>
      </c>
      <c r="F22" s="16" t="b">
        <f t="shared" si="2"/>
        <v>0</v>
      </c>
      <c r="G22" s="16"/>
      <c r="H22" s="16" t="s">
        <v>1901</v>
      </c>
      <c r="I22" s="16">
        <v>1890</v>
      </c>
      <c r="J22" s="16">
        <v>1889</v>
      </c>
      <c r="K22" s="16">
        <v>55</v>
      </c>
      <c r="L22" s="16">
        <v>55</v>
      </c>
      <c r="M22" s="16">
        <v>51</v>
      </c>
      <c r="N22" s="16">
        <v>52</v>
      </c>
      <c r="O22" s="16">
        <v>4</v>
      </c>
      <c r="P22" s="16">
        <v>3</v>
      </c>
      <c r="Q22" s="16" t="s">
        <v>1902</v>
      </c>
      <c r="R22" s="16" t="s">
        <v>1877</v>
      </c>
    </row>
    <row r="23" spans="1:18" ht="15.75" customHeight="1">
      <c r="A23" s="17" t="str">
        <f t="shared" si="0"/>
        <v>https://github.com/rspamd/rspamd/commit/537492c40116a8f38c209f7b36dacd0562504b44?diff=split</v>
      </c>
      <c r="B23" s="16" t="s">
        <v>1903</v>
      </c>
      <c r="C23" s="16" t="s">
        <v>65</v>
      </c>
      <c r="D23" s="16"/>
      <c r="E23" s="16" t="b">
        <f t="shared" si="1"/>
        <v>0</v>
      </c>
      <c r="F23" s="16" t="b">
        <f t="shared" si="2"/>
        <v>1</v>
      </c>
      <c r="G23" s="16"/>
      <c r="H23" s="16" t="s">
        <v>1903</v>
      </c>
      <c r="I23" s="16">
        <v>353</v>
      </c>
      <c r="J23" s="16">
        <v>347</v>
      </c>
      <c r="K23" s="16">
        <v>10</v>
      </c>
      <c r="L23" s="16">
        <v>10</v>
      </c>
      <c r="M23" s="16">
        <v>10</v>
      </c>
      <c r="N23" s="16">
        <v>8</v>
      </c>
      <c r="O23" s="16">
        <v>0</v>
      </c>
      <c r="P23" s="16">
        <v>2</v>
      </c>
      <c r="Q23" s="16" t="s">
        <v>1904</v>
      </c>
      <c r="R23" s="16" t="s">
        <v>1877</v>
      </c>
    </row>
    <row r="24" spans="1:18" ht="15.75" customHeight="1">
      <c r="A24" s="17" t="str">
        <f t="shared" si="0"/>
        <v>https://github.com/rspamd/rspamd/commit/ce6035a9ecaf26c8db6ca51e118c3bf2a9947810?diff=split</v>
      </c>
      <c r="B24" s="16" t="s">
        <v>1905</v>
      </c>
      <c r="C24" s="16" t="s">
        <v>65</v>
      </c>
      <c r="D24" s="16"/>
      <c r="E24" s="16" t="b">
        <f t="shared" si="1"/>
        <v>0</v>
      </c>
      <c r="F24" s="16" t="b">
        <f t="shared" si="2"/>
        <v>0</v>
      </c>
      <c r="G24" s="16"/>
      <c r="H24" s="16" t="s">
        <v>1905</v>
      </c>
      <c r="I24" s="16">
        <v>1147</v>
      </c>
      <c r="J24" s="16">
        <v>1148</v>
      </c>
      <c r="K24" s="16">
        <v>22</v>
      </c>
      <c r="L24" s="16">
        <v>18</v>
      </c>
      <c r="M24" s="16">
        <v>21</v>
      </c>
      <c r="N24" s="16">
        <v>18</v>
      </c>
      <c r="O24" s="16">
        <v>1</v>
      </c>
      <c r="P24" s="16">
        <v>0</v>
      </c>
      <c r="Q24" s="16" t="s">
        <v>1906</v>
      </c>
      <c r="R24" s="16" t="s">
        <v>1877</v>
      </c>
    </row>
    <row r="25" spans="1:18" ht="15.75" customHeight="1">
      <c r="A25" s="17" t="str">
        <f t="shared" si="0"/>
        <v>https://github.com/rspamd/rspamd/commit/7218923bbb1c9136a1b6445a5e815a12f8ed408a?diff=split</v>
      </c>
      <c r="B25" s="16" t="s">
        <v>1907</v>
      </c>
      <c r="C25" s="16" t="s">
        <v>65</v>
      </c>
      <c r="D25" s="16"/>
      <c r="E25" s="16" t="b">
        <f t="shared" si="1"/>
        <v>1</v>
      </c>
      <c r="F25" s="16" t="b">
        <f t="shared" si="2"/>
        <v>1</v>
      </c>
      <c r="G25" s="16"/>
      <c r="H25" s="16" t="s">
        <v>1907</v>
      </c>
      <c r="I25" s="16">
        <v>744</v>
      </c>
      <c r="J25" s="16">
        <v>753</v>
      </c>
      <c r="K25" s="16">
        <v>0</v>
      </c>
      <c r="L25" s="16">
        <v>4</v>
      </c>
      <c r="M25" s="16">
        <v>0</v>
      </c>
      <c r="N25" s="16">
        <v>3</v>
      </c>
      <c r="O25" s="16">
        <v>0</v>
      </c>
      <c r="P25" s="16">
        <v>1</v>
      </c>
      <c r="Q25" s="16" t="s">
        <v>1908</v>
      </c>
      <c r="R25" s="16" t="s">
        <v>1877</v>
      </c>
    </row>
    <row r="26" spans="1:18" ht="15.75" customHeight="1">
      <c r="A26" s="17" t="str">
        <f t="shared" si="0"/>
        <v>https://github.com/rspamd/rspamd/commit/11c28ca5ff727f4d9544190d7ca15d47ce0d74de?diff=split</v>
      </c>
      <c r="B26" s="16" t="s">
        <v>1907</v>
      </c>
      <c r="C26" s="16" t="s">
        <v>65</v>
      </c>
      <c r="D26" s="16"/>
      <c r="E26" s="16" t="b">
        <f t="shared" si="1"/>
        <v>1</v>
      </c>
      <c r="F26" s="16" t="b">
        <f t="shared" si="2"/>
        <v>0</v>
      </c>
      <c r="G26" s="16"/>
      <c r="H26" s="16" t="s">
        <v>1907</v>
      </c>
      <c r="I26" s="16">
        <v>753</v>
      </c>
      <c r="J26" s="16">
        <v>753</v>
      </c>
      <c r="K26" s="16">
        <v>4</v>
      </c>
      <c r="L26" s="16">
        <v>4</v>
      </c>
      <c r="M26" s="16">
        <v>3</v>
      </c>
      <c r="N26" s="16">
        <v>4</v>
      </c>
      <c r="O26" s="16">
        <v>1</v>
      </c>
      <c r="P26" s="16">
        <v>0</v>
      </c>
      <c r="Q26" s="16" t="s">
        <v>1909</v>
      </c>
      <c r="R26" s="16" t="s">
        <v>1877</v>
      </c>
    </row>
    <row r="27" spans="1:18" ht="15.75" customHeight="1">
      <c r="A27" s="17" t="str">
        <f t="shared" si="0"/>
        <v>https://github.com/rspamd/rspamd/commit/e4d67ae0a12044d8b2598520d9b9c9e696f950d1?diff=split</v>
      </c>
      <c r="B27" s="16" t="s">
        <v>1903</v>
      </c>
      <c r="C27" s="16" t="s">
        <v>65</v>
      </c>
      <c r="D27" s="16"/>
      <c r="E27" s="16" t="b">
        <f t="shared" si="1"/>
        <v>1</v>
      </c>
      <c r="F27" s="16" t="b">
        <f t="shared" si="2"/>
        <v>0</v>
      </c>
      <c r="G27" s="16"/>
      <c r="H27" s="16" t="s">
        <v>1903</v>
      </c>
      <c r="I27" s="16">
        <v>933</v>
      </c>
      <c r="J27" s="16">
        <v>939</v>
      </c>
      <c r="K27" s="16">
        <v>51</v>
      </c>
      <c r="L27" s="16">
        <v>51</v>
      </c>
      <c r="M27" s="16">
        <v>49</v>
      </c>
      <c r="N27" s="16">
        <v>51</v>
      </c>
      <c r="O27" s="16">
        <v>2</v>
      </c>
      <c r="P27" s="16">
        <v>0</v>
      </c>
      <c r="Q27" s="16" t="s">
        <v>1910</v>
      </c>
      <c r="R27" s="16" t="s">
        <v>1877</v>
      </c>
    </row>
    <row r="28" spans="1:18" ht="15.75" customHeight="1">
      <c r="A28" s="17" t="str">
        <f t="shared" si="0"/>
        <v>https://github.com/rspamd/rspamd/commit/63f8b66c21b2731408f34d7ab4a2d09d2e41cc2f?diff=split</v>
      </c>
      <c r="B28" s="16" t="s">
        <v>1901</v>
      </c>
      <c r="C28" s="16" t="s">
        <v>65</v>
      </c>
      <c r="D28" s="16"/>
      <c r="E28" s="16" t="b">
        <f t="shared" si="1"/>
        <v>1</v>
      </c>
      <c r="F28" s="16" t="b">
        <f t="shared" si="2"/>
        <v>0</v>
      </c>
      <c r="G28" s="16"/>
      <c r="H28" s="16" t="s">
        <v>1901</v>
      </c>
      <c r="I28" s="16">
        <v>1632</v>
      </c>
      <c r="J28" s="16">
        <v>1656</v>
      </c>
      <c r="K28" s="16">
        <v>69</v>
      </c>
      <c r="L28" s="16">
        <v>71</v>
      </c>
      <c r="M28" s="16">
        <v>65</v>
      </c>
      <c r="N28" s="16">
        <v>68</v>
      </c>
      <c r="O28" s="16">
        <v>4</v>
      </c>
      <c r="P28" s="16">
        <v>3</v>
      </c>
      <c r="Q28" s="16" t="s">
        <v>1911</v>
      </c>
      <c r="R28" s="16" t="s">
        <v>1877</v>
      </c>
    </row>
    <row r="29" spans="1:18" ht="15.75" customHeight="1">
      <c r="A29" s="17" t="str">
        <f t="shared" si="0"/>
        <v>https://github.com/rspamd/rspamd/commit/60e638cb10934999db3626974a0b5b664277cffd?diff=split</v>
      </c>
      <c r="B29" s="16" t="s">
        <v>1912</v>
      </c>
      <c r="C29" s="16" t="s">
        <v>65</v>
      </c>
      <c r="D29" s="16"/>
      <c r="E29" s="16" t="b">
        <f t="shared" si="1"/>
        <v>0</v>
      </c>
      <c r="F29" s="16" t="b">
        <f t="shared" si="2"/>
        <v>0</v>
      </c>
      <c r="G29" s="16"/>
      <c r="H29" s="16" t="s">
        <v>1912</v>
      </c>
      <c r="I29" s="16">
        <v>2029</v>
      </c>
      <c r="J29" s="16">
        <v>2017</v>
      </c>
      <c r="K29" s="16">
        <v>7</v>
      </c>
      <c r="L29" s="16">
        <v>2</v>
      </c>
      <c r="M29" s="16">
        <v>5</v>
      </c>
      <c r="N29" s="16">
        <v>2</v>
      </c>
      <c r="O29" s="16">
        <v>2</v>
      </c>
      <c r="P29" s="16">
        <v>0</v>
      </c>
      <c r="Q29" s="16" t="s">
        <v>1913</v>
      </c>
      <c r="R29" s="16" t="s">
        <v>1877</v>
      </c>
    </row>
    <row r="30" spans="1:18" ht="15.75" customHeight="1">
      <c r="A30" s="17" t="str">
        <f t="shared" si="0"/>
        <v>https://github.com/rspamd/rspamd/commit/74b6dadc119b54322a926ad68a6ab445016da243?diff=split</v>
      </c>
      <c r="B30" s="16" t="s">
        <v>1914</v>
      </c>
      <c r="C30" s="16" t="s">
        <v>65</v>
      </c>
      <c r="D30" s="16"/>
      <c r="E30" s="16" t="b">
        <f t="shared" si="1"/>
        <v>0</v>
      </c>
      <c r="F30" s="16" t="b">
        <f t="shared" si="2"/>
        <v>0</v>
      </c>
      <c r="G30" s="16"/>
      <c r="H30" s="16" t="s">
        <v>1914</v>
      </c>
      <c r="I30" s="16">
        <v>1655</v>
      </c>
      <c r="J30" s="16">
        <v>1643</v>
      </c>
      <c r="K30" s="16">
        <v>16</v>
      </c>
      <c r="L30" s="16">
        <v>8</v>
      </c>
      <c r="M30" s="16">
        <v>14</v>
      </c>
      <c r="N30" s="16">
        <v>8</v>
      </c>
      <c r="O30" s="16">
        <v>2</v>
      </c>
      <c r="P30" s="16">
        <v>0</v>
      </c>
      <c r="Q30" s="16" t="s">
        <v>1915</v>
      </c>
      <c r="R30" s="16" t="s">
        <v>1877</v>
      </c>
    </row>
    <row r="31" spans="1:18" ht="15.75" customHeight="1">
      <c r="A31" s="17" t="str">
        <f t="shared" si="0"/>
        <v>https://github.com/rspamd/rspamd/commit/39c042ebd020639cc3a00434bbad97697d900e95?diff=split</v>
      </c>
      <c r="B31" s="16" t="s">
        <v>1916</v>
      </c>
      <c r="C31" s="16" t="s">
        <v>65</v>
      </c>
      <c r="D31" s="16"/>
      <c r="E31" s="16" t="b">
        <f t="shared" si="1"/>
        <v>0</v>
      </c>
      <c r="F31" s="16" t="b">
        <f t="shared" si="2"/>
        <v>0</v>
      </c>
      <c r="G31" s="16"/>
      <c r="H31" s="16" t="s">
        <v>1916</v>
      </c>
      <c r="I31" s="16">
        <v>1356</v>
      </c>
      <c r="J31" s="16">
        <v>1350</v>
      </c>
      <c r="K31" s="16">
        <v>3</v>
      </c>
      <c r="L31" s="16">
        <v>0</v>
      </c>
      <c r="M31" s="16">
        <v>1</v>
      </c>
      <c r="N31" s="16">
        <v>0</v>
      </c>
      <c r="O31" s="16">
        <v>2</v>
      </c>
      <c r="P31" s="16">
        <v>0</v>
      </c>
      <c r="Q31" s="16" t="s">
        <v>1917</v>
      </c>
      <c r="R31" s="16" t="s">
        <v>1877</v>
      </c>
    </row>
    <row r="32" spans="1:18" ht="15.75" customHeight="1">
      <c r="A32" s="17" t="str">
        <f t="shared" si="0"/>
        <v>https://github.com/rspamd/rspamd/commit/aa4e6f0e09a45d0e82be4d495e97a7c9eb7342a8?diff=split</v>
      </c>
      <c r="B32" s="16" t="s">
        <v>1918</v>
      </c>
      <c r="C32" s="16" t="s">
        <v>65</v>
      </c>
      <c r="D32" s="16"/>
      <c r="E32" s="16" t="b">
        <f t="shared" si="1"/>
        <v>1</v>
      </c>
      <c r="F32" s="16" t="b">
        <f t="shared" si="2"/>
        <v>0</v>
      </c>
      <c r="G32" s="16"/>
      <c r="H32" s="16" t="s">
        <v>1918</v>
      </c>
      <c r="I32" s="16">
        <v>173</v>
      </c>
      <c r="J32" s="16">
        <v>173</v>
      </c>
      <c r="K32" s="16">
        <v>19</v>
      </c>
      <c r="L32" s="16">
        <v>19</v>
      </c>
      <c r="M32" s="16">
        <v>18</v>
      </c>
      <c r="N32" s="16">
        <v>19</v>
      </c>
      <c r="O32" s="16">
        <v>1</v>
      </c>
      <c r="P32" s="16">
        <v>0</v>
      </c>
      <c r="Q32" s="16" t="s">
        <v>1919</v>
      </c>
      <c r="R32" s="16" t="s">
        <v>1877</v>
      </c>
    </row>
    <row r="33" spans="1:18" ht="15.75" customHeight="1">
      <c r="A33" s="17" t="str">
        <f t="shared" si="0"/>
        <v>https://github.com/rspamd/rspamd/commit/99a740ed5d4bbdeee3ede37d6ca77d148d300c13?diff=split</v>
      </c>
      <c r="B33" s="16" t="s">
        <v>1892</v>
      </c>
      <c r="C33" s="16" t="s">
        <v>65</v>
      </c>
      <c r="D33" s="16"/>
      <c r="E33" s="16" t="b">
        <f t="shared" si="1"/>
        <v>0</v>
      </c>
      <c r="F33" s="16" t="b">
        <f t="shared" si="2"/>
        <v>0</v>
      </c>
      <c r="G33" s="16"/>
      <c r="H33" s="16" t="s">
        <v>1892</v>
      </c>
      <c r="I33" s="16">
        <v>1294</v>
      </c>
      <c r="J33" s="16">
        <v>829</v>
      </c>
      <c r="K33" s="16">
        <v>27</v>
      </c>
      <c r="L33" s="16">
        <v>6</v>
      </c>
      <c r="M33" s="16">
        <v>24</v>
      </c>
      <c r="N33" s="16">
        <v>6</v>
      </c>
      <c r="O33" s="16">
        <v>3</v>
      </c>
      <c r="P33" s="16">
        <v>0</v>
      </c>
      <c r="Q33" s="16" t="s">
        <v>1920</v>
      </c>
      <c r="R33" s="16" t="s">
        <v>1877</v>
      </c>
    </row>
    <row r="34" spans="1:18" ht="15.75" customHeight="1">
      <c r="A34" s="17" t="str">
        <f t="shared" si="0"/>
        <v>https://github.com/rspamd/rspamd/commit/12da94dc1d36900e16d336c766bfde1cbbcf90ff?diff=split</v>
      </c>
      <c r="B34" s="16" t="s">
        <v>1921</v>
      </c>
      <c r="C34" s="16" t="s">
        <v>65</v>
      </c>
      <c r="D34" s="16"/>
      <c r="E34" s="16" t="b">
        <f t="shared" si="1"/>
        <v>0</v>
      </c>
      <c r="F34" s="16" t="b">
        <f t="shared" si="2"/>
        <v>1</v>
      </c>
      <c r="G34" s="16"/>
      <c r="H34" s="16" t="s">
        <v>1921</v>
      </c>
      <c r="I34" s="16">
        <v>377</v>
      </c>
      <c r="J34" s="16">
        <v>152</v>
      </c>
      <c r="K34" s="16">
        <v>28</v>
      </c>
      <c r="L34" s="16">
        <v>24</v>
      </c>
      <c r="M34" s="16">
        <v>28</v>
      </c>
      <c r="N34" s="16">
        <v>22</v>
      </c>
      <c r="O34" s="16">
        <v>0</v>
      </c>
      <c r="P34" s="16">
        <v>2</v>
      </c>
      <c r="Q34" s="16" t="s">
        <v>1922</v>
      </c>
      <c r="R34" s="16" t="s">
        <v>1877</v>
      </c>
    </row>
    <row r="35" spans="1:18" ht="15.75" customHeight="1">
      <c r="A35" s="17" t="str">
        <f t="shared" si="0"/>
        <v>https://github.com/rspamd/rspamd/commit/4f419994e31feeb67e4949f08e0cf8a20062acd4?diff=split</v>
      </c>
      <c r="B35" s="16" t="s">
        <v>1923</v>
      </c>
      <c r="C35" s="16" t="s">
        <v>65</v>
      </c>
      <c r="D35" s="16"/>
      <c r="E35" s="16" t="b">
        <f t="shared" si="1"/>
        <v>0</v>
      </c>
      <c r="F35" s="16" t="b">
        <f t="shared" si="2"/>
        <v>0</v>
      </c>
      <c r="G35" s="16"/>
      <c r="H35" s="16" t="s">
        <v>1923</v>
      </c>
      <c r="I35" s="16">
        <v>2623</v>
      </c>
      <c r="J35" s="16">
        <v>2607</v>
      </c>
      <c r="K35" s="16">
        <v>17</v>
      </c>
      <c r="L35" s="16">
        <v>7</v>
      </c>
      <c r="M35" s="16">
        <v>9</v>
      </c>
      <c r="N35" s="16">
        <v>5</v>
      </c>
      <c r="O35" s="16">
        <v>8</v>
      </c>
      <c r="P35" s="16">
        <v>2</v>
      </c>
      <c r="Q35" s="16" t="s">
        <v>1924</v>
      </c>
      <c r="R35" s="16" t="s">
        <v>1877</v>
      </c>
    </row>
    <row r="36" spans="1:18" ht="15.75" customHeight="1">
      <c r="A36" s="17" t="str">
        <f t="shared" si="0"/>
        <v>https://github.com/rspamd/rspamd/commit/e80023401e460cdb2404eaa5e02c81a3bf566512?diff=split</v>
      </c>
      <c r="B36" s="16" t="s">
        <v>1925</v>
      </c>
      <c r="C36" s="16" t="s">
        <v>65</v>
      </c>
      <c r="D36" s="16"/>
      <c r="E36" s="16" t="b">
        <f t="shared" si="1"/>
        <v>0</v>
      </c>
      <c r="F36" s="16" t="b">
        <f t="shared" si="2"/>
        <v>1</v>
      </c>
      <c r="G36" s="16"/>
      <c r="H36" s="16" t="s">
        <v>1925</v>
      </c>
      <c r="I36" s="16">
        <v>1703</v>
      </c>
      <c r="J36" s="16">
        <v>1703</v>
      </c>
      <c r="K36" s="16">
        <v>2</v>
      </c>
      <c r="L36" s="16">
        <v>2</v>
      </c>
      <c r="M36" s="16">
        <v>2</v>
      </c>
      <c r="N36" s="16">
        <v>1</v>
      </c>
      <c r="O36" s="16">
        <v>0</v>
      </c>
      <c r="P36" s="16">
        <v>1</v>
      </c>
      <c r="Q36" s="16" t="s">
        <v>1926</v>
      </c>
      <c r="R36" s="16" t="s">
        <v>1877</v>
      </c>
    </row>
    <row r="37" spans="1:18" ht="15.75" customHeight="1">
      <c r="A37" s="17" t="str">
        <f t="shared" si="0"/>
        <v>https://github.com/rspamd/rspamd/commit/9de28291a58ff002ef2e9301ec7f558f1679effc?diff=split</v>
      </c>
      <c r="B37" s="16" t="s">
        <v>1925</v>
      </c>
      <c r="C37" s="16" t="s">
        <v>65</v>
      </c>
      <c r="D37" s="16"/>
      <c r="E37" s="16" t="b">
        <f t="shared" si="1"/>
        <v>1</v>
      </c>
      <c r="F37" s="16" t="b">
        <f t="shared" si="2"/>
        <v>0</v>
      </c>
      <c r="G37" s="16"/>
      <c r="H37" s="16" t="s">
        <v>1925</v>
      </c>
      <c r="I37" s="16">
        <v>1703</v>
      </c>
      <c r="J37" s="16">
        <v>1703</v>
      </c>
      <c r="K37" s="16">
        <v>2</v>
      </c>
      <c r="L37" s="16">
        <v>2</v>
      </c>
      <c r="M37" s="16">
        <v>1</v>
      </c>
      <c r="N37" s="16">
        <v>2</v>
      </c>
      <c r="O37" s="16">
        <v>1</v>
      </c>
      <c r="P37" s="16">
        <v>0</v>
      </c>
      <c r="Q37" s="16" t="s">
        <v>1927</v>
      </c>
      <c r="R37" s="16" t="s">
        <v>1877</v>
      </c>
    </row>
    <row r="38" spans="1:18" ht="15.75" customHeight="1">
      <c r="A38" s="17" t="str">
        <f t="shared" si="0"/>
        <v>https://github.com/rspamd/rspamd/commit/364641b4bdbf141d33813d2e4a0660b82a8dd387?diff=split</v>
      </c>
      <c r="B38" s="16" t="s">
        <v>1928</v>
      </c>
      <c r="C38" s="16" t="s">
        <v>65</v>
      </c>
      <c r="D38" s="16"/>
      <c r="E38" s="16" t="b">
        <f t="shared" si="1"/>
        <v>0</v>
      </c>
      <c r="F38" s="16" t="b">
        <f t="shared" si="2"/>
        <v>1</v>
      </c>
      <c r="G38" s="16"/>
      <c r="H38" s="16" t="s">
        <v>1928</v>
      </c>
      <c r="I38" s="16">
        <v>112</v>
      </c>
      <c r="J38" s="16">
        <v>112</v>
      </c>
      <c r="K38" s="16">
        <v>13</v>
      </c>
      <c r="L38" s="16">
        <v>13</v>
      </c>
      <c r="M38" s="16">
        <v>13</v>
      </c>
      <c r="N38" s="16">
        <v>12</v>
      </c>
      <c r="O38" s="16">
        <v>0</v>
      </c>
      <c r="P38" s="16">
        <v>1</v>
      </c>
      <c r="Q38" s="16" t="s">
        <v>1929</v>
      </c>
      <c r="R38" s="16" t="s">
        <v>1877</v>
      </c>
    </row>
    <row r="39" spans="1:18" ht="15.75" customHeight="1">
      <c r="A39" s="17" t="str">
        <f t="shared" si="0"/>
        <v>https://github.com/rspamd/rspamd/commit/3edd0268e39ab1c05ac14c59b67993bd5ad0b84f?diff=split</v>
      </c>
      <c r="B39" s="16" t="s">
        <v>1901</v>
      </c>
      <c r="C39" s="16" t="s">
        <v>65</v>
      </c>
      <c r="D39" s="16"/>
      <c r="E39" s="16" t="b">
        <f t="shared" si="1"/>
        <v>1</v>
      </c>
      <c r="F39" s="16" t="b">
        <f t="shared" si="2"/>
        <v>0</v>
      </c>
      <c r="G39" s="16"/>
      <c r="H39" s="16" t="s">
        <v>1901</v>
      </c>
      <c r="I39" s="16">
        <v>1890</v>
      </c>
      <c r="J39" s="16">
        <v>1890</v>
      </c>
      <c r="K39" s="16">
        <v>62</v>
      </c>
      <c r="L39" s="16">
        <v>65</v>
      </c>
      <c r="M39" s="16">
        <v>58</v>
      </c>
      <c r="N39" s="16">
        <v>62</v>
      </c>
      <c r="O39" s="16">
        <v>4</v>
      </c>
      <c r="P39" s="16">
        <v>3</v>
      </c>
      <c r="Q39" s="16" t="s">
        <v>1930</v>
      </c>
      <c r="R39" s="16" t="s">
        <v>1877</v>
      </c>
    </row>
    <row r="40" spans="1:18" ht="15.75" customHeight="1">
      <c r="A40" s="17" t="str">
        <f t="shared" si="0"/>
        <v>https://github.com/rspamd/rspamd/commit/8f2ad1d853940a3d601f20d4aaa66bc9e9cb1103?diff=split</v>
      </c>
      <c r="B40" s="16" t="s">
        <v>1901</v>
      </c>
      <c r="C40" s="16" t="s">
        <v>65</v>
      </c>
      <c r="D40" s="16"/>
      <c r="E40" s="16" t="b">
        <f t="shared" si="1"/>
        <v>0</v>
      </c>
      <c r="F40" s="16" t="b">
        <f t="shared" si="2"/>
        <v>1</v>
      </c>
      <c r="G40" s="16"/>
      <c r="H40" s="16" t="s">
        <v>1901</v>
      </c>
      <c r="I40" s="16">
        <v>1883</v>
      </c>
      <c r="J40" s="16">
        <v>1890</v>
      </c>
      <c r="K40" s="16">
        <v>64</v>
      </c>
      <c r="L40" s="16">
        <v>62</v>
      </c>
      <c r="M40" s="16">
        <v>61</v>
      </c>
      <c r="N40" s="16">
        <v>58</v>
      </c>
      <c r="O40" s="16">
        <v>3</v>
      </c>
      <c r="P40" s="16">
        <v>4</v>
      </c>
      <c r="Q40" s="16" t="s">
        <v>1931</v>
      </c>
      <c r="R40" s="16" t="s">
        <v>1877</v>
      </c>
    </row>
    <row r="41" spans="1:18" ht="15.75" customHeight="1">
      <c r="A41" s="17" t="str">
        <f t="shared" si="0"/>
        <v>https://github.com/rspamd/rspamd/commit/da4034ce506fd5bb93687791c5a4af3c9218bba3?diff=split</v>
      </c>
      <c r="B41" s="16" t="s">
        <v>1932</v>
      </c>
      <c r="C41" s="16" t="s">
        <v>65</v>
      </c>
      <c r="D41" s="16"/>
      <c r="E41" s="16" t="b">
        <f t="shared" si="1"/>
        <v>1</v>
      </c>
      <c r="F41" s="16" t="b">
        <f t="shared" si="2"/>
        <v>1</v>
      </c>
      <c r="G41" s="16"/>
      <c r="H41" s="16" t="s">
        <v>1932</v>
      </c>
      <c r="I41" s="16">
        <v>892</v>
      </c>
      <c r="J41" s="16">
        <v>1045</v>
      </c>
      <c r="K41" s="16">
        <v>10</v>
      </c>
      <c r="L41" s="16">
        <v>14</v>
      </c>
      <c r="M41" s="16">
        <v>7</v>
      </c>
      <c r="N41" s="16">
        <v>10</v>
      </c>
      <c r="O41" s="16">
        <v>3</v>
      </c>
      <c r="P41" s="16">
        <v>4</v>
      </c>
      <c r="Q41" s="16" t="s">
        <v>1933</v>
      </c>
      <c r="R41" s="16" t="s">
        <v>1877</v>
      </c>
    </row>
    <row r="42" spans="1:18" ht="15.75" customHeight="1">
      <c r="A42" s="17" t="str">
        <f t="shared" si="0"/>
        <v>https://github.com/rspamd/rspamd/commit/da4034ce506fd5bb93687791c5a4af3c9218bba3?diff=split</v>
      </c>
      <c r="B42" s="16" t="s">
        <v>1934</v>
      </c>
      <c r="C42" s="16" t="s">
        <v>65</v>
      </c>
      <c r="D42" s="16"/>
      <c r="E42" s="16" t="b">
        <f t="shared" si="1"/>
        <v>0</v>
      </c>
      <c r="F42" s="16" t="b">
        <f t="shared" si="2"/>
        <v>0</v>
      </c>
      <c r="G42" s="16"/>
      <c r="H42" s="16" t="s">
        <v>1934</v>
      </c>
      <c r="I42" s="16">
        <v>555</v>
      </c>
      <c r="J42" s="16">
        <v>508</v>
      </c>
      <c r="K42" s="16">
        <v>7</v>
      </c>
      <c r="L42" s="16">
        <v>4</v>
      </c>
      <c r="M42" s="16">
        <v>1</v>
      </c>
      <c r="N42" s="16">
        <v>0</v>
      </c>
      <c r="O42" s="16">
        <v>6</v>
      </c>
      <c r="P42" s="16">
        <v>4</v>
      </c>
      <c r="Q42" s="16" t="s">
        <v>1933</v>
      </c>
      <c r="R42" s="16" t="s">
        <v>1877</v>
      </c>
    </row>
    <row r="43" spans="1:18" ht="15.75" customHeight="1">
      <c r="A43" s="17" t="str">
        <f t="shared" si="0"/>
        <v>https://github.com/rspamd/rspamd/commit/da4034ce506fd5bb93687791c5a4af3c9218bba3?diff=split</v>
      </c>
      <c r="B43" s="16" t="s">
        <v>1935</v>
      </c>
      <c r="C43" s="16" t="s">
        <v>65</v>
      </c>
      <c r="D43" s="16"/>
      <c r="E43" s="16" t="b">
        <f t="shared" si="1"/>
        <v>1</v>
      </c>
      <c r="F43" s="16" t="b">
        <f t="shared" si="2"/>
        <v>1</v>
      </c>
      <c r="G43" s="16"/>
      <c r="H43" s="16" t="s">
        <v>1935</v>
      </c>
      <c r="I43" s="16">
        <v>1344</v>
      </c>
      <c r="J43" s="16">
        <v>2150</v>
      </c>
      <c r="K43" s="16">
        <v>28</v>
      </c>
      <c r="L43" s="16">
        <v>38</v>
      </c>
      <c r="M43" s="16">
        <v>27</v>
      </c>
      <c r="N43" s="16">
        <v>33</v>
      </c>
      <c r="O43" s="16">
        <v>1</v>
      </c>
      <c r="P43" s="16">
        <v>5</v>
      </c>
      <c r="Q43" s="16" t="s">
        <v>1933</v>
      </c>
      <c r="R43" s="16" t="s">
        <v>1877</v>
      </c>
    </row>
    <row r="44" spans="1:18" ht="15.75" customHeight="1">
      <c r="A44" s="17" t="str">
        <f t="shared" si="0"/>
        <v>https://github.com/rspamd/rspamd/commit/da4034ce506fd5bb93687791c5a4af3c9218bba3?diff=split</v>
      </c>
      <c r="B44" s="16" t="s">
        <v>1936</v>
      </c>
      <c r="C44" s="16" t="s">
        <v>65</v>
      </c>
      <c r="D44" s="16"/>
      <c r="E44" s="16" t="b">
        <f t="shared" si="1"/>
        <v>1</v>
      </c>
      <c r="F44" s="16" t="b">
        <f t="shared" si="2"/>
        <v>1</v>
      </c>
      <c r="G44" s="16"/>
      <c r="H44" s="16" t="s">
        <v>1936</v>
      </c>
      <c r="I44" s="16">
        <v>2332</v>
      </c>
      <c r="J44" s="16">
        <v>2204</v>
      </c>
      <c r="K44" s="16">
        <v>29</v>
      </c>
      <c r="L44" s="16">
        <v>33</v>
      </c>
      <c r="M44" s="16">
        <v>25</v>
      </c>
      <c r="N44" s="16">
        <v>27</v>
      </c>
      <c r="O44" s="16">
        <v>4</v>
      </c>
      <c r="P44" s="16">
        <v>6</v>
      </c>
      <c r="Q44" s="16" t="s">
        <v>1933</v>
      </c>
      <c r="R44" s="16" t="s">
        <v>1877</v>
      </c>
    </row>
    <row r="45" spans="1:18" ht="15.75" customHeight="1">
      <c r="A45" s="17" t="str">
        <f t="shared" si="0"/>
        <v>https://github.com/rspamd/rspamd/commit/da4034ce506fd5bb93687791c5a4af3c9218bba3?diff=split</v>
      </c>
      <c r="B45" s="16" t="s">
        <v>1937</v>
      </c>
      <c r="C45" s="16" t="s">
        <v>65</v>
      </c>
      <c r="D45" s="16"/>
      <c r="E45" s="16" t="b">
        <f t="shared" si="1"/>
        <v>1</v>
      </c>
      <c r="F45" s="16" t="b">
        <f t="shared" si="2"/>
        <v>0</v>
      </c>
      <c r="G45" s="16"/>
      <c r="H45" s="16" t="s">
        <v>1937</v>
      </c>
      <c r="I45" s="16">
        <v>3002</v>
      </c>
      <c r="J45" s="16">
        <v>2112</v>
      </c>
      <c r="K45" s="16">
        <v>39</v>
      </c>
      <c r="L45" s="16">
        <v>35</v>
      </c>
      <c r="M45" s="16">
        <v>29</v>
      </c>
      <c r="N45" s="16">
        <v>30</v>
      </c>
      <c r="O45" s="16">
        <v>10</v>
      </c>
      <c r="P45" s="16">
        <v>5</v>
      </c>
      <c r="Q45" s="16" t="s">
        <v>1933</v>
      </c>
      <c r="R45" s="16" t="s">
        <v>1877</v>
      </c>
    </row>
    <row r="46" spans="1:18" ht="15.75" customHeight="1">
      <c r="A46" s="17" t="str">
        <f t="shared" si="0"/>
        <v>https://github.com/rspamd/rspamd/commit/da4034ce506fd5bb93687791c5a4af3c9218bba3?diff=split</v>
      </c>
      <c r="B46" s="16" t="s">
        <v>1938</v>
      </c>
      <c r="C46" s="16" t="s">
        <v>65</v>
      </c>
      <c r="D46" s="16"/>
      <c r="E46" s="16" t="b">
        <f t="shared" si="1"/>
        <v>1</v>
      </c>
      <c r="F46" s="16" t="b">
        <f t="shared" si="2"/>
        <v>1</v>
      </c>
      <c r="G46" s="16"/>
      <c r="H46" s="16" t="s">
        <v>1938</v>
      </c>
      <c r="I46" s="16">
        <v>292</v>
      </c>
      <c r="J46" s="16">
        <v>341</v>
      </c>
      <c r="K46" s="16">
        <v>4</v>
      </c>
      <c r="L46" s="16">
        <v>6</v>
      </c>
      <c r="M46" s="16">
        <v>2</v>
      </c>
      <c r="N46" s="16">
        <v>3</v>
      </c>
      <c r="O46" s="16">
        <v>2</v>
      </c>
      <c r="P46" s="16">
        <v>3</v>
      </c>
      <c r="Q46" s="16" t="s">
        <v>1933</v>
      </c>
      <c r="R46" s="16" t="s">
        <v>1877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1A00-000000000000}">
          <x14:formula1>
            <xm:f>auxiliar!$A$2:$A$4</xm:f>
          </x14:formula1>
          <xm:sqref>C2:C46</xm:sqref>
        </x14:dataValidation>
        <x14:dataValidation type="list" allowBlank="1" xr:uid="{00000000-0002-0000-1A00-000001000000}">
          <x14:formula1>
            <xm:f>auxiliar!$C$2:$C$3</xm:f>
          </x14:formula1>
          <xm:sqref>D2:D46</xm:sqref>
        </x14:dataValidation>
      </x14:dataValidation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outlinePr summaryBelow="0" summaryRight="0"/>
  </sheetPr>
  <dimension ref="A1:R3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.75" customHeight="1"/>
  <cols>
    <col min="1" max="1" width="24" customWidth="1"/>
    <col min="2" max="2" width="28.5" customWidth="1"/>
  </cols>
  <sheetData>
    <row r="1" spans="1:18" ht="15.75" customHeight="1">
      <c r="A1" s="16" t="s">
        <v>46</v>
      </c>
      <c r="B1" s="16" t="s">
        <v>47</v>
      </c>
      <c r="C1" s="16" t="s">
        <v>48</v>
      </c>
      <c r="D1" s="16" t="s">
        <v>49</v>
      </c>
      <c r="E1" s="16" t="s">
        <v>50</v>
      </c>
      <c r="F1" s="16" t="s">
        <v>51</v>
      </c>
      <c r="G1" s="16" t="s">
        <v>52</v>
      </c>
      <c r="H1" s="16" t="s">
        <v>53</v>
      </c>
      <c r="I1" s="16" t="s">
        <v>54</v>
      </c>
      <c r="J1" s="16" t="s">
        <v>55</v>
      </c>
      <c r="K1" s="16" t="s">
        <v>56</v>
      </c>
      <c r="L1" s="16" t="s">
        <v>57</v>
      </c>
      <c r="M1" s="16" t="s">
        <v>58</v>
      </c>
      <c r="N1" s="16" t="s">
        <v>59</v>
      </c>
      <c r="O1" s="16" t="s">
        <v>60</v>
      </c>
      <c r="P1" s="16" t="s">
        <v>61</v>
      </c>
      <c r="Q1" s="16" t="s">
        <v>62</v>
      </c>
      <c r="R1" s="16" t="s">
        <v>63</v>
      </c>
    </row>
    <row r="2" spans="1:18" ht="15.75" customHeight="1">
      <c r="A2" s="17" t="str">
        <f t="shared" ref="A2:A34" si="0">"https://github.com/rsyslog/rsyslog/commit/"&amp;Q2&amp;"?diff=split"</f>
        <v>https://github.com/rsyslog/rsyslog/commit/bec43b53804ab420ba3f3652849114e42f40e16a?diff=split</v>
      </c>
      <c r="B2" s="16" t="s">
        <v>1939</v>
      </c>
      <c r="C2" s="16" t="s">
        <v>65</v>
      </c>
      <c r="D2" s="16"/>
      <c r="E2" s="16" t="b">
        <f t="shared" ref="E2:E34" si="1">N2&gt;M2</f>
        <v>1</v>
      </c>
      <c r="F2" s="16" t="b">
        <f t="shared" ref="F2:F34" si="2">P2&gt;O2</f>
        <v>1</v>
      </c>
      <c r="G2" s="16"/>
      <c r="H2" s="16" t="s">
        <v>1939</v>
      </c>
      <c r="I2" s="16">
        <v>234</v>
      </c>
      <c r="J2" s="16">
        <v>244</v>
      </c>
      <c r="K2" s="16">
        <v>0</v>
      </c>
      <c r="L2" s="16">
        <v>4</v>
      </c>
      <c r="M2" s="16">
        <v>0</v>
      </c>
      <c r="N2" s="16">
        <v>1</v>
      </c>
      <c r="O2" s="16">
        <v>0</v>
      </c>
      <c r="P2" s="16">
        <v>3</v>
      </c>
      <c r="Q2" s="16" t="s">
        <v>1940</v>
      </c>
      <c r="R2" s="16" t="s">
        <v>1941</v>
      </c>
    </row>
    <row r="3" spans="1:18" ht="15.75" customHeight="1">
      <c r="A3" s="17" t="str">
        <f t="shared" si="0"/>
        <v>https://github.com/rsyslog/rsyslog/commit/8b5f57a2c6b99944d2de885a1f7a303bdee0af48?diff=split</v>
      </c>
      <c r="B3" s="16" t="s">
        <v>1942</v>
      </c>
      <c r="C3" s="16" t="s">
        <v>65</v>
      </c>
      <c r="D3" s="16"/>
      <c r="E3" s="16" t="b">
        <f t="shared" si="1"/>
        <v>1</v>
      </c>
      <c r="F3" s="16" t="b">
        <f t="shared" si="2"/>
        <v>1</v>
      </c>
      <c r="G3" s="16"/>
      <c r="H3" s="16" t="s">
        <v>1942</v>
      </c>
      <c r="I3" s="16">
        <v>2902</v>
      </c>
      <c r="J3" s="16">
        <v>2909</v>
      </c>
      <c r="K3" s="16">
        <v>15</v>
      </c>
      <c r="L3" s="16">
        <v>18</v>
      </c>
      <c r="M3" s="16">
        <v>14</v>
      </c>
      <c r="N3" s="16">
        <v>16</v>
      </c>
      <c r="O3" s="16">
        <v>1</v>
      </c>
      <c r="P3" s="16">
        <v>2</v>
      </c>
      <c r="Q3" s="16" t="s">
        <v>1943</v>
      </c>
      <c r="R3" s="16" t="s">
        <v>1941</v>
      </c>
    </row>
    <row r="4" spans="1:18" ht="15.75" customHeight="1">
      <c r="A4" s="17" t="str">
        <f t="shared" si="0"/>
        <v>https://github.com/rsyslog/rsyslog/commit/e2ff3d0e857334cde09eb5ffd2c2a6cc9fef7bd5?diff=split</v>
      </c>
      <c r="B4" s="16" t="s">
        <v>1944</v>
      </c>
      <c r="C4" s="16" t="s">
        <v>65</v>
      </c>
      <c r="D4" s="16"/>
      <c r="E4" s="16" t="b">
        <f t="shared" si="1"/>
        <v>1</v>
      </c>
      <c r="F4" s="16" t="b">
        <f t="shared" si="2"/>
        <v>1</v>
      </c>
      <c r="G4" s="16"/>
      <c r="H4" s="16" t="s">
        <v>1944</v>
      </c>
      <c r="I4" s="16">
        <v>435</v>
      </c>
      <c r="J4" s="16">
        <v>444</v>
      </c>
      <c r="K4" s="16">
        <v>7</v>
      </c>
      <c r="L4" s="16">
        <v>11</v>
      </c>
      <c r="M4" s="16">
        <v>6</v>
      </c>
      <c r="N4" s="16">
        <v>9</v>
      </c>
      <c r="O4" s="16">
        <v>1</v>
      </c>
      <c r="P4" s="16">
        <v>2</v>
      </c>
      <c r="Q4" s="16" t="s">
        <v>1945</v>
      </c>
      <c r="R4" s="16" t="s">
        <v>1941</v>
      </c>
    </row>
    <row r="5" spans="1:18" ht="15.75" customHeight="1">
      <c r="A5" s="17" t="str">
        <f t="shared" si="0"/>
        <v>https://github.com/rsyslog/rsyslog/commit/a45ea8a1445e97a733629b7b3b0efffef1690a96?diff=split</v>
      </c>
      <c r="B5" s="16" t="s">
        <v>1946</v>
      </c>
      <c r="C5" s="16" t="s">
        <v>65</v>
      </c>
      <c r="D5" s="16"/>
      <c r="E5" s="16" t="b">
        <f t="shared" si="1"/>
        <v>1</v>
      </c>
      <c r="F5" s="16" t="b">
        <f t="shared" si="2"/>
        <v>1</v>
      </c>
      <c r="G5" s="16"/>
      <c r="H5" s="16" t="s">
        <v>1946</v>
      </c>
      <c r="I5" s="16">
        <v>1917</v>
      </c>
      <c r="J5" s="16">
        <v>1937</v>
      </c>
      <c r="K5" s="16">
        <v>0</v>
      </c>
      <c r="L5" s="16">
        <v>8</v>
      </c>
      <c r="M5" s="16">
        <v>0</v>
      </c>
      <c r="N5" s="16">
        <v>7</v>
      </c>
      <c r="O5" s="16">
        <v>0</v>
      </c>
      <c r="P5" s="16">
        <v>1</v>
      </c>
      <c r="Q5" s="16" t="s">
        <v>1947</v>
      </c>
      <c r="R5" s="16" t="s">
        <v>1941</v>
      </c>
    </row>
    <row r="6" spans="1:18" ht="15.75" customHeight="1">
      <c r="A6" s="17" t="str">
        <f t="shared" si="0"/>
        <v>https://github.com/rsyslog/rsyslog/commit/a9c6a6ec4a1e8a3a08b27318a3f53a897ffc173f?diff=split</v>
      </c>
      <c r="B6" s="16" t="s">
        <v>1948</v>
      </c>
      <c r="C6" s="16" t="s">
        <v>65</v>
      </c>
      <c r="D6" s="16"/>
      <c r="E6" s="16" t="b">
        <f t="shared" si="1"/>
        <v>1</v>
      </c>
      <c r="F6" s="16" t="b">
        <f t="shared" si="2"/>
        <v>1</v>
      </c>
      <c r="G6" s="16"/>
      <c r="H6" s="16" t="s">
        <v>1948</v>
      </c>
      <c r="I6" s="16">
        <v>266</v>
      </c>
      <c r="J6" s="16">
        <v>270</v>
      </c>
      <c r="K6" s="16">
        <v>0</v>
      </c>
      <c r="L6" s="16">
        <v>2</v>
      </c>
      <c r="M6" s="16">
        <v>0</v>
      </c>
      <c r="N6" s="16">
        <v>1</v>
      </c>
      <c r="O6" s="16">
        <v>0</v>
      </c>
      <c r="P6" s="16">
        <v>1</v>
      </c>
      <c r="Q6" s="16" t="s">
        <v>1949</v>
      </c>
      <c r="R6" s="16" t="s">
        <v>1941</v>
      </c>
    </row>
    <row r="7" spans="1:18" ht="15.75" customHeight="1">
      <c r="A7" s="17" t="str">
        <f t="shared" si="0"/>
        <v>https://github.com/rsyslog/rsyslog/commit/0886354ac5c751f763eef79429339a145a2cffcf?diff=split</v>
      </c>
      <c r="B7" s="16" t="s">
        <v>1948</v>
      </c>
      <c r="C7" s="16" t="s">
        <v>65</v>
      </c>
      <c r="D7" s="16"/>
      <c r="E7" s="16" t="b">
        <f t="shared" si="1"/>
        <v>1</v>
      </c>
      <c r="F7" s="16" t="b">
        <f t="shared" si="2"/>
        <v>1</v>
      </c>
      <c r="G7" s="16"/>
      <c r="H7" s="16" t="s">
        <v>1948</v>
      </c>
      <c r="I7" s="16">
        <v>208</v>
      </c>
      <c r="J7" s="16">
        <v>212</v>
      </c>
      <c r="K7" s="16">
        <v>0</v>
      </c>
      <c r="L7" s="16">
        <v>2</v>
      </c>
      <c r="M7" s="16">
        <v>0</v>
      </c>
      <c r="N7" s="16">
        <v>1</v>
      </c>
      <c r="O7" s="16">
        <v>0</v>
      </c>
      <c r="P7" s="16">
        <v>1</v>
      </c>
      <c r="Q7" s="16" t="s">
        <v>1950</v>
      </c>
      <c r="R7" s="16" t="s">
        <v>1941</v>
      </c>
    </row>
    <row r="8" spans="1:18" ht="15.75" customHeight="1">
      <c r="A8" s="17" t="str">
        <f t="shared" si="0"/>
        <v>https://github.com/rsyslog/rsyslog/commit/6b47dd542d07ed557f02af9970d1004eb262e1c1?diff=split</v>
      </c>
      <c r="B8" s="16" t="s">
        <v>1942</v>
      </c>
      <c r="C8" s="16" t="s">
        <v>65</v>
      </c>
      <c r="D8" s="16"/>
      <c r="E8" s="16" t="b">
        <f t="shared" si="1"/>
        <v>1</v>
      </c>
      <c r="F8" s="16" t="b">
        <f t="shared" si="2"/>
        <v>1</v>
      </c>
      <c r="G8" s="16"/>
      <c r="H8" s="16" t="s">
        <v>1942</v>
      </c>
      <c r="I8" s="16">
        <v>3428</v>
      </c>
      <c r="J8" s="16">
        <v>3432</v>
      </c>
      <c r="K8" s="16">
        <v>24</v>
      </c>
      <c r="L8" s="16">
        <v>26</v>
      </c>
      <c r="M8" s="16">
        <v>22</v>
      </c>
      <c r="N8" s="16">
        <v>23</v>
      </c>
      <c r="O8" s="16">
        <v>2</v>
      </c>
      <c r="P8" s="16">
        <v>3</v>
      </c>
      <c r="Q8" s="16" t="s">
        <v>1951</v>
      </c>
      <c r="R8" s="16" t="s">
        <v>1941</v>
      </c>
    </row>
    <row r="9" spans="1:18" ht="15.75" customHeight="1">
      <c r="A9" s="17" t="str">
        <f t="shared" si="0"/>
        <v>https://github.com/rsyslog/rsyslog/commit/23c5b3e1e62ee2daf5cce61c7e80f5e20898c03b?diff=split</v>
      </c>
      <c r="B9" s="16" t="s">
        <v>1952</v>
      </c>
      <c r="C9" s="16" t="s">
        <v>65</v>
      </c>
      <c r="D9" s="16"/>
      <c r="E9" s="16" t="b">
        <f t="shared" si="1"/>
        <v>1</v>
      </c>
      <c r="F9" s="16" t="b">
        <f t="shared" si="2"/>
        <v>1</v>
      </c>
      <c r="G9" s="16"/>
      <c r="H9" s="16" t="s">
        <v>1952</v>
      </c>
      <c r="I9" s="16">
        <v>1151</v>
      </c>
      <c r="J9" s="16">
        <v>1166</v>
      </c>
      <c r="K9" s="16">
        <v>2</v>
      </c>
      <c r="L9" s="16">
        <v>8</v>
      </c>
      <c r="M9" s="16">
        <v>2</v>
      </c>
      <c r="N9" s="16">
        <v>6</v>
      </c>
      <c r="O9" s="16">
        <v>0</v>
      </c>
      <c r="P9" s="16">
        <v>2</v>
      </c>
      <c r="Q9" s="16" t="s">
        <v>1953</v>
      </c>
      <c r="R9" s="16" t="s">
        <v>1941</v>
      </c>
    </row>
    <row r="10" spans="1:18" ht="15.75" customHeight="1">
      <c r="A10" s="17" t="str">
        <f t="shared" si="0"/>
        <v>https://github.com/rsyslog/rsyslog/commit/4e53e06159728a97fad89d742a9f378e418e8ffe?diff=split</v>
      </c>
      <c r="B10" s="16" t="s">
        <v>1954</v>
      </c>
      <c r="C10" s="16" t="s">
        <v>65</v>
      </c>
      <c r="D10" s="16"/>
      <c r="E10" s="16" t="b">
        <f t="shared" si="1"/>
        <v>1</v>
      </c>
      <c r="F10" s="16" t="b">
        <f t="shared" si="2"/>
        <v>1</v>
      </c>
      <c r="G10" s="16"/>
      <c r="H10" s="16" t="s">
        <v>1954</v>
      </c>
      <c r="I10" s="16">
        <v>640</v>
      </c>
      <c r="J10" s="16">
        <v>719</v>
      </c>
      <c r="K10" s="16">
        <v>10</v>
      </c>
      <c r="L10" s="16">
        <v>18</v>
      </c>
      <c r="M10" s="16">
        <v>10</v>
      </c>
      <c r="N10" s="16">
        <v>16</v>
      </c>
      <c r="O10" s="16">
        <v>0</v>
      </c>
      <c r="P10" s="16">
        <v>2</v>
      </c>
      <c r="Q10" s="16" t="s">
        <v>1955</v>
      </c>
      <c r="R10" s="16" t="s">
        <v>1956</v>
      </c>
    </row>
    <row r="11" spans="1:18" ht="15.75" customHeight="1">
      <c r="A11" s="17" t="str">
        <f t="shared" si="0"/>
        <v>https://github.com/rsyslog/rsyslog/commit/e0d8e87637ce087506e3e59a823219a6fa877837?diff=split</v>
      </c>
      <c r="B11" s="16" t="s">
        <v>1954</v>
      </c>
      <c r="C11" s="16" t="s">
        <v>65</v>
      </c>
      <c r="D11" s="16"/>
      <c r="E11" s="16" t="b">
        <f t="shared" si="1"/>
        <v>1</v>
      </c>
      <c r="F11" s="16" t="b">
        <f t="shared" si="2"/>
        <v>1</v>
      </c>
      <c r="G11" s="16"/>
      <c r="H11" s="16" t="s">
        <v>1954</v>
      </c>
      <c r="I11" s="16">
        <v>762</v>
      </c>
      <c r="J11" s="16">
        <v>784</v>
      </c>
      <c r="K11" s="16">
        <v>21</v>
      </c>
      <c r="L11" s="16">
        <v>25</v>
      </c>
      <c r="M11" s="16">
        <v>19</v>
      </c>
      <c r="N11" s="16">
        <v>21</v>
      </c>
      <c r="O11" s="16">
        <v>2</v>
      </c>
      <c r="P11" s="16">
        <v>4</v>
      </c>
      <c r="Q11" s="16" t="s">
        <v>1957</v>
      </c>
      <c r="R11" s="16" t="s">
        <v>1956</v>
      </c>
    </row>
    <row r="12" spans="1:18" ht="15.75" customHeight="1">
      <c r="A12" s="17" t="str">
        <f t="shared" si="0"/>
        <v>https://github.com/rsyslog/rsyslog/commit/b100c01720d049811307d9b5c1be7132b6c803a5?diff=split</v>
      </c>
      <c r="B12" s="16" t="s">
        <v>1954</v>
      </c>
      <c r="C12" s="16" t="s">
        <v>65</v>
      </c>
      <c r="D12" s="16"/>
      <c r="E12" s="16" t="b">
        <f t="shared" si="1"/>
        <v>1</v>
      </c>
      <c r="F12" s="16" t="b">
        <f t="shared" si="2"/>
        <v>0</v>
      </c>
      <c r="G12" s="16"/>
      <c r="H12" s="16" t="s">
        <v>1954</v>
      </c>
      <c r="I12" s="16">
        <v>750</v>
      </c>
      <c r="J12" s="16">
        <v>745</v>
      </c>
      <c r="K12" s="16">
        <v>25</v>
      </c>
      <c r="L12" s="16">
        <v>24</v>
      </c>
      <c r="M12" s="16">
        <v>21</v>
      </c>
      <c r="N12" s="16">
        <v>22</v>
      </c>
      <c r="O12" s="16">
        <v>4</v>
      </c>
      <c r="P12" s="16">
        <v>2</v>
      </c>
      <c r="Q12" s="16" t="s">
        <v>1958</v>
      </c>
      <c r="R12" s="16" t="s">
        <v>1956</v>
      </c>
    </row>
    <row r="13" spans="1:18" ht="15.75" customHeight="1">
      <c r="A13" s="17" t="str">
        <f t="shared" si="0"/>
        <v>https://github.com/rsyslog/rsyslog/commit/fe19895f69f301568573986eceda0fc1a7b89a22?diff=split</v>
      </c>
      <c r="B13" s="16" t="s">
        <v>1954</v>
      </c>
      <c r="C13" s="16" t="s">
        <v>65</v>
      </c>
      <c r="D13" s="16"/>
      <c r="E13" s="16" t="b">
        <f t="shared" si="1"/>
        <v>1</v>
      </c>
      <c r="F13" s="16" t="b">
        <f t="shared" si="2"/>
        <v>1</v>
      </c>
      <c r="G13" s="16"/>
      <c r="H13" s="16" t="s">
        <v>1954</v>
      </c>
      <c r="I13" s="16">
        <v>640</v>
      </c>
      <c r="J13" s="16">
        <v>719</v>
      </c>
      <c r="K13" s="16">
        <v>10</v>
      </c>
      <c r="L13" s="16">
        <v>18</v>
      </c>
      <c r="M13" s="16">
        <v>10</v>
      </c>
      <c r="N13" s="16">
        <v>16</v>
      </c>
      <c r="O13" s="16">
        <v>0</v>
      </c>
      <c r="P13" s="16">
        <v>2</v>
      </c>
      <c r="Q13" s="16" t="s">
        <v>1959</v>
      </c>
      <c r="R13" s="16" t="s">
        <v>1956</v>
      </c>
    </row>
    <row r="14" spans="1:18" ht="15.75" customHeight="1">
      <c r="A14" s="17" t="str">
        <f t="shared" si="0"/>
        <v>https://github.com/rsyslog/rsyslog/commit/cc339de2173fd89fe03bbf406a53ce7a38217848?diff=split</v>
      </c>
      <c r="B14" s="16" t="s">
        <v>1954</v>
      </c>
      <c r="C14" s="16" t="s">
        <v>65</v>
      </c>
      <c r="D14" s="16"/>
      <c r="E14" s="16" t="b">
        <f t="shared" si="1"/>
        <v>1</v>
      </c>
      <c r="F14" s="16" t="b">
        <f t="shared" si="2"/>
        <v>1</v>
      </c>
      <c r="G14" s="16"/>
      <c r="H14" s="16" t="s">
        <v>1954</v>
      </c>
      <c r="I14" s="16">
        <v>762</v>
      </c>
      <c r="J14" s="16">
        <v>784</v>
      </c>
      <c r="K14" s="16">
        <v>21</v>
      </c>
      <c r="L14" s="16">
        <v>25</v>
      </c>
      <c r="M14" s="16">
        <v>19</v>
      </c>
      <c r="N14" s="16">
        <v>21</v>
      </c>
      <c r="O14" s="16">
        <v>2</v>
      </c>
      <c r="P14" s="16">
        <v>4</v>
      </c>
      <c r="Q14" s="16" t="s">
        <v>1960</v>
      </c>
      <c r="R14" s="16" t="s">
        <v>1956</v>
      </c>
    </row>
    <row r="15" spans="1:18" ht="15.75" customHeight="1">
      <c r="A15" s="17" t="str">
        <f t="shared" si="0"/>
        <v>https://github.com/rsyslog/rsyslog/commit/af12b7f7ed96bf8e3464ca29f9e0b4b2198d9311?diff=split</v>
      </c>
      <c r="B15" s="16" t="s">
        <v>1954</v>
      </c>
      <c r="C15" s="16" t="s">
        <v>65</v>
      </c>
      <c r="D15" s="16"/>
      <c r="E15" s="16" t="b">
        <f t="shared" si="1"/>
        <v>1</v>
      </c>
      <c r="F15" s="16" t="b">
        <f t="shared" si="2"/>
        <v>0</v>
      </c>
      <c r="G15" s="16"/>
      <c r="H15" s="16" t="s">
        <v>1954</v>
      </c>
      <c r="I15" s="16">
        <v>750</v>
      </c>
      <c r="J15" s="16">
        <v>745</v>
      </c>
      <c r="K15" s="16">
        <v>25</v>
      </c>
      <c r="L15" s="16">
        <v>24</v>
      </c>
      <c r="M15" s="16">
        <v>21</v>
      </c>
      <c r="N15" s="16">
        <v>22</v>
      </c>
      <c r="O15" s="16">
        <v>4</v>
      </c>
      <c r="P15" s="16">
        <v>2</v>
      </c>
      <c r="Q15" s="16" t="s">
        <v>1961</v>
      </c>
      <c r="R15" s="16" t="s">
        <v>1956</v>
      </c>
    </row>
    <row r="16" spans="1:18" ht="15.75" customHeight="1">
      <c r="A16" s="17" t="str">
        <f t="shared" si="0"/>
        <v>https://github.com/rsyslog/rsyslog/commit/35058a315f7fe6e6255591934867e5516c9e887c?diff=split</v>
      </c>
      <c r="B16" s="16" t="s">
        <v>1962</v>
      </c>
      <c r="C16" s="16" t="s">
        <v>65</v>
      </c>
      <c r="D16" s="16"/>
      <c r="E16" s="16" t="b">
        <f t="shared" si="1"/>
        <v>1</v>
      </c>
      <c r="F16" s="16" t="b">
        <f t="shared" si="2"/>
        <v>1</v>
      </c>
      <c r="G16" s="16"/>
      <c r="H16" s="16" t="s">
        <v>1962</v>
      </c>
      <c r="I16" s="16">
        <v>79</v>
      </c>
      <c r="J16" s="16">
        <v>94</v>
      </c>
      <c r="K16" s="16">
        <v>0</v>
      </c>
      <c r="L16" s="16">
        <v>7</v>
      </c>
      <c r="M16" s="16">
        <v>0</v>
      </c>
      <c r="N16" s="16">
        <v>6</v>
      </c>
      <c r="O16" s="16">
        <v>0</v>
      </c>
      <c r="P16" s="16">
        <v>1</v>
      </c>
      <c r="Q16" s="16" t="s">
        <v>1963</v>
      </c>
      <c r="R16" s="16" t="s">
        <v>1964</v>
      </c>
    </row>
    <row r="17" spans="1:18" ht="15.75" customHeight="1">
      <c r="A17" s="17" t="str">
        <f t="shared" si="0"/>
        <v>https://github.com/rsyslog/rsyslog/commit/1d113d6042f5a8dc9b237f7315e830f55d589b52?diff=split</v>
      </c>
      <c r="B17" s="16" t="s">
        <v>1962</v>
      </c>
      <c r="C17" s="16" t="s">
        <v>77</v>
      </c>
      <c r="D17" s="16" t="s">
        <v>70</v>
      </c>
      <c r="E17" s="16" t="b">
        <f t="shared" si="1"/>
        <v>1</v>
      </c>
      <c r="F17" s="16" t="b">
        <f t="shared" si="2"/>
        <v>1</v>
      </c>
      <c r="G17" s="16"/>
      <c r="H17" s="16" t="s">
        <v>1962</v>
      </c>
      <c r="I17" s="16">
        <v>94</v>
      </c>
      <c r="J17" s="16">
        <v>105</v>
      </c>
      <c r="K17" s="16">
        <v>7</v>
      </c>
      <c r="L17" s="16">
        <v>12</v>
      </c>
      <c r="M17" s="16">
        <v>6</v>
      </c>
      <c r="N17" s="16">
        <v>9</v>
      </c>
      <c r="O17" s="16">
        <v>1</v>
      </c>
      <c r="P17" s="16">
        <v>3</v>
      </c>
      <c r="Q17" s="16" t="s">
        <v>1965</v>
      </c>
      <c r="R17" s="16" t="s">
        <v>1964</v>
      </c>
    </row>
    <row r="18" spans="1:18" ht="15.75" customHeight="1">
      <c r="A18" s="17" t="str">
        <f t="shared" si="0"/>
        <v>https://github.com/rsyslog/rsyslog/commit/accfa81e5dd6b927afcd105ed0d269649e7a8178?diff=split</v>
      </c>
      <c r="B18" s="16" t="s">
        <v>1948</v>
      </c>
      <c r="C18" s="16" t="s">
        <v>65</v>
      </c>
      <c r="D18" s="16"/>
      <c r="E18" s="16" t="b">
        <f t="shared" si="1"/>
        <v>0</v>
      </c>
      <c r="F18" s="16" t="b">
        <f t="shared" si="2"/>
        <v>0</v>
      </c>
      <c r="G18" s="16"/>
      <c r="H18" s="16" t="s">
        <v>1948</v>
      </c>
      <c r="I18" s="16">
        <v>279</v>
      </c>
      <c r="J18" s="16">
        <v>275</v>
      </c>
      <c r="K18" s="16">
        <v>2</v>
      </c>
      <c r="L18" s="16">
        <v>0</v>
      </c>
      <c r="M18" s="16">
        <v>1</v>
      </c>
      <c r="N18" s="16">
        <v>0</v>
      </c>
      <c r="O18" s="16">
        <v>1</v>
      </c>
      <c r="P18" s="16">
        <v>0</v>
      </c>
      <c r="Q18" s="16" t="s">
        <v>1966</v>
      </c>
      <c r="R18" s="16" t="s">
        <v>1941</v>
      </c>
    </row>
    <row r="19" spans="1:18" ht="15.75" customHeight="1">
      <c r="A19" s="17" t="str">
        <f t="shared" si="0"/>
        <v>https://github.com/rsyslog/rsyslog/commit/accfa81e5dd6b927afcd105ed0d269649e7a8178?diff=split</v>
      </c>
      <c r="B19" s="16" t="s">
        <v>1942</v>
      </c>
      <c r="C19" s="16" t="s">
        <v>65</v>
      </c>
      <c r="D19" s="16"/>
      <c r="E19" s="16" t="b">
        <f t="shared" si="1"/>
        <v>0</v>
      </c>
      <c r="F19" s="16" t="b">
        <f t="shared" si="2"/>
        <v>0</v>
      </c>
      <c r="G19" s="16"/>
      <c r="H19" s="16" t="s">
        <v>1942</v>
      </c>
      <c r="I19" s="16">
        <v>3875</v>
      </c>
      <c r="J19" s="16">
        <v>3859</v>
      </c>
      <c r="K19" s="16">
        <v>29</v>
      </c>
      <c r="L19" s="16">
        <v>21</v>
      </c>
      <c r="M19" s="16">
        <v>26</v>
      </c>
      <c r="N19" s="16">
        <v>19</v>
      </c>
      <c r="O19" s="16">
        <v>3</v>
      </c>
      <c r="P19" s="16">
        <v>2</v>
      </c>
      <c r="Q19" s="16" t="s">
        <v>1966</v>
      </c>
      <c r="R19" s="16" t="s">
        <v>1941</v>
      </c>
    </row>
    <row r="20" spans="1:18" ht="15.75" customHeight="1">
      <c r="A20" s="17" t="str">
        <f t="shared" si="0"/>
        <v>https://github.com/rsyslog/rsyslog/commit/299f5a637f97d2ec064ad3df20fa845ef4b7c7e5?diff=split</v>
      </c>
      <c r="B20" s="16" t="s">
        <v>1967</v>
      </c>
      <c r="C20" s="16" t="s">
        <v>65</v>
      </c>
      <c r="D20" s="16"/>
      <c r="E20" s="16" t="b">
        <f t="shared" si="1"/>
        <v>1</v>
      </c>
      <c r="F20" s="16" t="b">
        <f t="shared" si="2"/>
        <v>1</v>
      </c>
      <c r="G20" s="16"/>
      <c r="H20" s="16" t="s">
        <v>1967</v>
      </c>
      <c r="I20" s="16">
        <v>565</v>
      </c>
      <c r="J20" s="16">
        <v>507</v>
      </c>
      <c r="K20" s="16">
        <v>0</v>
      </c>
      <c r="L20" s="16">
        <v>7</v>
      </c>
      <c r="M20" s="16">
        <v>0</v>
      </c>
      <c r="N20" s="16">
        <v>5</v>
      </c>
      <c r="O20" s="16">
        <v>0</v>
      </c>
      <c r="P20" s="16">
        <v>2</v>
      </c>
      <c r="Q20" s="16" t="s">
        <v>1968</v>
      </c>
      <c r="R20" s="16" t="s">
        <v>1969</v>
      </c>
    </row>
    <row r="21" spans="1:18" ht="15.75" customHeight="1">
      <c r="A21" s="17" t="str">
        <f t="shared" si="0"/>
        <v>https://github.com/rsyslog/rsyslog/commit/299f5a637f97d2ec064ad3df20fa845ef4b7c7e5?diff=split</v>
      </c>
      <c r="B21" s="16" t="s">
        <v>1970</v>
      </c>
      <c r="C21" s="16" t="s">
        <v>65</v>
      </c>
      <c r="D21" s="16"/>
      <c r="E21" s="16" t="b">
        <f t="shared" si="1"/>
        <v>1</v>
      </c>
      <c r="F21" s="16" t="b">
        <f t="shared" si="2"/>
        <v>1</v>
      </c>
      <c r="G21" s="16"/>
      <c r="H21" s="16" t="s">
        <v>1970</v>
      </c>
      <c r="I21" s="16">
        <v>448</v>
      </c>
      <c r="J21" s="16">
        <v>485</v>
      </c>
      <c r="K21" s="16">
        <v>0</v>
      </c>
      <c r="L21" s="16">
        <v>9</v>
      </c>
      <c r="M21" s="16">
        <v>0</v>
      </c>
      <c r="N21" s="16">
        <v>6</v>
      </c>
      <c r="O21" s="16">
        <v>0</v>
      </c>
      <c r="P21" s="16">
        <v>3</v>
      </c>
      <c r="Q21" s="16" t="s">
        <v>1968</v>
      </c>
      <c r="R21" s="16" t="s">
        <v>1969</v>
      </c>
    </row>
    <row r="22" spans="1:18" ht="15.75" customHeight="1">
      <c r="A22" s="17" t="str">
        <f t="shared" si="0"/>
        <v>https://github.com/rsyslog/rsyslog/commit/cac30551bf2e6918032bac327c7d0f22c4eb7982?diff=split</v>
      </c>
      <c r="B22" s="16" t="s">
        <v>1971</v>
      </c>
      <c r="C22" s="16" t="s">
        <v>65</v>
      </c>
      <c r="D22" s="16"/>
      <c r="E22" s="16" t="b">
        <f t="shared" si="1"/>
        <v>0</v>
      </c>
      <c r="F22" s="16" t="b">
        <f t="shared" si="2"/>
        <v>1</v>
      </c>
      <c r="G22" s="16"/>
      <c r="H22" s="16" t="s">
        <v>1971</v>
      </c>
      <c r="I22" s="16">
        <v>1176</v>
      </c>
      <c r="J22" s="16">
        <v>1178</v>
      </c>
      <c r="K22" s="16">
        <v>18</v>
      </c>
      <c r="L22" s="16">
        <v>18</v>
      </c>
      <c r="M22" s="16">
        <v>17</v>
      </c>
      <c r="N22" s="16">
        <v>16</v>
      </c>
      <c r="O22" s="16">
        <v>1</v>
      </c>
      <c r="P22" s="16">
        <v>2</v>
      </c>
      <c r="Q22" s="16" t="s">
        <v>1972</v>
      </c>
      <c r="R22" s="16" t="s">
        <v>1941</v>
      </c>
    </row>
    <row r="23" spans="1:18" ht="15.75" customHeight="1">
      <c r="A23" s="17" t="str">
        <f t="shared" si="0"/>
        <v>https://github.com/rsyslog/rsyslog/commit/99ac6d5143ff305c262668e449caeb397d37da5f?diff=split</v>
      </c>
      <c r="B23" s="16" t="s">
        <v>1971</v>
      </c>
      <c r="C23" s="16" t="s">
        <v>65</v>
      </c>
      <c r="D23" s="16"/>
      <c r="E23" s="16" t="b">
        <f t="shared" si="1"/>
        <v>1</v>
      </c>
      <c r="F23" s="16" t="b">
        <f t="shared" si="2"/>
        <v>0</v>
      </c>
      <c r="G23" s="16"/>
      <c r="H23" s="16" t="s">
        <v>1971</v>
      </c>
      <c r="I23" s="16">
        <v>1176</v>
      </c>
      <c r="J23" s="16">
        <v>1183</v>
      </c>
      <c r="K23" s="16">
        <v>18</v>
      </c>
      <c r="L23" s="16">
        <v>19</v>
      </c>
      <c r="M23" s="16">
        <v>16</v>
      </c>
      <c r="N23" s="16">
        <v>18</v>
      </c>
      <c r="O23" s="16">
        <v>2</v>
      </c>
      <c r="P23" s="16">
        <v>1</v>
      </c>
      <c r="Q23" s="16" t="s">
        <v>1973</v>
      </c>
      <c r="R23" s="16" t="s">
        <v>1941</v>
      </c>
    </row>
    <row r="24" spans="1:18" ht="15.75" customHeight="1">
      <c r="A24" s="17" t="str">
        <f t="shared" si="0"/>
        <v>https://github.com/rsyslog/rsyslog/commit/cc358aec279953917d1997089de4a4e44965e544?diff=split</v>
      </c>
      <c r="B24" s="16" t="s">
        <v>1971</v>
      </c>
      <c r="C24" s="16" t="s">
        <v>65</v>
      </c>
      <c r="D24" s="16"/>
      <c r="E24" s="16" t="b">
        <f t="shared" si="1"/>
        <v>1</v>
      </c>
      <c r="F24" s="16" t="b">
        <f t="shared" si="2"/>
        <v>0</v>
      </c>
      <c r="G24" s="16"/>
      <c r="H24" s="16" t="s">
        <v>1971</v>
      </c>
      <c r="I24" s="16">
        <v>1333</v>
      </c>
      <c r="J24" s="16">
        <v>1333</v>
      </c>
      <c r="K24" s="16">
        <v>35</v>
      </c>
      <c r="L24" s="16">
        <v>35</v>
      </c>
      <c r="M24" s="16">
        <v>28</v>
      </c>
      <c r="N24" s="16">
        <v>29</v>
      </c>
      <c r="O24" s="16">
        <v>7</v>
      </c>
      <c r="P24" s="16">
        <v>6</v>
      </c>
      <c r="Q24" s="16" t="s">
        <v>1974</v>
      </c>
      <c r="R24" s="16" t="s">
        <v>1975</v>
      </c>
    </row>
    <row r="25" spans="1:18" ht="15.75" customHeight="1">
      <c r="A25" s="17" t="str">
        <f t="shared" si="0"/>
        <v>https://github.com/rsyslog/rsyslog/commit/2523224d8484127307afcbd01d7e30ab6077ce37?diff=split</v>
      </c>
      <c r="B25" s="16" t="s">
        <v>1970</v>
      </c>
      <c r="C25" s="16" t="s">
        <v>65</v>
      </c>
      <c r="D25" s="16"/>
      <c r="E25" s="16" t="b">
        <f t="shared" si="1"/>
        <v>0</v>
      </c>
      <c r="F25" s="16" t="b">
        <f t="shared" si="2"/>
        <v>0</v>
      </c>
      <c r="G25" s="16"/>
      <c r="H25" s="16" t="s">
        <v>1970</v>
      </c>
      <c r="I25" s="16">
        <v>512</v>
      </c>
      <c r="J25" s="16">
        <v>475</v>
      </c>
      <c r="K25" s="16">
        <v>9</v>
      </c>
      <c r="L25" s="16">
        <v>0</v>
      </c>
      <c r="M25" s="16">
        <v>6</v>
      </c>
      <c r="N25" s="16">
        <v>0</v>
      </c>
      <c r="O25" s="16">
        <v>3</v>
      </c>
      <c r="P25" s="16">
        <v>0</v>
      </c>
      <c r="Q25" s="16" t="s">
        <v>1976</v>
      </c>
      <c r="R25" s="16" t="s">
        <v>1969</v>
      </c>
    </row>
    <row r="26" spans="1:18" ht="15.75" customHeight="1">
      <c r="A26" s="17" t="str">
        <f t="shared" si="0"/>
        <v>https://github.com/rsyslog/rsyslog/commit/3976fddd2e7bd62a3cbfb2f1bf7d40c66e0f4c89?diff=split</v>
      </c>
      <c r="B26" s="16" t="s">
        <v>1970</v>
      </c>
      <c r="C26" s="16" t="s">
        <v>65</v>
      </c>
      <c r="D26" s="16"/>
      <c r="E26" s="16" t="b">
        <f t="shared" si="1"/>
        <v>1</v>
      </c>
      <c r="F26" s="16" t="b">
        <f t="shared" si="2"/>
        <v>1</v>
      </c>
      <c r="G26" s="16"/>
      <c r="H26" s="16" t="s">
        <v>1970</v>
      </c>
      <c r="I26" s="16">
        <v>454</v>
      </c>
      <c r="J26" s="16">
        <v>498</v>
      </c>
      <c r="K26" s="16">
        <v>0</v>
      </c>
      <c r="L26" s="16">
        <v>9</v>
      </c>
      <c r="M26" s="16">
        <v>0</v>
      </c>
      <c r="N26" s="16">
        <v>5</v>
      </c>
      <c r="O26" s="16">
        <v>0</v>
      </c>
      <c r="P26" s="16">
        <v>4</v>
      </c>
      <c r="Q26" s="16" t="s">
        <v>1977</v>
      </c>
      <c r="R26" s="16" t="s">
        <v>1969</v>
      </c>
    </row>
    <row r="27" spans="1:18" ht="15.75" customHeight="1">
      <c r="A27" s="17" t="str">
        <f t="shared" si="0"/>
        <v>https://github.com/rsyslog/rsyslog/commit/d21911b32e4c9b0eda09028e9ff48d0be7f92b73?diff=split</v>
      </c>
      <c r="B27" s="16" t="s">
        <v>1970</v>
      </c>
      <c r="C27" s="16" t="s">
        <v>65</v>
      </c>
      <c r="D27" s="16"/>
      <c r="E27" s="16" t="b">
        <f t="shared" si="1"/>
        <v>0</v>
      </c>
      <c r="F27" s="16" t="b">
        <f t="shared" si="2"/>
        <v>1</v>
      </c>
      <c r="G27" s="16"/>
      <c r="H27" s="16" t="s">
        <v>1970</v>
      </c>
      <c r="I27" s="16">
        <v>523</v>
      </c>
      <c r="J27" s="16">
        <v>530</v>
      </c>
      <c r="K27" s="16">
        <v>12</v>
      </c>
      <c r="L27" s="16">
        <v>12</v>
      </c>
      <c r="M27" s="16">
        <v>8</v>
      </c>
      <c r="N27" s="16">
        <v>7</v>
      </c>
      <c r="O27" s="16">
        <v>4</v>
      </c>
      <c r="P27" s="16">
        <v>5</v>
      </c>
      <c r="Q27" s="16" t="s">
        <v>1978</v>
      </c>
      <c r="R27" s="16" t="s">
        <v>1969</v>
      </c>
    </row>
    <row r="28" spans="1:18" ht="15.75" customHeight="1">
      <c r="A28" s="17" t="str">
        <f t="shared" si="0"/>
        <v>https://github.com/rsyslog/rsyslog/commit/d67805fac957f405793152ecfc055ce17b0c6f56?diff=split</v>
      </c>
      <c r="B28" s="16" t="s">
        <v>1970</v>
      </c>
      <c r="C28" s="16" t="s">
        <v>65</v>
      </c>
      <c r="D28" s="16"/>
      <c r="E28" s="16" t="b">
        <f t="shared" si="1"/>
        <v>1</v>
      </c>
      <c r="F28" s="16" t="b">
        <f t="shared" si="2"/>
        <v>0</v>
      </c>
      <c r="G28" s="16"/>
      <c r="H28" s="16" t="s">
        <v>1970</v>
      </c>
      <c r="I28" s="16">
        <v>531</v>
      </c>
      <c r="J28" s="16">
        <v>545</v>
      </c>
      <c r="K28" s="16">
        <v>12</v>
      </c>
      <c r="L28" s="16">
        <v>12</v>
      </c>
      <c r="M28" s="16">
        <v>7</v>
      </c>
      <c r="N28" s="16">
        <v>8</v>
      </c>
      <c r="O28" s="16">
        <v>5</v>
      </c>
      <c r="P28" s="16">
        <v>4</v>
      </c>
      <c r="Q28" s="16" t="s">
        <v>1979</v>
      </c>
      <c r="R28" s="16" t="s">
        <v>1969</v>
      </c>
    </row>
    <row r="29" spans="1:18" ht="15.75" customHeight="1">
      <c r="A29" s="17" t="str">
        <f t="shared" si="0"/>
        <v>https://github.com/rsyslog/rsyslog/commit/ac13874e218848af6d0a8fb0bf2d90fe8146af87?diff=split</v>
      </c>
      <c r="B29" s="16" t="s">
        <v>1980</v>
      </c>
      <c r="C29" s="16" t="s">
        <v>65</v>
      </c>
      <c r="D29" s="16"/>
      <c r="E29" s="16" t="b">
        <f t="shared" si="1"/>
        <v>1</v>
      </c>
      <c r="F29" s="16" t="b">
        <f t="shared" si="2"/>
        <v>1</v>
      </c>
      <c r="G29" s="16"/>
      <c r="H29" s="16" t="s">
        <v>1980</v>
      </c>
      <c r="I29" s="16">
        <v>31</v>
      </c>
      <c r="J29" s="16">
        <v>42</v>
      </c>
      <c r="K29" s="16">
        <v>5</v>
      </c>
      <c r="L29" s="16">
        <v>10</v>
      </c>
      <c r="M29" s="16">
        <v>3</v>
      </c>
      <c r="N29" s="16">
        <v>4</v>
      </c>
      <c r="O29" s="16">
        <v>2</v>
      </c>
      <c r="P29" s="16">
        <v>6</v>
      </c>
      <c r="Q29" s="16" t="s">
        <v>1981</v>
      </c>
      <c r="R29" s="16" t="s">
        <v>1941</v>
      </c>
    </row>
    <row r="30" spans="1:18" ht="15.75" customHeight="1">
      <c r="A30" s="17" t="str">
        <f t="shared" si="0"/>
        <v>https://github.com/rsyslog/rsyslog/commit/732d0e21a734d48db42265f40dcbf6821086a695?diff=split</v>
      </c>
      <c r="B30" s="16" t="s">
        <v>1982</v>
      </c>
      <c r="C30" s="16" t="s">
        <v>65</v>
      </c>
      <c r="D30" s="16"/>
      <c r="E30" s="16" t="b">
        <f t="shared" si="1"/>
        <v>1</v>
      </c>
      <c r="F30" s="16" t="b">
        <f t="shared" si="2"/>
        <v>1</v>
      </c>
      <c r="G30" s="16"/>
      <c r="H30" s="16" t="s">
        <v>1982</v>
      </c>
      <c r="I30" s="16">
        <v>963</v>
      </c>
      <c r="J30" s="16">
        <v>994</v>
      </c>
      <c r="K30" s="16">
        <v>11</v>
      </c>
      <c r="L30" s="16">
        <v>14</v>
      </c>
      <c r="M30" s="16">
        <v>11</v>
      </c>
      <c r="N30" s="16">
        <v>12</v>
      </c>
      <c r="O30" s="16">
        <v>0</v>
      </c>
      <c r="P30" s="16">
        <v>2</v>
      </c>
      <c r="Q30" s="16" t="s">
        <v>1983</v>
      </c>
      <c r="R30" s="16" t="s">
        <v>1956</v>
      </c>
    </row>
    <row r="31" spans="1:18" ht="15.75" customHeight="1">
      <c r="A31" s="17" t="str">
        <f t="shared" si="0"/>
        <v>https://github.com/rsyslog/rsyslog/commit/51d3263622820c0bff5cf516fd121fef62524e84?diff=split</v>
      </c>
      <c r="B31" s="16" t="s">
        <v>1982</v>
      </c>
      <c r="C31" s="16" t="s">
        <v>65</v>
      </c>
      <c r="D31" s="16"/>
      <c r="E31" s="16" t="b">
        <f t="shared" si="1"/>
        <v>0</v>
      </c>
      <c r="F31" s="16" t="b">
        <f t="shared" si="2"/>
        <v>0</v>
      </c>
      <c r="G31" s="16"/>
      <c r="H31" s="16" t="s">
        <v>1982</v>
      </c>
      <c r="I31" s="16">
        <v>1271</v>
      </c>
      <c r="J31" s="16">
        <v>1288</v>
      </c>
      <c r="K31" s="16">
        <v>14</v>
      </c>
      <c r="L31" s="16">
        <v>11</v>
      </c>
      <c r="M31" s="16">
        <v>12</v>
      </c>
      <c r="N31" s="16">
        <v>10</v>
      </c>
      <c r="O31" s="16">
        <v>2</v>
      </c>
      <c r="P31" s="16">
        <v>1</v>
      </c>
      <c r="Q31" s="16" t="s">
        <v>1984</v>
      </c>
      <c r="R31" s="16" t="s">
        <v>1941</v>
      </c>
    </row>
    <row r="32" spans="1:18" ht="15.75" customHeight="1">
      <c r="A32" s="17" t="str">
        <f t="shared" si="0"/>
        <v>https://github.com/rsyslog/rsyslog/commit/750801075030cf311287104c4142525934744b5f?diff=split</v>
      </c>
      <c r="B32" s="16" t="s">
        <v>1985</v>
      </c>
      <c r="C32" s="16" t="s">
        <v>65</v>
      </c>
      <c r="D32" s="16"/>
      <c r="E32" s="16" t="b">
        <f t="shared" si="1"/>
        <v>1</v>
      </c>
      <c r="F32" s="16" t="b">
        <f t="shared" si="2"/>
        <v>1</v>
      </c>
      <c r="G32" s="16"/>
      <c r="H32" s="16" t="s">
        <v>1985</v>
      </c>
      <c r="I32" s="16">
        <v>2121</v>
      </c>
      <c r="J32" s="16">
        <v>2344</v>
      </c>
      <c r="K32" s="16">
        <v>12</v>
      </c>
      <c r="L32" s="16">
        <v>24</v>
      </c>
      <c r="M32" s="16">
        <v>11</v>
      </c>
      <c r="N32" s="16">
        <v>22</v>
      </c>
      <c r="O32" s="16">
        <v>1</v>
      </c>
      <c r="P32" s="16">
        <v>2</v>
      </c>
      <c r="Q32" s="16" t="s">
        <v>1986</v>
      </c>
      <c r="R32" s="16" t="s">
        <v>1956</v>
      </c>
    </row>
    <row r="33" spans="1:18" ht="15.75" customHeight="1">
      <c r="A33" s="17" t="str">
        <f t="shared" si="0"/>
        <v>https://github.com/rsyslog/rsyslog/commit/bc0d78c25a914ecbf51119941735c124826165ac?diff=split</v>
      </c>
      <c r="B33" s="16" t="s">
        <v>1987</v>
      </c>
      <c r="C33" s="16" t="s">
        <v>65</v>
      </c>
      <c r="D33" s="16"/>
      <c r="E33" s="16" t="b">
        <f t="shared" si="1"/>
        <v>0</v>
      </c>
      <c r="F33" s="16" t="b">
        <f t="shared" si="2"/>
        <v>0</v>
      </c>
      <c r="G33" s="16"/>
      <c r="H33" s="16" t="s">
        <v>1987</v>
      </c>
      <c r="I33" s="16">
        <v>831</v>
      </c>
      <c r="J33" s="16">
        <v>365</v>
      </c>
      <c r="K33" s="16">
        <v>4</v>
      </c>
      <c r="L33" s="16">
        <v>0</v>
      </c>
      <c r="M33" s="16">
        <v>3</v>
      </c>
      <c r="N33" s="16">
        <v>0</v>
      </c>
      <c r="O33" s="16">
        <v>1</v>
      </c>
      <c r="P33" s="16">
        <v>0</v>
      </c>
      <c r="Q33" s="16" t="s">
        <v>1988</v>
      </c>
      <c r="R33" s="16" t="s">
        <v>1989</v>
      </c>
    </row>
    <row r="34" spans="1:18" ht="15.75" customHeight="1">
      <c r="A34" s="17" t="str">
        <f t="shared" si="0"/>
        <v>https://github.com/rsyslog/rsyslog/commit/f72dbe4009683f8604b23f568eaaa8b712aca0b1?diff=split</v>
      </c>
      <c r="B34" s="16" t="s">
        <v>1990</v>
      </c>
      <c r="C34" s="16" t="s">
        <v>65</v>
      </c>
      <c r="D34" s="16"/>
      <c r="E34" s="16" t="b">
        <f t="shared" si="1"/>
        <v>0</v>
      </c>
      <c r="F34" s="16" t="b">
        <f t="shared" si="2"/>
        <v>0</v>
      </c>
      <c r="G34" s="16"/>
      <c r="H34" s="16" t="s">
        <v>1990</v>
      </c>
      <c r="I34" s="16">
        <v>1478</v>
      </c>
      <c r="J34" s="16">
        <v>1405</v>
      </c>
      <c r="K34" s="16">
        <v>8</v>
      </c>
      <c r="L34" s="16">
        <v>5</v>
      </c>
      <c r="M34" s="16">
        <v>6</v>
      </c>
      <c r="N34" s="16">
        <v>4</v>
      </c>
      <c r="O34" s="16">
        <v>2</v>
      </c>
      <c r="P34" s="16">
        <v>1</v>
      </c>
      <c r="Q34" s="16" t="s">
        <v>1991</v>
      </c>
      <c r="R34" s="16" t="s">
        <v>1992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1B00-000000000000}">
          <x14:formula1>
            <xm:f>auxiliar!$A$2:$A$4</xm:f>
          </x14:formula1>
          <xm:sqref>C2:C34</xm:sqref>
        </x14:dataValidation>
        <x14:dataValidation type="list" allowBlank="1" xr:uid="{00000000-0002-0000-1B00-000001000000}">
          <x14:formula1>
            <xm:f>auxiliar!$C$2:$C$3</xm:f>
          </x14:formula1>
          <xm:sqref>D2:D34</xm:sqref>
        </x14:dataValidation>
      </x14:dataValidation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outlinePr summaryBelow="0" summaryRight="0"/>
  </sheetPr>
  <dimension ref="A1:R7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.75" customHeight="1"/>
  <cols>
    <col min="2" max="2" width="40" customWidth="1"/>
  </cols>
  <sheetData>
    <row r="1" spans="1:18" ht="15.75" customHeight="1">
      <c r="A1" s="16" t="s">
        <v>46</v>
      </c>
      <c r="B1" s="16" t="s">
        <v>47</v>
      </c>
      <c r="C1" s="16" t="s">
        <v>48</v>
      </c>
      <c r="D1" s="16" t="s">
        <v>49</v>
      </c>
      <c r="E1" s="16" t="s">
        <v>50</v>
      </c>
      <c r="F1" s="16" t="s">
        <v>51</v>
      </c>
      <c r="G1" s="16" t="s">
        <v>52</v>
      </c>
      <c r="H1" s="16" t="s">
        <v>53</v>
      </c>
      <c r="I1" s="16" t="s">
        <v>54</v>
      </c>
      <c r="J1" s="16" t="s">
        <v>55</v>
      </c>
      <c r="K1" s="16" t="s">
        <v>56</v>
      </c>
      <c r="L1" s="16" t="s">
        <v>57</v>
      </c>
      <c r="M1" s="16" t="s">
        <v>58</v>
      </c>
      <c r="N1" s="16" t="s">
        <v>59</v>
      </c>
      <c r="O1" s="16" t="s">
        <v>60</v>
      </c>
      <c r="P1" s="16" t="s">
        <v>61</v>
      </c>
      <c r="Q1" s="16" t="s">
        <v>62</v>
      </c>
      <c r="R1" s="16" t="s">
        <v>63</v>
      </c>
    </row>
    <row r="2" spans="1:18" ht="15.75" customHeight="1">
      <c r="A2" s="17" t="str">
        <f t="shared" ref="A2:A74" si="0">"https://github.com/adaptivecomputing/torque/commit/"&amp;Q2&amp;"?diff=split"</f>
        <v>https://github.com/adaptivecomputing/torque/commit/97e9394ff1be79cd2edf219f17119b460804ab1d?diff=split</v>
      </c>
      <c r="B2" s="16" t="s">
        <v>1993</v>
      </c>
      <c r="C2" s="16" t="s">
        <v>77</v>
      </c>
      <c r="D2" s="16" t="s">
        <v>193</v>
      </c>
      <c r="E2" s="16" t="b">
        <f t="shared" ref="E2:E74" si="1">N2&gt;M2</f>
        <v>1</v>
      </c>
      <c r="F2" s="16" t="b">
        <f t="shared" ref="F2:F74" si="2">P2&gt;O2</f>
        <v>0</v>
      </c>
      <c r="G2" s="16"/>
      <c r="H2" s="16" t="s">
        <v>1993</v>
      </c>
      <c r="I2" s="16">
        <v>308</v>
      </c>
      <c r="J2" s="16">
        <v>324</v>
      </c>
      <c r="K2" s="16">
        <v>9</v>
      </c>
      <c r="L2" s="16">
        <v>9</v>
      </c>
      <c r="M2" s="16">
        <v>7</v>
      </c>
      <c r="N2" s="16">
        <v>9</v>
      </c>
      <c r="O2" s="16">
        <v>2</v>
      </c>
      <c r="P2" s="16">
        <v>0</v>
      </c>
      <c r="Q2" s="16" t="s">
        <v>1994</v>
      </c>
      <c r="R2" s="16" t="s">
        <v>1995</v>
      </c>
    </row>
    <row r="3" spans="1:18" ht="15.75" customHeight="1">
      <c r="A3" s="17" t="str">
        <f t="shared" si="0"/>
        <v>https://github.com/adaptivecomputing/torque/commit/94e7c1d575603dba4722e04c268c416a30001999?diff=split</v>
      </c>
      <c r="B3" s="16" t="s">
        <v>1996</v>
      </c>
      <c r="C3" s="16" t="s">
        <v>65</v>
      </c>
      <c r="D3" s="16"/>
      <c r="E3" s="16" t="b">
        <f t="shared" si="1"/>
        <v>1</v>
      </c>
      <c r="F3" s="16" t="b">
        <f t="shared" si="2"/>
        <v>1</v>
      </c>
      <c r="G3" s="16"/>
      <c r="H3" s="16" t="s">
        <v>1996</v>
      </c>
      <c r="I3" s="16">
        <v>5160</v>
      </c>
      <c r="J3" s="16">
        <v>5206</v>
      </c>
      <c r="K3" s="16">
        <v>91</v>
      </c>
      <c r="L3" s="16">
        <v>93</v>
      </c>
      <c r="M3" s="16">
        <v>82</v>
      </c>
      <c r="N3" s="16">
        <v>83</v>
      </c>
      <c r="O3" s="16">
        <v>9</v>
      </c>
      <c r="P3" s="16">
        <v>10</v>
      </c>
      <c r="Q3" s="16" t="s">
        <v>1997</v>
      </c>
      <c r="R3" s="16" t="s">
        <v>1998</v>
      </c>
    </row>
    <row r="4" spans="1:18" ht="15.75" customHeight="1">
      <c r="A4" s="17" t="str">
        <f t="shared" si="0"/>
        <v>https://github.com/adaptivecomputing/torque/commit/b4f8ba22559d7d1dc4a6c27507351822c1e98e2a?diff=split</v>
      </c>
      <c r="B4" s="16" t="s">
        <v>1999</v>
      </c>
      <c r="C4" s="16" t="s">
        <v>65</v>
      </c>
      <c r="D4" s="16"/>
      <c r="E4" s="16" t="b">
        <f t="shared" si="1"/>
        <v>1</v>
      </c>
      <c r="F4" s="16" t="b">
        <f t="shared" si="2"/>
        <v>1</v>
      </c>
      <c r="G4" s="16"/>
      <c r="H4" s="16" t="s">
        <v>1999</v>
      </c>
      <c r="I4" s="16">
        <v>115</v>
      </c>
      <c r="J4" s="16">
        <v>134</v>
      </c>
      <c r="K4" s="16">
        <v>0</v>
      </c>
      <c r="L4" s="16">
        <v>3</v>
      </c>
      <c r="M4" s="16">
        <v>0</v>
      </c>
      <c r="N4" s="16">
        <v>1</v>
      </c>
      <c r="O4" s="16">
        <v>0</v>
      </c>
      <c r="P4" s="16">
        <v>2</v>
      </c>
      <c r="Q4" s="16" t="s">
        <v>2000</v>
      </c>
      <c r="R4" s="16" t="s">
        <v>2001</v>
      </c>
    </row>
    <row r="5" spans="1:18" ht="15.75" customHeight="1">
      <c r="A5" s="17" t="str">
        <f t="shared" si="0"/>
        <v>https://github.com/adaptivecomputing/torque/commit/93f66a1b850e5823309191b0459197ee20899043?diff=split</v>
      </c>
      <c r="B5" s="16" t="s">
        <v>2002</v>
      </c>
      <c r="C5" s="16" t="s">
        <v>65</v>
      </c>
      <c r="D5" s="16"/>
      <c r="E5" s="16" t="b">
        <f t="shared" si="1"/>
        <v>1</v>
      </c>
      <c r="F5" s="16" t="b">
        <f t="shared" si="2"/>
        <v>0</v>
      </c>
      <c r="G5" s="16"/>
      <c r="H5" s="16" t="s">
        <v>2002</v>
      </c>
      <c r="I5" s="16">
        <v>71</v>
      </c>
      <c r="J5" s="16">
        <v>66</v>
      </c>
      <c r="K5" s="16">
        <v>6</v>
      </c>
      <c r="L5" s="16">
        <v>6</v>
      </c>
      <c r="M5" s="16">
        <v>5</v>
      </c>
      <c r="N5" s="16">
        <v>6</v>
      </c>
      <c r="O5" s="16">
        <v>1</v>
      </c>
      <c r="P5" s="16">
        <v>0</v>
      </c>
      <c r="Q5" s="16" t="s">
        <v>2003</v>
      </c>
      <c r="R5" s="16" t="s">
        <v>2001</v>
      </c>
    </row>
    <row r="6" spans="1:18" ht="15.75" customHeight="1">
      <c r="A6" s="17" t="str">
        <f t="shared" si="0"/>
        <v>https://github.com/adaptivecomputing/torque/commit/1598981ad9d6de360676cfb2ebfc37dcd3ef1cd1?diff=split</v>
      </c>
      <c r="B6" s="16" t="s">
        <v>2004</v>
      </c>
      <c r="C6" s="16" t="s">
        <v>65</v>
      </c>
      <c r="D6" s="16"/>
      <c r="E6" s="16" t="b">
        <f t="shared" si="1"/>
        <v>1</v>
      </c>
      <c r="F6" s="16" t="b">
        <f t="shared" si="2"/>
        <v>0</v>
      </c>
      <c r="G6" s="16"/>
      <c r="H6" s="16" t="s">
        <v>2004</v>
      </c>
      <c r="I6" s="16">
        <v>2192</v>
      </c>
      <c r="J6" s="16">
        <v>2190</v>
      </c>
      <c r="K6" s="16">
        <v>8</v>
      </c>
      <c r="L6" s="16">
        <v>8</v>
      </c>
      <c r="M6" s="16">
        <v>6</v>
      </c>
      <c r="N6" s="16">
        <v>8</v>
      </c>
      <c r="O6" s="16">
        <v>2</v>
      </c>
      <c r="P6" s="16">
        <v>0</v>
      </c>
      <c r="Q6" s="16" t="s">
        <v>2005</v>
      </c>
      <c r="R6" s="16" t="s">
        <v>2006</v>
      </c>
    </row>
    <row r="7" spans="1:18" ht="15.75" customHeight="1">
      <c r="A7" s="17" t="str">
        <f t="shared" si="0"/>
        <v>https://github.com/adaptivecomputing/torque/commit/7854acae14a88962c3c939339604fc994739a77b?diff=split</v>
      </c>
      <c r="B7" s="16" t="s">
        <v>2004</v>
      </c>
      <c r="C7" s="16" t="s">
        <v>65</v>
      </c>
      <c r="D7" s="16"/>
      <c r="E7" s="16" t="b">
        <f t="shared" si="1"/>
        <v>0</v>
      </c>
      <c r="F7" s="16" t="b">
        <f t="shared" si="2"/>
        <v>1</v>
      </c>
      <c r="G7" s="16"/>
      <c r="H7" s="16" t="s">
        <v>2004</v>
      </c>
      <c r="I7" s="16">
        <v>2194</v>
      </c>
      <c r="J7" s="16">
        <v>2193</v>
      </c>
      <c r="K7" s="16">
        <v>8</v>
      </c>
      <c r="L7" s="16">
        <v>8</v>
      </c>
      <c r="M7" s="16">
        <v>8</v>
      </c>
      <c r="N7" s="16">
        <v>6</v>
      </c>
      <c r="O7" s="16">
        <v>0</v>
      </c>
      <c r="P7" s="16">
        <v>2</v>
      </c>
      <c r="Q7" s="16" t="s">
        <v>2007</v>
      </c>
      <c r="R7" s="16" t="s">
        <v>2006</v>
      </c>
    </row>
    <row r="8" spans="1:18" ht="15.75" customHeight="1">
      <c r="A8" s="17" t="str">
        <f t="shared" si="0"/>
        <v>https://github.com/adaptivecomputing/torque/commit/1486563cbab851de89c82a2794e95739813c63b7?diff=split</v>
      </c>
      <c r="B8" s="16" t="s">
        <v>2008</v>
      </c>
      <c r="C8" s="16" t="s">
        <v>65</v>
      </c>
      <c r="D8" s="16"/>
      <c r="E8" s="16" t="b">
        <f t="shared" si="1"/>
        <v>0</v>
      </c>
      <c r="F8" s="16" t="b">
        <f t="shared" si="2"/>
        <v>0</v>
      </c>
      <c r="G8" s="16"/>
      <c r="H8" s="16" t="s">
        <v>2008</v>
      </c>
      <c r="I8" s="16">
        <v>210</v>
      </c>
      <c r="J8" s="16">
        <v>148</v>
      </c>
      <c r="K8" s="16">
        <v>6</v>
      </c>
      <c r="L8" s="16">
        <v>2</v>
      </c>
      <c r="M8" s="16">
        <v>4</v>
      </c>
      <c r="N8" s="16">
        <v>2</v>
      </c>
      <c r="O8" s="16">
        <v>2</v>
      </c>
      <c r="P8" s="16">
        <v>0</v>
      </c>
      <c r="Q8" s="16" t="s">
        <v>2009</v>
      </c>
      <c r="R8" s="16" t="s">
        <v>2001</v>
      </c>
    </row>
    <row r="9" spans="1:18" ht="15.75" customHeight="1">
      <c r="A9" s="17" t="str">
        <f t="shared" si="0"/>
        <v>https://github.com/adaptivecomputing/torque/commit/5fc92b851ca977258f03ecbd58113ecac303acdf?diff=split</v>
      </c>
      <c r="B9" s="16" t="s">
        <v>2008</v>
      </c>
      <c r="C9" s="16" t="s">
        <v>65</v>
      </c>
      <c r="D9" s="16"/>
      <c r="E9" s="16" t="b">
        <f t="shared" si="1"/>
        <v>0</v>
      </c>
      <c r="F9" s="16" t="b">
        <f t="shared" si="2"/>
        <v>0</v>
      </c>
      <c r="G9" s="16"/>
      <c r="H9" s="16" t="s">
        <v>2008</v>
      </c>
      <c r="I9" s="16">
        <v>210</v>
      </c>
      <c r="J9" s="16">
        <v>148</v>
      </c>
      <c r="K9" s="16">
        <v>6</v>
      </c>
      <c r="L9" s="16">
        <v>2</v>
      </c>
      <c r="M9" s="16">
        <v>4</v>
      </c>
      <c r="N9" s="16">
        <v>2</v>
      </c>
      <c r="O9" s="16">
        <v>2</v>
      </c>
      <c r="P9" s="16">
        <v>0</v>
      </c>
      <c r="Q9" s="16" t="s">
        <v>2010</v>
      </c>
      <c r="R9" s="16" t="s">
        <v>2001</v>
      </c>
    </row>
    <row r="10" spans="1:18" ht="15.75" customHeight="1">
      <c r="A10" s="17" t="str">
        <f t="shared" si="0"/>
        <v>https://github.com/adaptivecomputing/torque/commit/1486563cbab851de89c82a2794e95739813c63b7?diff=split</v>
      </c>
      <c r="B10" s="16" t="s">
        <v>2011</v>
      </c>
      <c r="C10" s="16" t="s">
        <v>65</v>
      </c>
      <c r="D10" s="16"/>
      <c r="E10" s="16" t="b">
        <f t="shared" si="1"/>
        <v>0</v>
      </c>
      <c r="F10" s="16" t="b">
        <f t="shared" si="2"/>
        <v>0</v>
      </c>
      <c r="G10" s="16"/>
      <c r="H10" s="16" t="s">
        <v>2011</v>
      </c>
      <c r="I10" s="16">
        <v>300</v>
      </c>
      <c r="J10" s="16">
        <v>186</v>
      </c>
      <c r="K10" s="16">
        <v>6</v>
      </c>
      <c r="L10" s="16">
        <v>2</v>
      </c>
      <c r="M10" s="16">
        <v>4</v>
      </c>
      <c r="N10" s="16">
        <v>2</v>
      </c>
      <c r="O10" s="16">
        <v>2</v>
      </c>
      <c r="P10" s="16">
        <v>0</v>
      </c>
      <c r="Q10" s="16" t="s">
        <v>2009</v>
      </c>
      <c r="R10" s="16" t="s">
        <v>2001</v>
      </c>
    </row>
    <row r="11" spans="1:18" ht="15.75" customHeight="1">
      <c r="A11" s="17" t="str">
        <f t="shared" si="0"/>
        <v>https://github.com/adaptivecomputing/torque/commit/5fc92b851ca977258f03ecbd58113ecac303acdf?diff=split</v>
      </c>
      <c r="B11" s="16" t="s">
        <v>2011</v>
      </c>
      <c r="C11" s="16" t="s">
        <v>65</v>
      </c>
      <c r="D11" s="16"/>
      <c r="E11" s="16" t="b">
        <f t="shared" si="1"/>
        <v>0</v>
      </c>
      <c r="F11" s="16" t="b">
        <f t="shared" si="2"/>
        <v>0</v>
      </c>
      <c r="G11" s="16"/>
      <c r="H11" s="16" t="s">
        <v>2011</v>
      </c>
      <c r="I11" s="16">
        <v>300</v>
      </c>
      <c r="J11" s="16">
        <v>186</v>
      </c>
      <c r="K11" s="16">
        <v>6</v>
      </c>
      <c r="L11" s="16">
        <v>2</v>
      </c>
      <c r="M11" s="16">
        <v>4</v>
      </c>
      <c r="N11" s="16">
        <v>2</v>
      </c>
      <c r="O11" s="16">
        <v>2</v>
      </c>
      <c r="P11" s="16">
        <v>0</v>
      </c>
      <c r="Q11" s="16" t="s">
        <v>2010</v>
      </c>
      <c r="R11" s="16" t="s">
        <v>2001</v>
      </c>
    </row>
    <row r="12" spans="1:18" ht="15.75" customHeight="1">
      <c r="A12" s="17" t="str">
        <f t="shared" si="0"/>
        <v>https://github.com/adaptivecomputing/torque/commit/3459ef53bf30a948628e9f398fbbcccb32d99b3e?diff=split</v>
      </c>
      <c r="B12" s="16" t="s">
        <v>2004</v>
      </c>
      <c r="C12" s="16" t="s">
        <v>65</v>
      </c>
      <c r="D12" s="16"/>
      <c r="E12" s="16" t="b">
        <f t="shared" si="1"/>
        <v>0</v>
      </c>
      <c r="F12" s="16" t="b">
        <f t="shared" si="2"/>
        <v>1</v>
      </c>
      <c r="G12" s="16"/>
      <c r="H12" s="16" t="s">
        <v>2004</v>
      </c>
      <c r="I12" s="16">
        <v>2219</v>
      </c>
      <c r="J12" s="16">
        <v>2214</v>
      </c>
      <c r="K12" s="16">
        <v>8</v>
      </c>
      <c r="L12" s="16">
        <v>8</v>
      </c>
      <c r="M12" s="16">
        <v>8</v>
      </c>
      <c r="N12" s="16">
        <v>7</v>
      </c>
      <c r="O12" s="16">
        <v>0</v>
      </c>
      <c r="P12" s="16">
        <v>1</v>
      </c>
      <c r="Q12" s="16" t="s">
        <v>2012</v>
      </c>
      <c r="R12" s="16" t="s">
        <v>2001</v>
      </c>
    </row>
    <row r="13" spans="1:18" ht="15.75" customHeight="1">
      <c r="A13" s="17" t="str">
        <f t="shared" si="0"/>
        <v>https://github.com/adaptivecomputing/torque/commit/9c30b628629caa5d42dc74fc87b01c522c10eda9?diff=split</v>
      </c>
      <c r="B13" s="16" t="s">
        <v>2004</v>
      </c>
      <c r="C13" s="16" t="s">
        <v>65</v>
      </c>
      <c r="D13" s="16"/>
      <c r="E13" s="16" t="b">
        <f t="shared" si="1"/>
        <v>1</v>
      </c>
      <c r="F13" s="16" t="b">
        <f t="shared" si="2"/>
        <v>0</v>
      </c>
      <c r="G13" s="16"/>
      <c r="H13" s="16" t="s">
        <v>2004</v>
      </c>
      <c r="I13" s="16">
        <v>2214</v>
      </c>
      <c r="J13" s="16">
        <v>2214</v>
      </c>
      <c r="K13" s="16">
        <v>8</v>
      </c>
      <c r="L13" s="16">
        <v>8</v>
      </c>
      <c r="M13" s="16">
        <v>7</v>
      </c>
      <c r="N13" s="16">
        <v>8</v>
      </c>
      <c r="O13" s="16">
        <v>1</v>
      </c>
      <c r="P13" s="16">
        <v>0</v>
      </c>
      <c r="Q13" s="16" t="s">
        <v>2013</v>
      </c>
      <c r="R13" s="16" t="s">
        <v>2001</v>
      </c>
    </row>
    <row r="14" spans="1:18" ht="15.75" customHeight="1">
      <c r="A14" s="17" t="str">
        <f t="shared" si="0"/>
        <v>https://github.com/adaptivecomputing/torque/commit/ade8690fbcacad4a5edccd48b6334eb239e5e63d?diff=split</v>
      </c>
      <c r="B14" s="16" t="s">
        <v>2014</v>
      </c>
      <c r="C14" s="16" t="s">
        <v>65</v>
      </c>
      <c r="D14" s="16"/>
      <c r="E14" s="16" t="b">
        <f t="shared" si="1"/>
        <v>1</v>
      </c>
      <c r="F14" s="16" t="b">
        <f t="shared" si="2"/>
        <v>1</v>
      </c>
      <c r="G14" s="16"/>
      <c r="H14" s="16" t="s">
        <v>2014</v>
      </c>
      <c r="I14" s="16">
        <v>355</v>
      </c>
      <c r="J14" s="16">
        <v>376</v>
      </c>
      <c r="K14" s="16">
        <v>16</v>
      </c>
      <c r="L14" s="16">
        <v>21</v>
      </c>
      <c r="M14" s="16">
        <v>16</v>
      </c>
      <c r="N14" s="16">
        <v>19</v>
      </c>
      <c r="O14" s="16">
        <v>0</v>
      </c>
      <c r="P14" s="16">
        <v>2</v>
      </c>
      <c r="Q14" s="16" t="s">
        <v>2015</v>
      </c>
      <c r="R14" s="16" t="s">
        <v>2006</v>
      </c>
    </row>
    <row r="15" spans="1:18" ht="15.75" customHeight="1">
      <c r="A15" s="17" t="str">
        <f t="shared" si="0"/>
        <v>https://github.com/adaptivecomputing/torque/commit/0650c15cf91cf94c3e03803a0cd7c1717670608a?diff=split</v>
      </c>
      <c r="B15" s="16" t="s">
        <v>2016</v>
      </c>
      <c r="C15" s="16" t="s">
        <v>65</v>
      </c>
      <c r="D15" s="16"/>
      <c r="E15" s="16" t="b">
        <f t="shared" si="1"/>
        <v>0</v>
      </c>
      <c r="F15" s="16" t="b">
        <f t="shared" si="2"/>
        <v>0</v>
      </c>
      <c r="G15" s="16"/>
      <c r="H15" s="16" t="s">
        <v>2016</v>
      </c>
      <c r="I15" s="16">
        <v>3360</v>
      </c>
      <c r="J15" s="16">
        <v>3339</v>
      </c>
      <c r="K15" s="16">
        <v>24</v>
      </c>
      <c r="L15" s="16">
        <v>6</v>
      </c>
      <c r="M15" s="16">
        <v>19</v>
      </c>
      <c r="N15" s="16">
        <v>6</v>
      </c>
      <c r="O15" s="16">
        <v>5</v>
      </c>
      <c r="P15" s="16">
        <v>0</v>
      </c>
      <c r="Q15" s="16" t="s">
        <v>2017</v>
      </c>
      <c r="R15" s="16" t="s">
        <v>2001</v>
      </c>
    </row>
    <row r="16" spans="1:18" ht="15.75" customHeight="1">
      <c r="A16" s="17" t="str">
        <f t="shared" si="0"/>
        <v>https://github.com/adaptivecomputing/torque/commit/dcda09443718b1e601252f9811686c76237d5d20?diff=split</v>
      </c>
      <c r="B16" s="16" t="s">
        <v>2018</v>
      </c>
      <c r="C16" s="16" t="s">
        <v>65</v>
      </c>
      <c r="D16" s="16"/>
      <c r="E16" s="16" t="b">
        <f t="shared" si="1"/>
        <v>1</v>
      </c>
      <c r="F16" s="16" t="b">
        <f t="shared" si="2"/>
        <v>0</v>
      </c>
      <c r="G16" s="16"/>
      <c r="H16" s="16" t="s">
        <v>2018</v>
      </c>
      <c r="I16" s="16">
        <v>3352</v>
      </c>
      <c r="J16" s="16">
        <v>3357</v>
      </c>
      <c r="K16" s="16">
        <v>81</v>
      </c>
      <c r="L16" s="16">
        <v>80</v>
      </c>
      <c r="M16" s="16">
        <v>63</v>
      </c>
      <c r="N16" s="16">
        <v>65</v>
      </c>
      <c r="O16" s="16">
        <v>18</v>
      </c>
      <c r="P16" s="16">
        <v>15</v>
      </c>
      <c r="Q16" s="16" t="s">
        <v>2019</v>
      </c>
      <c r="R16" s="16" t="s">
        <v>2001</v>
      </c>
    </row>
    <row r="17" spans="1:18" ht="15.75" customHeight="1">
      <c r="A17" s="17" t="str">
        <f t="shared" si="0"/>
        <v>https://github.com/adaptivecomputing/torque/commit/109090efc5d83187214725e0f5ba87eeafefcea6?diff=split</v>
      </c>
      <c r="B17" s="16" t="s">
        <v>2018</v>
      </c>
      <c r="C17" s="16" t="s">
        <v>65</v>
      </c>
      <c r="D17" s="16"/>
      <c r="E17" s="16" t="b">
        <f t="shared" si="1"/>
        <v>1</v>
      </c>
      <c r="F17" s="16" t="b">
        <f t="shared" si="2"/>
        <v>0</v>
      </c>
      <c r="G17" s="16"/>
      <c r="H17" s="16" t="s">
        <v>2018</v>
      </c>
      <c r="I17" s="16">
        <v>3301</v>
      </c>
      <c r="J17" s="16">
        <v>3306</v>
      </c>
      <c r="K17" s="16">
        <v>80</v>
      </c>
      <c r="L17" s="16">
        <v>79</v>
      </c>
      <c r="M17" s="16">
        <v>62</v>
      </c>
      <c r="N17" s="16">
        <v>64</v>
      </c>
      <c r="O17" s="16">
        <v>18</v>
      </c>
      <c r="P17" s="16">
        <v>15</v>
      </c>
      <c r="Q17" s="16" t="s">
        <v>2020</v>
      </c>
      <c r="R17" s="16" t="s">
        <v>2001</v>
      </c>
    </row>
    <row r="18" spans="1:18" ht="15.75" customHeight="1">
      <c r="A18" s="17" t="str">
        <f t="shared" si="0"/>
        <v>https://github.com/adaptivecomputing/torque/commit/e35907a095c675930a1500245617acc75243c292?diff=split</v>
      </c>
      <c r="B18" s="16" t="s">
        <v>2021</v>
      </c>
      <c r="C18" s="16" t="s">
        <v>65</v>
      </c>
      <c r="D18" s="16"/>
      <c r="E18" s="16" t="b">
        <f t="shared" si="1"/>
        <v>0</v>
      </c>
      <c r="F18" s="16" t="b">
        <f t="shared" si="2"/>
        <v>0</v>
      </c>
      <c r="G18" s="16"/>
      <c r="H18" s="16" t="s">
        <v>2021</v>
      </c>
      <c r="I18" s="16">
        <v>1704</v>
      </c>
      <c r="J18" s="16">
        <v>1428</v>
      </c>
      <c r="K18" s="16">
        <v>16</v>
      </c>
      <c r="L18" s="16">
        <v>10</v>
      </c>
      <c r="M18" s="16">
        <v>12</v>
      </c>
      <c r="N18" s="16">
        <v>8</v>
      </c>
      <c r="O18" s="16">
        <v>4</v>
      </c>
      <c r="P18" s="16">
        <v>2</v>
      </c>
      <c r="Q18" s="16" t="s">
        <v>2022</v>
      </c>
      <c r="R18" s="16" t="s">
        <v>2001</v>
      </c>
    </row>
    <row r="19" spans="1:18" ht="15.75" customHeight="1">
      <c r="A19" s="17" t="str">
        <f t="shared" si="0"/>
        <v>https://github.com/adaptivecomputing/torque/commit/c0af659987da41a702c07abc9b088b1db03835d2?diff=split</v>
      </c>
      <c r="B19" s="16" t="s">
        <v>2014</v>
      </c>
      <c r="C19" s="16" t="s">
        <v>65</v>
      </c>
      <c r="D19" s="16"/>
      <c r="E19" s="16" t="b">
        <f t="shared" si="1"/>
        <v>0</v>
      </c>
      <c r="F19" s="16" t="b">
        <f t="shared" si="2"/>
        <v>1</v>
      </c>
      <c r="G19" s="16"/>
      <c r="H19" s="16" t="s">
        <v>2014</v>
      </c>
      <c r="I19" s="16">
        <v>376</v>
      </c>
      <c r="J19" s="16">
        <v>963</v>
      </c>
      <c r="K19" s="16">
        <v>21</v>
      </c>
      <c r="L19" s="16">
        <v>21</v>
      </c>
      <c r="M19" s="16">
        <v>19</v>
      </c>
      <c r="N19" s="16">
        <v>17</v>
      </c>
      <c r="O19" s="16">
        <v>2</v>
      </c>
      <c r="P19" s="16">
        <v>4</v>
      </c>
      <c r="Q19" s="16" t="s">
        <v>2023</v>
      </c>
      <c r="R19" s="16" t="s">
        <v>2024</v>
      </c>
    </row>
    <row r="20" spans="1:18" ht="15.75" customHeight="1">
      <c r="A20" s="17" t="str">
        <f t="shared" si="0"/>
        <v>https://github.com/adaptivecomputing/torque/commit/9c476e55d8dfe6fa0c41ee7c8fae17d63ee1675f?diff=split</v>
      </c>
      <c r="B20" s="16" t="s">
        <v>2025</v>
      </c>
      <c r="C20" s="16" t="s">
        <v>65</v>
      </c>
      <c r="D20" s="16"/>
      <c r="E20" s="16" t="b">
        <f t="shared" si="1"/>
        <v>0</v>
      </c>
      <c r="F20" s="16" t="b">
        <f t="shared" si="2"/>
        <v>1</v>
      </c>
      <c r="G20" s="16"/>
      <c r="H20" s="16" t="s">
        <v>2025</v>
      </c>
      <c r="I20" s="16">
        <v>1411</v>
      </c>
      <c r="J20" s="16">
        <v>1418</v>
      </c>
      <c r="K20" s="16">
        <v>56</v>
      </c>
      <c r="L20" s="16">
        <v>55</v>
      </c>
      <c r="M20" s="16">
        <v>45</v>
      </c>
      <c r="N20" s="16">
        <v>43</v>
      </c>
      <c r="O20" s="16">
        <v>11</v>
      </c>
      <c r="P20" s="16">
        <v>12</v>
      </c>
      <c r="Q20" s="16" t="s">
        <v>2026</v>
      </c>
      <c r="R20" s="16" t="s">
        <v>2001</v>
      </c>
    </row>
    <row r="21" spans="1:18" ht="15.75" customHeight="1">
      <c r="A21" s="17" t="str">
        <f t="shared" si="0"/>
        <v>https://github.com/adaptivecomputing/torque/commit/cfd03e5830d0f9907771c582784ed22492a97178?diff=split</v>
      </c>
      <c r="B21" s="16" t="s">
        <v>2025</v>
      </c>
      <c r="C21" s="16" t="s">
        <v>65</v>
      </c>
      <c r="D21" s="16"/>
      <c r="E21" s="16" t="b">
        <f t="shared" si="1"/>
        <v>1</v>
      </c>
      <c r="F21" s="16" t="b">
        <f t="shared" si="2"/>
        <v>0</v>
      </c>
      <c r="G21" s="16"/>
      <c r="H21" s="16" t="s">
        <v>2025</v>
      </c>
      <c r="I21" s="16">
        <v>1417</v>
      </c>
      <c r="J21" s="16">
        <v>1418</v>
      </c>
      <c r="K21" s="16">
        <v>55</v>
      </c>
      <c r="L21" s="16">
        <v>55</v>
      </c>
      <c r="M21" s="16">
        <v>43</v>
      </c>
      <c r="N21" s="16">
        <v>44</v>
      </c>
      <c r="O21" s="16">
        <v>12</v>
      </c>
      <c r="P21" s="16">
        <v>11</v>
      </c>
      <c r="Q21" s="16" t="s">
        <v>2027</v>
      </c>
      <c r="R21" s="16" t="s">
        <v>2001</v>
      </c>
    </row>
    <row r="22" spans="1:18" ht="15.75" customHeight="1">
      <c r="A22" s="17" t="str">
        <f t="shared" si="0"/>
        <v>https://github.com/adaptivecomputing/torque/commit/6eecdd1e07da868303261a2dfc57f453e48e04ab?diff=split</v>
      </c>
      <c r="B22" s="16" t="s">
        <v>2028</v>
      </c>
      <c r="C22" s="16" t="s">
        <v>65</v>
      </c>
      <c r="D22" s="16"/>
      <c r="E22" s="16" t="b">
        <f t="shared" si="1"/>
        <v>1</v>
      </c>
      <c r="F22" s="16" t="b">
        <f t="shared" si="2"/>
        <v>1</v>
      </c>
      <c r="G22" s="16"/>
      <c r="H22" s="16" t="s">
        <v>2028</v>
      </c>
      <c r="I22" s="16">
        <v>813</v>
      </c>
      <c r="J22" s="16">
        <v>819</v>
      </c>
      <c r="K22" s="16">
        <v>6</v>
      </c>
      <c r="L22" s="16">
        <v>9</v>
      </c>
      <c r="M22" s="16">
        <v>4</v>
      </c>
      <c r="N22" s="16">
        <v>6</v>
      </c>
      <c r="O22" s="16">
        <v>2</v>
      </c>
      <c r="P22" s="16">
        <v>3</v>
      </c>
      <c r="Q22" s="16" t="s">
        <v>2029</v>
      </c>
      <c r="R22" s="16" t="s">
        <v>2030</v>
      </c>
    </row>
    <row r="23" spans="1:18" ht="15.75" customHeight="1">
      <c r="A23" s="17" t="str">
        <f t="shared" si="0"/>
        <v>https://github.com/adaptivecomputing/torque/commit/4e4b8ca1c985eaae9d6665160dc3902ee3a822c1?diff=split</v>
      </c>
      <c r="B23" s="16" t="s">
        <v>2028</v>
      </c>
      <c r="C23" s="16" t="s">
        <v>65</v>
      </c>
      <c r="D23" s="16"/>
      <c r="E23" s="16" t="b">
        <f t="shared" si="1"/>
        <v>1</v>
      </c>
      <c r="F23" s="16" t="b">
        <f t="shared" si="2"/>
        <v>1</v>
      </c>
      <c r="G23" s="16"/>
      <c r="H23" s="16" t="s">
        <v>2028</v>
      </c>
      <c r="I23" s="16">
        <v>813</v>
      </c>
      <c r="J23" s="16">
        <v>819</v>
      </c>
      <c r="K23" s="16">
        <v>6</v>
      </c>
      <c r="L23" s="16">
        <v>9</v>
      </c>
      <c r="M23" s="16">
        <v>4</v>
      </c>
      <c r="N23" s="16">
        <v>6</v>
      </c>
      <c r="O23" s="16">
        <v>2</v>
      </c>
      <c r="P23" s="16">
        <v>3</v>
      </c>
      <c r="Q23" s="16" t="s">
        <v>2031</v>
      </c>
      <c r="R23" s="16" t="s">
        <v>2030</v>
      </c>
    </row>
    <row r="24" spans="1:18" ht="15.75" customHeight="1">
      <c r="A24" s="17" t="str">
        <f t="shared" si="0"/>
        <v>https://github.com/adaptivecomputing/torque/commit/4c09e9c15c1deeb38107634506faf6f9256e1ab8?diff=split</v>
      </c>
      <c r="B24" s="16" t="s">
        <v>2028</v>
      </c>
      <c r="C24" s="16" t="s">
        <v>65</v>
      </c>
      <c r="D24" s="16"/>
      <c r="E24" s="16" t="b">
        <f t="shared" si="1"/>
        <v>0</v>
      </c>
      <c r="F24" s="16" t="b">
        <f t="shared" si="2"/>
        <v>0</v>
      </c>
      <c r="G24" s="16"/>
      <c r="H24" s="16" t="s">
        <v>2028</v>
      </c>
      <c r="I24" s="16">
        <v>819</v>
      </c>
      <c r="J24" s="16">
        <v>813</v>
      </c>
      <c r="K24" s="16">
        <v>9</v>
      </c>
      <c r="L24" s="16">
        <v>6</v>
      </c>
      <c r="M24" s="16">
        <v>6</v>
      </c>
      <c r="N24" s="16">
        <v>4</v>
      </c>
      <c r="O24" s="16">
        <v>3</v>
      </c>
      <c r="P24" s="16">
        <v>2</v>
      </c>
      <c r="Q24" s="16" t="s">
        <v>2032</v>
      </c>
      <c r="R24" s="16" t="s">
        <v>2033</v>
      </c>
    </row>
    <row r="25" spans="1:18" ht="15.75" customHeight="1">
      <c r="A25" s="17" t="str">
        <f t="shared" si="0"/>
        <v>https://github.com/adaptivecomputing/torque/commit/8f2dc11edc02356ba6f3b14944f1f3ff8832cd95?diff=split</v>
      </c>
      <c r="B25" s="16" t="s">
        <v>2028</v>
      </c>
      <c r="C25" s="16" t="s">
        <v>65</v>
      </c>
      <c r="D25" s="16"/>
      <c r="E25" s="16" t="b">
        <f t="shared" si="1"/>
        <v>0</v>
      </c>
      <c r="F25" s="16" t="b">
        <f t="shared" si="2"/>
        <v>0</v>
      </c>
      <c r="G25" s="16"/>
      <c r="H25" s="16" t="s">
        <v>2028</v>
      </c>
      <c r="I25" s="16">
        <v>819</v>
      </c>
      <c r="J25" s="16">
        <v>813</v>
      </c>
      <c r="K25" s="16">
        <v>9</v>
      </c>
      <c r="L25" s="16">
        <v>6</v>
      </c>
      <c r="M25" s="16">
        <v>6</v>
      </c>
      <c r="N25" s="16">
        <v>4</v>
      </c>
      <c r="O25" s="16">
        <v>3</v>
      </c>
      <c r="P25" s="16">
        <v>2</v>
      </c>
      <c r="Q25" s="16" t="s">
        <v>2034</v>
      </c>
      <c r="R25" s="16" t="s">
        <v>2033</v>
      </c>
    </row>
    <row r="26" spans="1:18" ht="15.75" customHeight="1">
      <c r="A26" s="17" t="str">
        <f t="shared" si="0"/>
        <v>https://github.com/adaptivecomputing/torque/commit/81a8faafea760351fd15cb2f67d7e6afd338ce49?diff=split</v>
      </c>
      <c r="B26" s="16" t="s">
        <v>2028</v>
      </c>
      <c r="C26" s="16" t="s">
        <v>65</v>
      </c>
      <c r="D26" s="16"/>
      <c r="E26" s="16" t="b">
        <f t="shared" si="1"/>
        <v>1</v>
      </c>
      <c r="F26" s="16" t="b">
        <f t="shared" si="2"/>
        <v>1</v>
      </c>
      <c r="G26" s="16"/>
      <c r="H26" s="16" t="s">
        <v>2028</v>
      </c>
      <c r="I26" s="16">
        <v>757</v>
      </c>
      <c r="J26" s="16">
        <v>803</v>
      </c>
      <c r="K26" s="16">
        <v>6</v>
      </c>
      <c r="L26" s="16">
        <v>9</v>
      </c>
      <c r="M26" s="16">
        <v>4</v>
      </c>
      <c r="N26" s="16">
        <v>6</v>
      </c>
      <c r="O26" s="16">
        <v>2</v>
      </c>
      <c r="P26" s="16">
        <v>3</v>
      </c>
      <c r="Q26" s="16" t="s">
        <v>2035</v>
      </c>
      <c r="R26" s="16" t="s">
        <v>2030</v>
      </c>
    </row>
    <row r="27" spans="1:18" ht="15.75" customHeight="1">
      <c r="A27" s="17" t="str">
        <f t="shared" si="0"/>
        <v>https://github.com/adaptivecomputing/torque/commit/cbcfa9108e20540c14fe322d30d78de8229081d9?diff=split</v>
      </c>
      <c r="B27" s="16" t="s">
        <v>2028</v>
      </c>
      <c r="C27" s="16" t="s">
        <v>65</v>
      </c>
      <c r="D27" s="16"/>
      <c r="E27" s="16" t="b">
        <f t="shared" si="1"/>
        <v>0</v>
      </c>
      <c r="F27" s="16" t="b">
        <f t="shared" si="2"/>
        <v>0</v>
      </c>
      <c r="G27" s="16"/>
      <c r="H27" s="16" t="s">
        <v>2028</v>
      </c>
      <c r="I27" s="16">
        <v>803</v>
      </c>
      <c r="J27" s="16">
        <v>797</v>
      </c>
      <c r="K27" s="16">
        <v>9</v>
      </c>
      <c r="L27" s="16">
        <v>6</v>
      </c>
      <c r="M27" s="16">
        <v>6</v>
      </c>
      <c r="N27" s="16">
        <v>4</v>
      </c>
      <c r="O27" s="16">
        <v>3</v>
      </c>
      <c r="P27" s="16">
        <v>2</v>
      </c>
      <c r="Q27" s="16" t="s">
        <v>2036</v>
      </c>
      <c r="R27" s="16" t="s">
        <v>2033</v>
      </c>
    </row>
    <row r="28" spans="1:18" ht="15.75" customHeight="1">
      <c r="A28" s="17" t="str">
        <f t="shared" si="0"/>
        <v>https://github.com/adaptivecomputing/torque/commit/542c5c0bde58a47a54e7d174697de51576c429ce?diff=split</v>
      </c>
      <c r="B28" s="16" t="s">
        <v>2037</v>
      </c>
      <c r="C28" s="16" t="s">
        <v>65</v>
      </c>
      <c r="D28" s="16"/>
      <c r="E28" s="16" t="b">
        <f t="shared" si="1"/>
        <v>0</v>
      </c>
      <c r="F28" s="16" t="b">
        <f t="shared" si="2"/>
        <v>1</v>
      </c>
      <c r="G28" s="16"/>
      <c r="H28" s="16" t="s">
        <v>2037</v>
      </c>
      <c r="I28" s="16">
        <v>457</v>
      </c>
      <c r="J28" s="16">
        <v>469</v>
      </c>
      <c r="K28" s="16">
        <v>2</v>
      </c>
      <c r="L28" s="16">
        <v>2</v>
      </c>
      <c r="M28" s="16">
        <v>2</v>
      </c>
      <c r="N28" s="16">
        <v>1</v>
      </c>
      <c r="O28" s="16">
        <v>0</v>
      </c>
      <c r="P28" s="16">
        <v>1</v>
      </c>
      <c r="Q28" s="16" t="s">
        <v>2038</v>
      </c>
      <c r="R28" s="16" t="s">
        <v>2001</v>
      </c>
    </row>
    <row r="29" spans="1:18" ht="15.75" customHeight="1">
      <c r="A29" s="17" t="str">
        <f t="shared" si="0"/>
        <v>https://github.com/adaptivecomputing/torque/commit/152df46db64f30301e9bcdeb2cb44545056c4c6e?diff=split</v>
      </c>
      <c r="B29" s="16" t="s">
        <v>2014</v>
      </c>
      <c r="C29" s="16" t="s">
        <v>65</v>
      </c>
      <c r="D29" s="16"/>
      <c r="E29" s="16" t="b">
        <f t="shared" si="1"/>
        <v>1</v>
      </c>
      <c r="F29" s="16" t="b">
        <f t="shared" si="2"/>
        <v>1</v>
      </c>
      <c r="G29" s="16"/>
      <c r="H29" s="16" t="s">
        <v>2014</v>
      </c>
      <c r="I29" s="16">
        <v>983</v>
      </c>
      <c r="J29" s="16">
        <v>1033</v>
      </c>
      <c r="K29" s="16">
        <v>21</v>
      </c>
      <c r="L29" s="16">
        <v>23</v>
      </c>
      <c r="M29" s="16">
        <v>17</v>
      </c>
      <c r="N29" s="16">
        <v>18</v>
      </c>
      <c r="O29" s="16">
        <v>4</v>
      </c>
      <c r="P29" s="16">
        <v>5</v>
      </c>
      <c r="Q29" s="16" t="s">
        <v>2039</v>
      </c>
      <c r="R29" s="16" t="s">
        <v>2001</v>
      </c>
    </row>
    <row r="30" spans="1:18" ht="15.75" customHeight="1">
      <c r="A30" s="17" t="str">
        <f t="shared" si="0"/>
        <v>https://github.com/adaptivecomputing/torque/commit/9ffa4fc424cce8a9c698d05d58a6d449e98d93e9?diff=split</v>
      </c>
      <c r="B30" s="16" t="s">
        <v>2040</v>
      </c>
      <c r="C30" s="16" t="s">
        <v>65</v>
      </c>
      <c r="D30" s="16"/>
      <c r="E30" s="16" t="b">
        <f t="shared" si="1"/>
        <v>1</v>
      </c>
      <c r="F30" s="16" t="b">
        <f t="shared" si="2"/>
        <v>1</v>
      </c>
      <c r="G30" s="16"/>
      <c r="H30" s="16" t="s">
        <v>2040</v>
      </c>
      <c r="I30" s="16">
        <v>338</v>
      </c>
      <c r="J30" s="16">
        <v>413</v>
      </c>
      <c r="K30" s="16">
        <v>3</v>
      </c>
      <c r="L30" s="16">
        <v>7</v>
      </c>
      <c r="M30" s="16">
        <v>2</v>
      </c>
      <c r="N30" s="16">
        <v>4</v>
      </c>
      <c r="O30" s="16">
        <v>1</v>
      </c>
      <c r="P30" s="16">
        <v>3</v>
      </c>
      <c r="Q30" s="16" t="s">
        <v>2041</v>
      </c>
      <c r="R30" s="16" t="s">
        <v>2042</v>
      </c>
    </row>
    <row r="31" spans="1:18" ht="15.75" customHeight="1">
      <c r="A31" s="17" t="str">
        <f t="shared" si="0"/>
        <v>https://github.com/adaptivecomputing/torque/commit/0b7a18922e6e0f395070f30eaf2598c25f539ca9?diff=split</v>
      </c>
      <c r="B31" s="16" t="s">
        <v>2043</v>
      </c>
      <c r="C31" s="16" t="s">
        <v>65</v>
      </c>
      <c r="D31" s="16"/>
      <c r="E31" s="16" t="b">
        <f t="shared" si="1"/>
        <v>1</v>
      </c>
      <c r="F31" s="16" t="b">
        <f t="shared" si="2"/>
        <v>1</v>
      </c>
      <c r="G31" s="16"/>
      <c r="H31" s="16" t="s">
        <v>2043</v>
      </c>
      <c r="I31" s="16">
        <v>1499</v>
      </c>
      <c r="J31" s="16">
        <v>1514</v>
      </c>
      <c r="K31" s="16">
        <v>16</v>
      </c>
      <c r="L31" s="16">
        <v>21</v>
      </c>
      <c r="M31" s="16">
        <v>16</v>
      </c>
      <c r="N31" s="16">
        <v>19</v>
      </c>
      <c r="O31" s="16">
        <v>0</v>
      </c>
      <c r="P31" s="16">
        <v>2</v>
      </c>
      <c r="Q31" s="16" t="s">
        <v>2044</v>
      </c>
      <c r="R31" s="16" t="s">
        <v>2001</v>
      </c>
    </row>
    <row r="32" spans="1:18" ht="15.75" customHeight="1">
      <c r="A32" s="17" t="str">
        <f t="shared" si="0"/>
        <v>https://github.com/adaptivecomputing/torque/commit/75ba4d68dd4cf9e214557d99386a953100570d53?diff=split</v>
      </c>
      <c r="B32" s="16" t="s">
        <v>2014</v>
      </c>
      <c r="C32" s="16" t="s">
        <v>65</v>
      </c>
      <c r="D32" s="16"/>
      <c r="E32" s="16" t="b">
        <f t="shared" si="1"/>
        <v>0</v>
      </c>
      <c r="F32" s="16" t="b">
        <f t="shared" si="2"/>
        <v>0</v>
      </c>
      <c r="G32" s="16"/>
      <c r="H32" s="16" t="s">
        <v>2014</v>
      </c>
      <c r="I32" s="16">
        <v>1036</v>
      </c>
      <c r="J32" s="16">
        <v>936</v>
      </c>
      <c r="K32" s="16">
        <v>22</v>
      </c>
      <c r="L32" s="16">
        <v>0</v>
      </c>
      <c r="M32" s="16">
        <v>17</v>
      </c>
      <c r="N32" s="16">
        <v>0</v>
      </c>
      <c r="O32" s="16">
        <v>5</v>
      </c>
      <c r="P32" s="16">
        <v>0</v>
      </c>
      <c r="Q32" s="16" t="s">
        <v>2045</v>
      </c>
      <c r="R32" s="16" t="s">
        <v>2001</v>
      </c>
    </row>
    <row r="33" spans="1:18" ht="15.75" customHeight="1">
      <c r="A33" s="17" t="str">
        <f t="shared" si="0"/>
        <v>https://github.com/adaptivecomputing/torque/commit/7e9f07fb5530afa8893d7d082360ab6183b98c7f?diff=split</v>
      </c>
      <c r="B33" s="16" t="s">
        <v>2014</v>
      </c>
      <c r="C33" s="16" t="s">
        <v>65</v>
      </c>
      <c r="D33" s="16"/>
      <c r="E33" s="16" t="b">
        <f t="shared" si="1"/>
        <v>1</v>
      </c>
      <c r="F33" s="16" t="b">
        <f t="shared" si="2"/>
        <v>1</v>
      </c>
      <c r="G33" s="16"/>
      <c r="H33" s="16" t="s">
        <v>2014</v>
      </c>
      <c r="I33" s="16">
        <v>936</v>
      </c>
      <c r="J33" s="16">
        <v>1036</v>
      </c>
      <c r="K33" s="16">
        <v>0</v>
      </c>
      <c r="L33" s="16">
        <v>22</v>
      </c>
      <c r="M33" s="16">
        <v>0</v>
      </c>
      <c r="N33" s="16">
        <v>17</v>
      </c>
      <c r="O33" s="16">
        <v>0</v>
      </c>
      <c r="P33" s="16">
        <v>5</v>
      </c>
      <c r="Q33" s="16" t="s">
        <v>2046</v>
      </c>
      <c r="R33" s="16" t="s">
        <v>2001</v>
      </c>
    </row>
    <row r="34" spans="1:18" ht="15.75" customHeight="1">
      <c r="A34" s="17" t="str">
        <f t="shared" si="0"/>
        <v>https://github.com/adaptivecomputing/torque/commit/24239acabee387db8c3441306d0913b602f5996e?diff=split</v>
      </c>
      <c r="B34" s="16" t="s">
        <v>2047</v>
      </c>
      <c r="C34" s="16" t="s">
        <v>65</v>
      </c>
      <c r="D34" s="16"/>
      <c r="E34" s="16" t="b">
        <f t="shared" si="1"/>
        <v>1</v>
      </c>
      <c r="F34" s="16" t="b">
        <f t="shared" si="2"/>
        <v>0</v>
      </c>
      <c r="G34" s="16"/>
      <c r="H34" s="16" t="s">
        <v>2047</v>
      </c>
      <c r="I34" s="16">
        <v>720</v>
      </c>
      <c r="J34" s="16">
        <v>642</v>
      </c>
      <c r="K34" s="16">
        <v>15</v>
      </c>
      <c r="L34" s="16">
        <v>15</v>
      </c>
      <c r="M34" s="16">
        <v>14</v>
      </c>
      <c r="N34" s="16">
        <v>15</v>
      </c>
      <c r="O34" s="16">
        <v>1</v>
      </c>
      <c r="P34" s="16">
        <v>0</v>
      </c>
      <c r="Q34" s="16" t="s">
        <v>2048</v>
      </c>
      <c r="R34" s="16" t="s">
        <v>2049</v>
      </c>
    </row>
    <row r="35" spans="1:18" ht="15.75" customHeight="1">
      <c r="A35" s="17" t="str">
        <f t="shared" si="0"/>
        <v>https://github.com/adaptivecomputing/torque/commit/dd735e6d85f482e045f873c3f5637780f87b76d7?diff=split</v>
      </c>
      <c r="B35" s="16" t="s">
        <v>2047</v>
      </c>
      <c r="C35" s="16" t="s">
        <v>65</v>
      </c>
      <c r="D35" s="16"/>
      <c r="E35" s="16" t="b">
        <f t="shared" si="1"/>
        <v>0</v>
      </c>
      <c r="F35" s="16" t="b">
        <f t="shared" si="2"/>
        <v>1</v>
      </c>
      <c r="G35" s="16"/>
      <c r="H35" s="16" t="s">
        <v>2047</v>
      </c>
      <c r="I35" s="16">
        <v>640</v>
      </c>
      <c r="J35" s="16">
        <v>720</v>
      </c>
      <c r="K35" s="16">
        <v>15</v>
      </c>
      <c r="L35" s="16">
        <v>15</v>
      </c>
      <c r="M35" s="16">
        <v>15</v>
      </c>
      <c r="N35" s="16">
        <v>14</v>
      </c>
      <c r="O35" s="16">
        <v>0</v>
      </c>
      <c r="P35" s="16">
        <v>1</v>
      </c>
      <c r="Q35" s="16" t="s">
        <v>2050</v>
      </c>
      <c r="R35" s="16" t="s">
        <v>2049</v>
      </c>
    </row>
    <row r="36" spans="1:18" ht="15.75" customHeight="1">
      <c r="A36" s="17" t="str">
        <f t="shared" si="0"/>
        <v>https://github.com/adaptivecomputing/torque/commit/dd735e6d85f482e045f873c3f5637780f87b76d7?diff=split</v>
      </c>
      <c r="B36" s="16" t="s">
        <v>2018</v>
      </c>
      <c r="C36" s="16" t="s">
        <v>65</v>
      </c>
      <c r="D36" s="16"/>
      <c r="E36" s="16" t="b">
        <f t="shared" si="1"/>
        <v>1</v>
      </c>
      <c r="F36" s="16" t="b">
        <f t="shared" si="2"/>
        <v>1</v>
      </c>
      <c r="G36" s="16"/>
      <c r="H36" s="16" t="s">
        <v>2018</v>
      </c>
      <c r="I36" s="16">
        <v>3479</v>
      </c>
      <c r="J36" s="16">
        <v>3611</v>
      </c>
      <c r="K36" s="16">
        <v>87</v>
      </c>
      <c r="L36" s="16">
        <v>91</v>
      </c>
      <c r="M36" s="16">
        <v>72</v>
      </c>
      <c r="N36" s="16">
        <v>75</v>
      </c>
      <c r="O36" s="16">
        <v>15</v>
      </c>
      <c r="P36" s="16">
        <v>16</v>
      </c>
      <c r="Q36" s="16" t="s">
        <v>2050</v>
      </c>
      <c r="R36" s="16" t="s">
        <v>2049</v>
      </c>
    </row>
    <row r="37" spans="1:18" ht="15.75" customHeight="1">
      <c r="A37" s="17" t="str">
        <f t="shared" si="0"/>
        <v>https://github.com/adaptivecomputing/torque/commit/9224494d060b33ac493c233218c061ee7ba8524d?diff=split</v>
      </c>
      <c r="B37" s="16" t="s">
        <v>2018</v>
      </c>
      <c r="C37" s="16" t="s">
        <v>65</v>
      </c>
      <c r="D37" s="16"/>
      <c r="E37" s="16" t="b">
        <f t="shared" si="1"/>
        <v>0</v>
      </c>
      <c r="F37" s="16" t="b">
        <f t="shared" si="2"/>
        <v>0</v>
      </c>
      <c r="G37" s="16"/>
      <c r="H37" s="16" t="s">
        <v>2018</v>
      </c>
      <c r="I37" s="16">
        <v>3472</v>
      </c>
      <c r="J37" s="16">
        <v>3466</v>
      </c>
      <c r="K37" s="16">
        <v>87</v>
      </c>
      <c r="L37" s="16">
        <v>72</v>
      </c>
      <c r="M37" s="16">
        <v>72</v>
      </c>
      <c r="N37" s="16">
        <v>59</v>
      </c>
      <c r="O37" s="16">
        <v>15</v>
      </c>
      <c r="P37" s="16">
        <v>13</v>
      </c>
      <c r="Q37" s="16" t="s">
        <v>2051</v>
      </c>
      <c r="R37" s="16" t="s">
        <v>2030</v>
      </c>
    </row>
    <row r="38" spans="1:18" ht="15.75" customHeight="1">
      <c r="A38" s="17" t="str">
        <f t="shared" si="0"/>
        <v>https://github.com/adaptivecomputing/torque/commit/d5a5f82188f23a1e22d8c7aab1759abc5ce50471?diff=split</v>
      </c>
      <c r="B38" s="16" t="s">
        <v>2018</v>
      </c>
      <c r="C38" s="16" t="s">
        <v>65</v>
      </c>
      <c r="D38" s="16"/>
      <c r="E38" s="16" t="b">
        <f t="shared" si="1"/>
        <v>0</v>
      </c>
      <c r="F38" s="16" t="b">
        <f t="shared" si="2"/>
        <v>0</v>
      </c>
      <c r="G38" s="16"/>
      <c r="H38" s="16" t="s">
        <v>2018</v>
      </c>
      <c r="I38" s="16">
        <v>3605</v>
      </c>
      <c r="J38" s="16">
        <v>3516</v>
      </c>
      <c r="K38" s="16">
        <v>89</v>
      </c>
      <c r="L38" s="16">
        <v>74</v>
      </c>
      <c r="M38" s="16">
        <v>73</v>
      </c>
      <c r="N38" s="16">
        <v>61</v>
      </c>
      <c r="O38" s="16">
        <v>16</v>
      </c>
      <c r="P38" s="16">
        <v>13</v>
      </c>
      <c r="Q38" s="16" t="s">
        <v>2052</v>
      </c>
      <c r="R38" s="16" t="s">
        <v>2049</v>
      </c>
    </row>
    <row r="39" spans="1:18" ht="15.75" customHeight="1">
      <c r="A39" s="17" t="str">
        <f t="shared" si="0"/>
        <v>https://github.com/adaptivecomputing/torque/commit/5baf5a4d2cc30c2fe2575598554ffc1cd9f2051e?diff=split</v>
      </c>
      <c r="B39" s="16" t="s">
        <v>2053</v>
      </c>
      <c r="C39" s="16" t="s">
        <v>65</v>
      </c>
      <c r="D39" s="16"/>
      <c r="E39" s="16" t="b">
        <f t="shared" si="1"/>
        <v>1</v>
      </c>
      <c r="F39" s="16" t="b">
        <f t="shared" si="2"/>
        <v>1</v>
      </c>
      <c r="G39" s="16"/>
      <c r="H39" s="16" t="s">
        <v>2053</v>
      </c>
      <c r="I39" s="16">
        <v>563</v>
      </c>
      <c r="J39" s="16">
        <v>586</v>
      </c>
      <c r="K39" s="16">
        <v>0</v>
      </c>
      <c r="L39" s="16">
        <v>2</v>
      </c>
      <c r="M39" s="16">
        <v>0</v>
      </c>
      <c r="N39" s="16">
        <v>1</v>
      </c>
      <c r="O39" s="16">
        <v>0</v>
      </c>
      <c r="P39" s="16">
        <v>1</v>
      </c>
      <c r="Q39" s="16" t="s">
        <v>2054</v>
      </c>
      <c r="R39" s="16" t="s">
        <v>2001</v>
      </c>
    </row>
    <row r="40" spans="1:18" ht="15.75" customHeight="1">
      <c r="A40" s="17" t="str">
        <f t="shared" si="0"/>
        <v>https://github.com/adaptivecomputing/torque/commit/19da2dfa7f172e95723ef93719db1a092c3996af?diff=split</v>
      </c>
      <c r="B40" s="16" t="s">
        <v>2055</v>
      </c>
      <c r="C40" s="16" t="s">
        <v>65</v>
      </c>
      <c r="D40" s="16"/>
      <c r="E40" s="16" t="b">
        <f t="shared" si="1"/>
        <v>0</v>
      </c>
      <c r="F40" s="16" t="b">
        <f t="shared" si="2"/>
        <v>1</v>
      </c>
      <c r="G40" s="16"/>
      <c r="H40" s="16" t="s">
        <v>2055</v>
      </c>
      <c r="I40" s="16">
        <v>729</v>
      </c>
      <c r="J40" s="16">
        <v>894</v>
      </c>
      <c r="K40" s="16">
        <v>4</v>
      </c>
      <c r="L40" s="16">
        <v>4</v>
      </c>
      <c r="M40" s="16">
        <v>4</v>
      </c>
      <c r="N40" s="16">
        <v>2</v>
      </c>
      <c r="O40" s="16">
        <v>0</v>
      </c>
      <c r="P40" s="16">
        <v>2</v>
      </c>
      <c r="Q40" s="16" t="s">
        <v>2056</v>
      </c>
      <c r="R40" s="16" t="s">
        <v>2030</v>
      </c>
    </row>
    <row r="41" spans="1:18" ht="15.75" customHeight="1">
      <c r="A41" s="17" t="str">
        <f t="shared" si="0"/>
        <v>https://github.com/adaptivecomputing/torque/commit/87fdae83e9272bac6743153c3172c918c3bc13d7?diff=split</v>
      </c>
      <c r="B41" s="16" t="s">
        <v>2057</v>
      </c>
      <c r="C41" s="16" t="s">
        <v>65</v>
      </c>
      <c r="D41" s="16"/>
      <c r="E41" s="16" t="b">
        <f t="shared" si="1"/>
        <v>1</v>
      </c>
      <c r="F41" s="16" t="b">
        <f t="shared" si="2"/>
        <v>1</v>
      </c>
      <c r="G41" s="16"/>
      <c r="H41" s="16" t="s">
        <v>2057</v>
      </c>
      <c r="I41" s="16">
        <v>265</v>
      </c>
      <c r="J41" s="16">
        <v>274</v>
      </c>
      <c r="K41" s="16">
        <v>0</v>
      </c>
      <c r="L41" s="16">
        <v>4</v>
      </c>
      <c r="M41" s="16">
        <v>0</v>
      </c>
      <c r="N41" s="16">
        <v>2</v>
      </c>
      <c r="O41" s="16">
        <v>0</v>
      </c>
      <c r="P41" s="16">
        <v>2</v>
      </c>
      <c r="Q41" s="16" t="s">
        <v>2058</v>
      </c>
      <c r="R41" s="16" t="s">
        <v>2049</v>
      </c>
    </row>
    <row r="42" spans="1:18" ht="15.75" customHeight="1">
      <c r="A42" s="17" t="str">
        <f t="shared" si="0"/>
        <v>https://github.com/adaptivecomputing/torque/commit/70c9ec5156dd11746cfa4e83bedb291b5aedb3a4?diff=split</v>
      </c>
      <c r="B42" s="16" t="s">
        <v>2059</v>
      </c>
      <c r="C42" s="16" t="s">
        <v>65</v>
      </c>
      <c r="D42" s="16"/>
      <c r="E42" s="16" t="b">
        <f t="shared" si="1"/>
        <v>1</v>
      </c>
      <c r="F42" s="16" t="b">
        <f t="shared" si="2"/>
        <v>1</v>
      </c>
      <c r="G42" s="16"/>
      <c r="H42" s="16" t="s">
        <v>2059</v>
      </c>
      <c r="I42" s="16">
        <v>1922</v>
      </c>
      <c r="J42" s="16">
        <v>1932</v>
      </c>
      <c r="K42" s="16">
        <v>5</v>
      </c>
      <c r="L42" s="16">
        <v>8</v>
      </c>
      <c r="M42" s="16">
        <v>5</v>
      </c>
      <c r="N42" s="16">
        <v>6</v>
      </c>
      <c r="O42" s="16">
        <v>0</v>
      </c>
      <c r="P42" s="16">
        <v>2</v>
      </c>
      <c r="Q42" s="16" t="s">
        <v>2060</v>
      </c>
      <c r="R42" s="16" t="s">
        <v>2001</v>
      </c>
    </row>
    <row r="43" spans="1:18" ht="15.75" customHeight="1">
      <c r="A43" s="17" t="str">
        <f t="shared" si="0"/>
        <v>https://github.com/adaptivecomputing/torque/commit/d6f1d7cc056258d069d2e7fa2e9dfe348e908462?diff=split</v>
      </c>
      <c r="B43" s="16" t="s">
        <v>1999</v>
      </c>
      <c r="C43" s="16" t="s">
        <v>65</v>
      </c>
      <c r="D43" s="16"/>
      <c r="E43" s="16" t="b">
        <f t="shared" si="1"/>
        <v>1</v>
      </c>
      <c r="F43" s="16" t="b">
        <f t="shared" si="2"/>
        <v>1</v>
      </c>
      <c r="G43" s="16"/>
      <c r="H43" s="16" t="s">
        <v>1999</v>
      </c>
      <c r="I43" s="16">
        <v>137</v>
      </c>
      <c r="J43" s="16">
        <v>197</v>
      </c>
      <c r="K43" s="16">
        <v>4</v>
      </c>
      <c r="L43" s="16">
        <v>7</v>
      </c>
      <c r="M43" s="16">
        <v>2</v>
      </c>
      <c r="N43" s="16">
        <v>3</v>
      </c>
      <c r="O43" s="16">
        <v>2</v>
      </c>
      <c r="P43" s="16">
        <v>4</v>
      </c>
      <c r="Q43" s="16" t="s">
        <v>2061</v>
      </c>
      <c r="R43" s="16" t="s">
        <v>2049</v>
      </c>
    </row>
    <row r="44" spans="1:18" ht="15.75" customHeight="1">
      <c r="A44" s="17" t="str">
        <f t="shared" si="0"/>
        <v>https://github.com/adaptivecomputing/torque/commit/a8601aaa13bf4f382c82f773024210cfb65d7a95?diff=split</v>
      </c>
      <c r="B44" s="16" t="s">
        <v>1999</v>
      </c>
      <c r="C44" s="16" t="s">
        <v>65</v>
      </c>
      <c r="D44" s="16"/>
      <c r="E44" s="16" t="b">
        <f t="shared" si="1"/>
        <v>1</v>
      </c>
      <c r="F44" s="16" t="b">
        <f t="shared" si="2"/>
        <v>1</v>
      </c>
      <c r="G44" s="16"/>
      <c r="H44" s="16" t="s">
        <v>1999</v>
      </c>
      <c r="I44" s="16">
        <v>135</v>
      </c>
      <c r="J44" s="16">
        <v>195</v>
      </c>
      <c r="K44" s="16">
        <v>4</v>
      </c>
      <c r="L44" s="16">
        <v>7</v>
      </c>
      <c r="M44" s="16">
        <v>2</v>
      </c>
      <c r="N44" s="16">
        <v>3</v>
      </c>
      <c r="O44" s="16">
        <v>2</v>
      </c>
      <c r="P44" s="16">
        <v>4</v>
      </c>
      <c r="Q44" s="16" t="s">
        <v>2062</v>
      </c>
      <c r="R44" s="16" t="s">
        <v>2049</v>
      </c>
    </row>
    <row r="45" spans="1:18" ht="15.75" customHeight="1">
      <c r="A45" s="17" t="str">
        <f t="shared" si="0"/>
        <v>https://github.com/adaptivecomputing/torque/commit/f8d3b0e500a16f657a8a3cd3fdb271e360619e05?diff=split</v>
      </c>
      <c r="B45" s="16" t="s">
        <v>2063</v>
      </c>
      <c r="C45" s="16" t="s">
        <v>77</v>
      </c>
      <c r="D45" s="16" t="s">
        <v>70</v>
      </c>
      <c r="E45" s="16" t="b">
        <f t="shared" si="1"/>
        <v>0</v>
      </c>
      <c r="F45" s="16" t="b">
        <f t="shared" si="2"/>
        <v>1</v>
      </c>
      <c r="G45" s="16"/>
      <c r="H45" s="16" t="s">
        <v>2063</v>
      </c>
      <c r="I45" s="16">
        <v>4599</v>
      </c>
      <c r="J45" s="16">
        <v>4631</v>
      </c>
      <c r="K45" s="16">
        <v>86</v>
      </c>
      <c r="L45" s="16">
        <v>86</v>
      </c>
      <c r="M45" s="16">
        <v>82</v>
      </c>
      <c r="N45" s="16">
        <v>81</v>
      </c>
      <c r="O45" s="16">
        <v>4</v>
      </c>
      <c r="P45" s="16">
        <v>5</v>
      </c>
      <c r="Q45" s="16" t="s">
        <v>2064</v>
      </c>
      <c r="R45" s="16" t="s">
        <v>2049</v>
      </c>
    </row>
    <row r="46" spans="1:18" ht="15.75" customHeight="1">
      <c r="A46" s="17" t="str">
        <f t="shared" si="0"/>
        <v>https://github.com/adaptivecomputing/torque/commit/93e86bf19706438d4f34e2bb9cf7e3005bda64db?diff=split</v>
      </c>
      <c r="B46" s="16" t="s">
        <v>2016</v>
      </c>
      <c r="C46" s="16" t="s">
        <v>65</v>
      </c>
      <c r="D46" s="16"/>
      <c r="E46" s="16" t="b">
        <f t="shared" si="1"/>
        <v>1</v>
      </c>
      <c r="F46" s="16" t="b">
        <f t="shared" si="2"/>
        <v>1</v>
      </c>
      <c r="G46" s="16"/>
      <c r="H46" s="16" t="s">
        <v>2016</v>
      </c>
      <c r="I46" s="16">
        <v>3659</v>
      </c>
      <c r="J46" s="16">
        <v>3729</v>
      </c>
      <c r="K46" s="16">
        <v>11</v>
      </c>
      <c r="L46" s="16">
        <v>14</v>
      </c>
      <c r="M46" s="16">
        <v>11</v>
      </c>
      <c r="N46" s="16">
        <v>12</v>
      </c>
      <c r="O46" s="16">
        <v>0</v>
      </c>
      <c r="P46" s="16">
        <v>2</v>
      </c>
      <c r="Q46" s="16" t="s">
        <v>2065</v>
      </c>
      <c r="R46" s="16" t="s">
        <v>2001</v>
      </c>
    </row>
    <row r="47" spans="1:18" ht="15.75" customHeight="1">
      <c r="A47" s="17" t="str">
        <f t="shared" si="0"/>
        <v>https://github.com/adaptivecomputing/torque/commit/3fa6ad7d68e3a5af71c1da3dae99b4ebd9a66672?diff=split</v>
      </c>
      <c r="B47" s="16" t="s">
        <v>2066</v>
      </c>
      <c r="C47" s="16" t="s">
        <v>65</v>
      </c>
      <c r="D47" s="16"/>
      <c r="E47" s="16" t="b">
        <f t="shared" si="1"/>
        <v>1</v>
      </c>
      <c r="F47" s="16" t="b">
        <f t="shared" si="2"/>
        <v>1</v>
      </c>
      <c r="G47" s="16"/>
      <c r="H47" s="16" t="s">
        <v>2066</v>
      </c>
      <c r="I47" s="16">
        <v>498</v>
      </c>
      <c r="J47" s="16">
        <v>522</v>
      </c>
      <c r="K47" s="16">
        <v>2</v>
      </c>
      <c r="L47" s="16">
        <v>5</v>
      </c>
      <c r="M47" s="16">
        <v>2</v>
      </c>
      <c r="N47" s="16">
        <v>4</v>
      </c>
      <c r="O47" s="16">
        <v>0</v>
      </c>
      <c r="P47" s="16">
        <v>1</v>
      </c>
      <c r="Q47" s="16" t="s">
        <v>2067</v>
      </c>
      <c r="R47" s="16" t="s">
        <v>2001</v>
      </c>
    </row>
    <row r="48" spans="1:18" ht="15.75" customHeight="1">
      <c r="A48" s="17" t="str">
        <f t="shared" si="0"/>
        <v>https://github.com/adaptivecomputing/torque/commit/ab2f909e31baf5992094ebcfba2dde6c534b38f4?diff=split</v>
      </c>
      <c r="B48" s="16" t="s">
        <v>2068</v>
      </c>
      <c r="C48" s="16" t="s">
        <v>65</v>
      </c>
      <c r="D48" s="16"/>
      <c r="E48" s="16" t="b">
        <f t="shared" si="1"/>
        <v>1</v>
      </c>
      <c r="F48" s="16" t="b">
        <f t="shared" si="2"/>
        <v>1</v>
      </c>
      <c r="G48" s="16"/>
      <c r="H48" s="16" t="s">
        <v>2068</v>
      </c>
      <c r="I48" s="16">
        <v>566</v>
      </c>
      <c r="J48" s="16">
        <v>570</v>
      </c>
      <c r="K48" s="16">
        <v>0</v>
      </c>
      <c r="L48" s="16">
        <v>2</v>
      </c>
      <c r="M48" s="16">
        <v>0</v>
      </c>
      <c r="N48" s="16">
        <v>1</v>
      </c>
      <c r="O48" s="16">
        <v>0</v>
      </c>
      <c r="P48" s="16">
        <v>1</v>
      </c>
      <c r="Q48" s="16" t="s">
        <v>2069</v>
      </c>
      <c r="R48" s="16" t="s">
        <v>2001</v>
      </c>
    </row>
    <row r="49" spans="1:18" ht="15.75" customHeight="1">
      <c r="A49" s="17" t="str">
        <f t="shared" si="0"/>
        <v>https://github.com/adaptivecomputing/torque/commit/451c374cd7ce94595727187e54f6126069a62bb1?diff=split</v>
      </c>
      <c r="B49" s="16" t="s">
        <v>2070</v>
      </c>
      <c r="C49" s="16" t="s">
        <v>65</v>
      </c>
      <c r="D49" s="16"/>
      <c r="E49" s="16" t="b">
        <f t="shared" si="1"/>
        <v>1</v>
      </c>
      <c r="F49" s="16" t="b">
        <f t="shared" si="2"/>
        <v>1</v>
      </c>
      <c r="G49" s="16"/>
      <c r="H49" s="16" t="s">
        <v>2070</v>
      </c>
      <c r="I49" s="16">
        <v>476</v>
      </c>
      <c r="J49" s="16">
        <v>498</v>
      </c>
      <c r="K49" s="16">
        <v>0</v>
      </c>
      <c r="L49" s="16">
        <v>3</v>
      </c>
      <c r="M49" s="16">
        <v>0</v>
      </c>
      <c r="N49" s="16">
        <v>2</v>
      </c>
      <c r="O49" s="16">
        <v>0</v>
      </c>
      <c r="P49" s="16">
        <v>1</v>
      </c>
      <c r="Q49" s="16" t="s">
        <v>2071</v>
      </c>
      <c r="R49" s="16" t="s">
        <v>2001</v>
      </c>
    </row>
    <row r="50" spans="1:18" ht="15.75" customHeight="1">
      <c r="A50" s="17" t="str">
        <f t="shared" si="0"/>
        <v>https://github.com/adaptivecomputing/torque/commit/59eb783b7397025e804b93ff856097f7117741a5?diff=split</v>
      </c>
      <c r="B50" s="16" t="s">
        <v>2072</v>
      </c>
      <c r="C50" s="16" t="s">
        <v>69</v>
      </c>
      <c r="D50" s="16" t="s">
        <v>70</v>
      </c>
      <c r="E50" s="16" t="b">
        <f t="shared" si="1"/>
        <v>0</v>
      </c>
      <c r="F50" s="16" t="b">
        <f t="shared" si="2"/>
        <v>1</v>
      </c>
      <c r="G50" s="16"/>
      <c r="H50" s="16" t="s">
        <v>2072</v>
      </c>
      <c r="I50" s="16">
        <v>113</v>
      </c>
      <c r="J50" s="16">
        <v>117</v>
      </c>
      <c r="K50" s="16">
        <v>3</v>
      </c>
      <c r="L50" s="16">
        <v>4</v>
      </c>
      <c r="M50" s="16">
        <v>3</v>
      </c>
      <c r="N50" s="16">
        <v>2</v>
      </c>
      <c r="O50" s="16">
        <v>0</v>
      </c>
      <c r="P50" s="16">
        <v>2</v>
      </c>
      <c r="Q50" s="16" t="s">
        <v>2073</v>
      </c>
      <c r="R50" s="16" t="s">
        <v>2049</v>
      </c>
    </row>
    <row r="51" spans="1:18" ht="15.75" customHeight="1">
      <c r="A51" s="17" t="str">
        <f t="shared" si="0"/>
        <v>https://github.com/adaptivecomputing/torque/commit/59eb783b7397025e804b93ff856097f7117741a5?diff=split</v>
      </c>
      <c r="B51" s="16" t="s">
        <v>2074</v>
      </c>
      <c r="C51" s="16" t="s">
        <v>69</v>
      </c>
      <c r="D51" s="16" t="s">
        <v>70</v>
      </c>
      <c r="E51" s="16" t="b">
        <f t="shared" si="1"/>
        <v>0</v>
      </c>
      <c r="F51" s="16" t="b">
        <f t="shared" si="2"/>
        <v>1</v>
      </c>
      <c r="G51" s="16"/>
      <c r="H51" s="16" t="s">
        <v>2074</v>
      </c>
      <c r="I51" s="16">
        <v>118</v>
      </c>
      <c r="J51" s="16">
        <v>122</v>
      </c>
      <c r="K51" s="16">
        <v>2</v>
      </c>
      <c r="L51" s="16">
        <v>2</v>
      </c>
      <c r="M51" s="16">
        <v>1</v>
      </c>
      <c r="N51" s="16">
        <v>0</v>
      </c>
      <c r="O51" s="16">
        <v>1</v>
      </c>
      <c r="P51" s="16">
        <v>2</v>
      </c>
      <c r="Q51" s="16" t="s">
        <v>2073</v>
      </c>
      <c r="R51" s="16" t="s">
        <v>2049</v>
      </c>
    </row>
    <row r="52" spans="1:18" ht="15.75" customHeight="1">
      <c r="A52" s="17" t="str">
        <f t="shared" si="0"/>
        <v>https://github.com/adaptivecomputing/torque/commit/59eb783b7397025e804b93ff856097f7117741a5?diff=split</v>
      </c>
      <c r="B52" s="16" t="s">
        <v>2075</v>
      </c>
      <c r="C52" s="16" t="s">
        <v>69</v>
      </c>
      <c r="D52" s="16" t="s">
        <v>70</v>
      </c>
      <c r="E52" s="16" t="b">
        <f t="shared" si="1"/>
        <v>1</v>
      </c>
      <c r="F52" s="16" t="b">
        <f t="shared" si="2"/>
        <v>1</v>
      </c>
      <c r="G52" s="16"/>
      <c r="H52" s="16" t="s">
        <v>2075</v>
      </c>
      <c r="I52" s="16">
        <v>122</v>
      </c>
      <c r="J52" s="16">
        <v>129</v>
      </c>
      <c r="K52" s="16">
        <v>3</v>
      </c>
      <c r="L52" s="16">
        <v>5</v>
      </c>
      <c r="M52" s="16">
        <v>0</v>
      </c>
      <c r="N52" s="16">
        <v>1</v>
      </c>
      <c r="O52" s="16">
        <v>3</v>
      </c>
      <c r="P52" s="16">
        <v>4</v>
      </c>
      <c r="Q52" s="16" t="s">
        <v>2073</v>
      </c>
      <c r="R52" s="16" t="s">
        <v>2049</v>
      </c>
    </row>
    <row r="53" spans="1:18" ht="15.75" customHeight="1">
      <c r="A53" s="17" t="str">
        <f t="shared" si="0"/>
        <v>https://github.com/adaptivecomputing/torque/commit/59eb783b7397025e804b93ff856097f7117741a5?diff=split</v>
      </c>
      <c r="B53" s="16" t="s">
        <v>2076</v>
      </c>
      <c r="C53" s="16" t="s">
        <v>69</v>
      </c>
      <c r="D53" s="16" t="s">
        <v>70</v>
      </c>
      <c r="E53" s="16" t="b">
        <f t="shared" si="1"/>
        <v>1</v>
      </c>
      <c r="F53" s="16" t="b">
        <f t="shared" si="2"/>
        <v>1</v>
      </c>
      <c r="G53" s="16"/>
      <c r="H53" s="16" t="s">
        <v>2076</v>
      </c>
      <c r="I53" s="16">
        <v>159</v>
      </c>
      <c r="J53" s="16">
        <v>166</v>
      </c>
      <c r="K53" s="16">
        <v>1</v>
      </c>
      <c r="L53" s="16">
        <v>3</v>
      </c>
      <c r="M53" s="16">
        <v>0</v>
      </c>
      <c r="N53" s="16">
        <v>1</v>
      </c>
      <c r="O53" s="16">
        <v>1</v>
      </c>
      <c r="P53" s="16">
        <v>2</v>
      </c>
      <c r="Q53" s="16" t="s">
        <v>2073</v>
      </c>
      <c r="R53" s="16" t="s">
        <v>2049</v>
      </c>
    </row>
    <row r="54" spans="1:18" ht="15.75" customHeight="1">
      <c r="A54" s="17" t="str">
        <f t="shared" si="0"/>
        <v>https://github.com/adaptivecomputing/torque/commit/59eb783b7397025e804b93ff856097f7117741a5?diff=split</v>
      </c>
      <c r="B54" s="16" t="s">
        <v>2077</v>
      </c>
      <c r="C54" s="16" t="s">
        <v>77</v>
      </c>
      <c r="D54" s="16" t="s">
        <v>70</v>
      </c>
      <c r="E54" s="16" t="b">
        <f t="shared" si="1"/>
        <v>0</v>
      </c>
      <c r="F54" s="16" t="b">
        <f t="shared" si="2"/>
        <v>1</v>
      </c>
      <c r="G54" s="16"/>
      <c r="H54" s="16" t="s">
        <v>2077</v>
      </c>
      <c r="I54" s="16">
        <v>238</v>
      </c>
      <c r="J54" s="16">
        <v>241</v>
      </c>
      <c r="K54" s="16">
        <v>5</v>
      </c>
      <c r="L54" s="16">
        <v>6</v>
      </c>
      <c r="M54" s="16">
        <v>5</v>
      </c>
      <c r="N54" s="16">
        <v>4</v>
      </c>
      <c r="O54" s="16">
        <v>0</v>
      </c>
      <c r="P54" s="16">
        <v>2</v>
      </c>
      <c r="Q54" s="16" t="s">
        <v>2073</v>
      </c>
      <c r="R54" s="16" t="s">
        <v>2049</v>
      </c>
    </row>
    <row r="55" spans="1:18" ht="15.75" customHeight="1">
      <c r="A55" s="17" t="str">
        <f t="shared" si="0"/>
        <v>https://github.com/adaptivecomputing/torque/commit/59eb783b7397025e804b93ff856097f7117741a5?diff=split</v>
      </c>
      <c r="B55" s="16" t="s">
        <v>2078</v>
      </c>
      <c r="C55" s="16" t="s">
        <v>69</v>
      </c>
      <c r="D55" s="16" t="s">
        <v>70</v>
      </c>
      <c r="E55" s="16" t="b">
        <f t="shared" si="1"/>
        <v>0</v>
      </c>
      <c r="F55" s="16" t="b">
        <f t="shared" si="2"/>
        <v>1</v>
      </c>
      <c r="G55" s="16"/>
      <c r="H55" s="16" t="s">
        <v>2078</v>
      </c>
      <c r="I55" s="16">
        <v>17</v>
      </c>
      <c r="J55" s="16">
        <v>27</v>
      </c>
      <c r="K55" s="16">
        <v>1</v>
      </c>
      <c r="L55" s="16">
        <v>1</v>
      </c>
      <c r="M55" s="16">
        <v>1</v>
      </c>
      <c r="N55" s="16">
        <v>0</v>
      </c>
      <c r="O55" s="16">
        <v>0</v>
      </c>
      <c r="P55" s="16">
        <v>1</v>
      </c>
      <c r="Q55" s="16" t="s">
        <v>2073</v>
      </c>
      <c r="R55" s="16" t="s">
        <v>2049</v>
      </c>
    </row>
    <row r="56" spans="1:18" ht="15.75" customHeight="1">
      <c r="A56" s="17" t="str">
        <f t="shared" si="0"/>
        <v>https://github.com/adaptivecomputing/torque/commit/59eb783b7397025e804b93ff856097f7117741a5?diff=split</v>
      </c>
      <c r="B56" s="16" t="s">
        <v>2079</v>
      </c>
      <c r="C56" s="16" t="s">
        <v>69</v>
      </c>
      <c r="D56" s="16" t="s">
        <v>70</v>
      </c>
      <c r="E56" s="16" t="b">
        <f t="shared" si="1"/>
        <v>0</v>
      </c>
      <c r="F56" s="16" t="b">
        <f t="shared" si="2"/>
        <v>1</v>
      </c>
      <c r="G56" s="16"/>
      <c r="H56" s="16" t="s">
        <v>2079</v>
      </c>
      <c r="I56" s="16">
        <v>114</v>
      </c>
      <c r="J56" s="16">
        <v>116</v>
      </c>
      <c r="K56" s="16">
        <v>3</v>
      </c>
      <c r="L56" s="16">
        <v>4</v>
      </c>
      <c r="M56" s="16">
        <v>3</v>
      </c>
      <c r="N56" s="16">
        <v>2</v>
      </c>
      <c r="O56" s="16">
        <v>0</v>
      </c>
      <c r="P56" s="16">
        <v>2</v>
      </c>
      <c r="Q56" s="16" t="s">
        <v>2073</v>
      </c>
      <c r="R56" s="16" t="s">
        <v>2049</v>
      </c>
    </row>
    <row r="57" spans="1:18" ht="15.75" customHeight="1">
      <c r="A57" s="17" t="str">
        <f t="shared" si="0"/>
        <v>https://github.com/adaptivecomputing/torque/commit/59eb783b7397025e804b93ff856097f7117741a5?diff=split</v>
      </c>
      <c r="B57" s="16" t="s">
        <v>2080</v>
      </c>
      <c r="C57" s="16" t="s">
        <v>77</v>
      </c>
      <c r="D57" s="16" t="s">
        <v>70</v>
      </c>
      <c r="E57" s="16" t="b">
        <f t="shared" si="1"/>
        <v>0</v>
      </c>
      <c r="F57" s="16" t="b">
        <f t="shared" si="2"/>
        <v>1</v>
      </c>
      <c r="G57" s="16"/>
      <c r="H57" s="16" t="s">
        <v>2080</v>
      </c>
      <c r="I57" s="16">
        <v>538</v>
      </c>
      <c r="J57" s="16">
        <v>545</v>
      </c>
      <c r="K57" s="16">
        <v>5</v>
      </c>
      <c r="L57" s="16">
        <v>6</v>
      </c>
      <c r="M57" s="16">
        <v>5</v>
      </c>
      <c r="N57" s="16">
        <v>4</v>
      </c>
      <c r="O57" s="16">
        <v>0</v>
      </c>
      <c r="P57" s="16">
        <v>2</v>
      </c>
      <c r="Q57" s="16" t="s">
        <v>2073</v>
      </c>
      <c r="R57" s="16" t="s">
        <v>2049</v>
      </c>
    </row>
    <row r="58" spans="1:18" ht="13">
      <c r="A58" s="17" t="str">
        <f t="shared" si="0"/>
        <v>https://github.com/adaptivecomputing/torque/commit/59eb783b7397025e804b93ff856097f7117741a5?diff=split</v>
      </c>
      <c r="B58" s="16" t="s">
        <v>2081</v>
      </c>
      <c r="C58" s="16" t="s">
        <v>69</v>
      </c>
      <c r="D58" s="16" t="s">
        <v>70</v>
      </c>
      <c r="E58" s="16" t="b">
        <f t="shared" si="1"/>
        <v>0</v>
      </c>
      <c r="F58" s="16" t="b">
        <f t="shared" si="2"/>
        <v>1</v>
      </c>
      <c r="G58" s="16"/>
      <c r="H58" s="16" t="s">
        <v>2081</v>
      </c>
      <c r="I58" s="16">
        <v>458</v>
      </c>
      <c r="J58" s="16">
        <v>478</v>
      </c>
      <c r="K58" s="16">
        <v>5</v>
      </c>
      <c r="L58" s="16">
        <v>6</v>
      </c>
      <c r="M58" s="16">
        <v>5</v>
      </c>
      <c r="N58" s="16">
        <v>4</v>
      </c>
      <c r="O58" s="16">
        <v>0</v>
      </c>
      <c r="P58" s="16">
        <v>2</v>
      </c>
      <c r="Q58" s="16" t="s">
        <v>2073</v>
      </c>
      <c r="R58" s="16" t="s">
        <v>2049</v>
      </c>
    </row>
    <row r="59" spans="1:18" ht="13">
      <c r="A59" s="17" t="str">
        <f t="shared" si="0"/>
        <v>https://github.com/adaptivecomputing/torque/commit/59eb783b7397025e804b93ff856097f7117741a5?diff=split</v>
      </c>
      <c r="B59" s="16" t="s">
        <v>2082</v>
      </c>
      <c r="C59" s="16" t="s">
        <v>77</v>
      </c>
      <c r="D59" s="16" t="s">
        <v>70</v>
      </c>
      <c r="E59" s="16" t="b">
        <f t="shared" si="1"/>
        <v>0</v>
      </c>
      <c r="F59" s="16" t="b">
        <f t="shared" si="2"/>
        <v>1</v>
      </c>
      <c r="G59" s="16"/>
      <c r="H59" s="16" t="s">
        <v>2082</v>
      </c>
      <c r="I59" s="16">
        <v>683</v>
      </c>
      <c r="J59" s="16">
        <v>696</v>
      </c>
      <c r="K59" s="16">
        <v>4</v>
      </c>
      <c r="L59" s="16">
        <v>5</v>
      </c>
      <c r="M59" s="16">
        <v>4</v>
      </c>
      <c r="N59" s="16">
        <v>3</v>
      </c>
      <c r="O59" s="16">
        <v>0</v>
      </c>
      <c r="P59" s="16">
        <v>2</v>
      </c>
      <c r="Q59" s="16" t="s">
        <v>2073</v>
      </c>
      <c r="R59" s="16" t="s">
        <v>2049</v>
      </c>
    </row>
    <row r="60" spans="1:18" ht="13">
      <c r="A60" s="17" t="str">
        <f t="shared" si="0"/>
        <v>https://github.com/adaptivecomputing/torque/commit/59eb783b7397025e804b93ff856097f7117741a5?diff=split</v>
      </c>
      <c r="B60" s="16" t="s">
        <v>2083</v>
      </c>
      <c r="C60" s="16" t="s">
        <v>69</v>
      </c>
      <c r="D60" s="16" t="s">
        <v>70</v>
      </c>
      <c r="E60" s="16" t="b">
        <f t="shared" si="1"/>
        <v>0</v>
      </c>
      <c r="F60" s="16" t="b">
        <f t="shared" si="2"/>
        <v>1</v>
      </c>
      <c r="G60" s="16"/>
      <c r="H60" s="16" t="s">
        <v>2083</v>
      </c>
      <c r="I60" s="16">
        <v>191</v>
      </c>
      <c r="J60" s="16">
        <v>196</v>
      </c>
      <c r="K60" s="16">
        <v>3</v>
      </c>
      <c r="L60" s="16">
        <v>4</v>
      </c>
      <c r="M60" s="16">
        <v>3</v>
      </c>
      <c r="N60" s="16">
        <v>2</v>
      </c>
      <c r="O60" s="16">
        <v>0</v>
      </c>
      <c r="P60" s="16">
        <v>2</v>
      </c>
      <c r="Q60" s="16" t="s">
        <v>2073</v>
      </c>
      <c r="R60" s="16" t="s">
        <v>2049</v>
      </c>
    </row>
    <row r="61" spans="1:18" ht="13">
      <c r="A61" s="17" t="str">
        <f t="shared" si="0"/>
        <v>https://github.com/adaptivecomputing/torque/commit/59eb783b7397025e804b93ff856097f7117741a5?diff=split</v>
      </c>
      <c r="B61" s="16" t="s">
        <v>2084</v>
      </c>
      <c r="C61" s="16" t="s">
        <v>77</v>
      </c>
      <c r="D61" s="16" t="s">
        <v>70</v>
      </c>
      <c r="E61" s="16" t="b">
        <f t="shared" si="1"/>
        <v>0</v>
      </c>
      <c r="F61" s="16" t="b">
        <f t="shared" si="2"/>
        <v>1</v>
      </c>
      <c r="G61" s="16"/>
      <c r="H61" s="16" t="s">
        <v>2084</v>
      </c>
      <c r="I61" s="16">
        <v>522</v>
      </c>
      <c r="J61" s="16">
        <v>531</v>
      </c>
      <c r="K61" s="16">
        <v>17</v>
      </c>
      <c r="L61" s="16">
        <v>18</v>
      </c>
      <c r="M61" s="16">
        <v>17</v>
      </c>
      <c r="N61" s="16">
        <v>16</v>
      </c>
      <c r="O61" s="16">
        <v>0</v>
      </c>
      <c r="P61" s="16">
        <v>2</v>
      </c>
      <c r="Q61" s="16" t="s">
        <v>2073</v>
      </c>
      <c r="R61" s="16" t="s">
        <v>2049</v>
      </c>
    </row>
    <row r="62" spans="1:18" ht="13">
      <c r="A62" s="17" t="str">
        <f t="shared" si="0"/>
        <v>https://github.com/adaptivecomputing/torque/commit/0af0bc65db4869f5dc3a7b201631118898b6d9fc?diff=split</v>
      </c>
      <c r="B62" s="16" t="s">
        <v>2008</v>
      </c>
      <c r="C62" s="16" t="s">
        <v>65</v>
      </c>
      <c r="D62" s="16"/>
      <c r="E62" s="16" t="b">
        <f t="shared" si="1"/>
        <v>0</v>
      </c>
      <c r="F62" s="16" t="b">
        <f t="shared" si="2"/>
        <v>1</v>
      </c>
      <c r="G62" s="16"/>
      <c r="H62" s="16" t="s">
        <v>2008</v>
      </c>
      <c r="I62" s="16">
        <v>148</v>
      </c>
      <c r="J62" s="16">
        <v>120</v>
      </c>
      <c r="K62" s="16">
        <v>2</v>
      </c>
      <c r="L62" s="16">
        <v>2</v>
      </c>
      <c r="M62" s="16">
        <v>2</v>
      </c>
      <c r="N62" s="16">
        <v>0</v>
      </c>
      <c r="O62" s="16">
        <v>0</v>
      </c>
      <c r="P62" s="16">
        <v>2</v>
      </c>
      <c r="Q62" s="16" t="s">
        <v>2085</v>
      </c>
      <c r="R62" s="16" t="s">
        <v>2049</v>
      </c>
    </row>
    <row r="63" spans="1:18" ht="13">
      <c r="A63" s="17" t="str">
        <f t="shared" si="0"/>
        <v>https://github.com/adaptivecomputing/torque/commit/0af0bc65db4869f5dc3a7b201631118898b6d9fc?diff=split</v>
      </c>
      <c r="B63" s="16" t="s">
        <v>2011</v>
      </c>
      <c r="C63" s="16" t="s">
        <v>65</v>
      </c>
      <c r="D63" s="16"/>
      <c r="E63" s="16" t="b">
        <f t="shared" si="1"/>
        <v>0</v>
      </c>
      <c r="F63" s="16" t="b">
        <f t="shared" si="2"/>
        <v>1</v>
      </c>
      <c r="G63" s="16"/>
      <c r="H63" s="16" t="s">
        <v>2011</v>
      </c>
      <c r="I63" s="16">
        <v>186</v>
      </c>
      <c r="J63" s="16">
        <v>130</v>
      </c>
      <c r="K63" s="16">
        <v>2</v>
      </c>
      <c r="L63" s="16">
        <v>2</v>
      </c>
      <c r="M63" s="16">
        <v>2</v>
      </c>
      <c r="N63" s="16">
        <v>0</v>
      </c>
      <c r="O63" s="16">
        <v>0</v>
      </c>
      <c r="P63" s="16">
        <v>2</v>
      </c>
      <c r="Q63" s="16" t="s">
        <v>2085</v>
      </c>
      <c r="R63" s="16" t="s">
        <v>2049</v>
      </c>
    </row>
    <row r="64" spans="1:18" ht="13">
      <c r="A64" s="17" t="str">
        <f t="shared" si="0"/>
        <v>https://github.com/adaptivecomputing/torque/commit/0af0bc65db4869f5dc3a7b201631118898b6d9fc?diff=split</v>
      </c>
      <c r="B64" s="16" t="s">
        <v>2082</v>
      </c>
      <c r="C64" s="16" t="s">
        <v>77</v>
      </c>
      <c r="D64" s="16" t="s">
        <v>70</v>
      </c>
      <c r="E64" s="16" t="b">
        <f t="shared" si="1"/>
        <v>0</v>
      </c>
      <c r="F64" s="16" t="b">
        <f t="shared" si="2"/>
        <v>1</v>
      </c>
      <c r="G64" s="16"/>
      <c r="H64" s="16" t="s">
        <v>2082</v>
      </c>
      <c r="I64" s="16">
        <v>683</v>
      </c>
      <c r="J64" s="16">
        <v>696</v>
      </c>
      <c r="K64" s="16">
        <v>4</v>
      </c>
      <c r="L64" s="16">
        <v>5</v>
      </c>
      <c r="M64" s="16">
        <v>4</v>
      </c>
      <c r="N64" s="16">
        <v>3</v>
      </c>
      <c r="O64" s="16">
        <v>0</v>
      </c>
      <c r="P64" s="16">
        <v>2</v>
      </c>
      <c r="Q64" s="16" t="s">
        <v>2085</v>
      </c>
      <c r="R64" s="16" t="s">
        <v>2049</v>
      </c>
    </row>
    <row r="65" spans="1:18" ht="13">
      <c r="A65" s="17" t="str">
        <f t="shared" si="0"/>
        <v>https://github.com/adaptivecomputing/torque/commit/0af0bc65db4869f5dc3a7b201631118898b6d9fc?diff=split</v>
      </c>
      <c r="B65" s="16" t="s">
        <v>2084</v>
      </c>
      <c r="C65" s="16" t="s">
        <v>77</v>
      </c>
      <c r="D65" s="16" t="s">
        <v>70</v>
      </c>
      <c r="E65" s="16" t="b">
        <f t="shared" si="1"/>
        <v>0</v>
      </c>
      <c r="F65" s="16" t="b">
        <f t="shared" si="2"/>
        <v>1</v>
      </c>
      <c r="G65" s="16"/>
      <c r="H65" s="16" t="s">
        <v>2084</v>
      </c>
      <c r="I65" s="16">
        <v>522</v>
      </c>
      <c r="J65" s="16">
        <v>531</v>
      </c>
      <c r="K65" s="16">
        <v>17</v>
      </c>
      <c r="L65" s="16">
        <v>18</v>
      </c>
      <c r="M65" s="16">
        <v>17</v>
      </c>
      <c r="N65" s="16">
        <v>16</v>
      </c>
      <c r="O65" s="16">
        <v>0</v>
      </c>
      <c r="P65" s="16">
        <v>2</v>
      </c>
      <c r="Q65" s="16" t="s">
        <v>2085</v>
      </c>
      <c r="R65" s="16" t="s">
        <v>2049</v>
      </c>
    </row>
    <row r="66" spans="1:18" ht="13">
      <c r="A66" s="17" t="str">
        <f t="shared" si="0"/>
        <v>https://github.com/adaptivecomputing/torque/commit/d93e9d206aa34b7077d39782fdae0a71af6b2d39?diff=split</v>
      </c>
      <c r="B66" s="16" t="s">
        <v>2086</v>
      </c>
      <c r="C66" s="16" t="s">
        <v>65</v>
      </c>
      <c r="D66" s="16"/>
      <c r="E66" s="16" t="b">
        <f t="shared" si="1"/>
        <v>1</v>
      </c>
      <c r="F66" s="16" t="b">
        <f t="shared" si="2"/>
        <v>1</v>
      </c>
      <c r="G66" s="16"/>
      <c r="H66" s="16" t="s">
        <v>2086</v>
      </c>
      <c r="I66" s="16">
        <v>6243</v>
      </c>
      <c r="J66" s="16">
        <v>6245</v>
      </c>
      <c r="K66" s="16">
        <v>0</v>
      </c>
      <c r="L66" s="16">
        <v>39</v>
      </c>
      <c r="M66" s="16">
        <v>0</v>
      </c>
      <c r="N66" s="16">
        <v>33</v>
      </c>
      <c r="O66" s="16">
        <v>0</v>
      </c>
      <c r="P66" s="16">
        <v>6</v>
      </c>
      <c r="Q66" s="16" t="s">
        <v>2087</v>
      </c>
      <c r="R66" s="16" t="s">
        <v>2049</v>
      </c>
    </row>
    <row r="67" spans="1:18" ht="13">
      <c r="A67" s="17" t="str">
        <f t="shared" si="0"/>
        <v>https://github.com/adaptivecomputing/torque/commit/4bd8fb9ac4c3045fab6d3003011044d3154b4c05?diff=split</v>
      </c>
      <c r="B67" s="16" t="s">
        <v>2075</v>
      </c>
      <c r="C67" s="16" t="s">
        <v>65</v>
      </c>
      <c r="D67" s="16"/>
      <c r="E67" s="16" t="b">
        <f t="shared" si="1"/>
        <v>0</v>
      </c>
      <c r="F67" s="16" t="b">
        <f t="shared" si="2"/>
        <v>0</v>
      </c>
      <c r="G67" s="16"/>
      <c r="H67" s="16" t="s">
        <v>2075</v>
      </c>
      <c r="I67" s="16">
        <v>129</v>
      </c>
      <c r="J67" s="16">
        <v>197</v>
      </c>
      <c r="K67" s="16">
        <v>5</v>
      </c>
      <c r="L67" s="16">
        <v>2</v>
      </c>
      <c r="M67" s="16">
        <v>1</v>
      </c>
      <c r="N67" s="16">
        <v>0</v>
      </c>
      <c r="O67" s="16">
        <v>4</v>
      </c>
      <c r="P67" s="16">
        <v>2</v>
      </c>
      <c r="Q67" s="16" t="s">
        <v>2088</v>
      </c>
      <c r="R67" s="16" t="s">
        <v>2049</v>
      </c>
    </row>
    <row r="68" spans="1:18" ht="13">
      <c r="A68" s="17" t="str">
        <f t="shared" si="0"/>
        <v>https://github.com/adaptivecomputing/torque/commit/e190f45e94550f1bb159569e0b16fc783d156f95?diff=split</v>
      </c>
      <c r="B68" s="16" t="s">
        <v>2059</v>
      </c>
      <c r="C68" s="16" t="s">
        <v>65</v>
      </c>
      <c r="D68" s="16"/>
      <c r="E68" s="16" t="b">
        <f t="shared" si="1"/>
        <v>1</v>
      </c>
      <c r="F68" s="16" t="b">
        <f t="shared" si="2"/>
        <v>0</v>
      </c>
      <c r="G68" s="16"/>
      <c r="H68" s="16" t="s">
        <v>2059</v>
      </c>
      <c r="I68" s="16">
        <v>1918</v>
      </c>
      <c r="J68" s="16">
        <v>1917</v>
      </c>
      <c r="K68" s="16">
        <v>8</v>
      </c>
      <c r="L68" s="16">
        <v>8</v>
      </c>
      <c r="M68" s="16">
        <v>6</v>
      </c>
      <c r="N68" s="16">
        <v>8</v>
      </c>
      <c r="O68" s="16">
        <v>2</v>
      </c>
      <c r="P68" s="16">
        <v>0</v>
      </c>
      <c r="Q68" s="16" t="s">
        <v>2089</v>
      </c>
      <c r="R68" s="16" t="s">
        <v>2049</v>
      </c>
    </row>
    <row r="69" spans="1:18" ht="13">
      <c r="A69" s="17" t="str">
        <f t="shared" si="0"/>
        <v>https://github.com/adaptivecomputing/torque/commit/e0052bb78fc9224abb279852b23870bdc37af665?diff=split</v>
      </c>
      <c r="B69" s="16" t="s">
        <v>2090</v>
      </c>
      <c r="C69" s="16" t="s">
        <v>65</v>
      </c>
      <c r="D69" s="16"/>
      <c r="E69" s="16" t="b">
        <f t="shared" si="1"/>
        <v>1</v>
      </c>
      <c r="F69" s="16" t="b">
        <f t="shared" si="2"/>
        <v>1</v>
      </c>
      <c r="G69" s="16"/>
      <c r="H69" s="16" t="s">
        <v>2090</v>
      </c>
      <c r="I69" s="16">
        <v>484</v>
      </c>
      <c r="J69" s="16">
        <v>509</v>
      </c>
      <c r="K69" s="16">
        <v>0</v>
      </c>
      <c r="L69" s="16">
        <v>2</v>
      </c>
      <c r="M69" s="16">
        <v>0</v>
      </c>
      <c r="N69" s="16">
        <v>1</v>
      </c>
      <c r="O69" s="16">
        <v>0</v>
      </c>
      <c r="P69" s="16">
        <v>1</v>
      </c>
      <c r="Q69" s="16" t="s">
        <v>2091</v>
      </c>
      <c r="R69" s="16" t="s">
        <v>2001</v>
      </c>
    </row>
    <row r="70" spans="1:18" ht="13">
      <c r="A70" s="17" t="str">
        <f t="shared" si="0"/>
        <v>https://github.com/adaptivecomputing/torque/commit/2197d3dc9d936644c5a0bd5b4852123b0102c874?diff=split</v>
      </c>
      <c r="B70" s="16" t="s">
        <v>2092</v>
      </c>
      <c r="C70" s="16" t="s">
        <v>65</v>
      </c>
      <c r="D70" s="16"/>
      <c r="E70" s="16" t="b">
        <f t="shared" si="1"/>
        <v>1</v>
      </c>
      <c r="F70" s="16" t="b">
        <f t="shared" si="2"/>
        <v>1</v>
      </c>
      <c r="G70" s="16"/>
      <c r="H70" s="16" t="s">
        <v>2092</v>
      </c>
      <c r="I70" s="16">
        <v>67</v>
      </c>
      <c r="J70" s="16">
        <v>106</v>
      </c>
      <c r="K70" s="16">
        <v>0</v>
      </c>
      <c r="L70" s="16">
        <v>2</v>
      </c>
      <c r="M70" s="16">
        <v>0</v>
      </c>
      <c r="N70" s="16">
        <v>1</v>
      </c>
      <c r="O70" s="16">
        <v>0</v>
      </c>
      <c r="P70" s="16">
        <v>1</v>
      </c>
      <c r="Q70" s="16" t="s">
        <v>2093</v>
      </c>
      <c r="R70" s="16" t="s">
        <v>2001</v>
      </c>
    </row>
    <row r="71" spans="1:18" ht="13">
      <c r="A71" s="17" t="str">
        <f t="shared" si="0"/>
        <v>https://github.com/adaptivecomputing/torque/commit/4080ee25af208875fe7503479d7fb248e39a67a2?diff=split</v>
      </c>
      <c r="B71" s="16" t="s">
        <v>2094</v>
      </c>
      <c r="C71" s="16" t="s">
        <v>65</v>
      </c>
      <c r="D71" s="16"/>
      <c r="E71" s="16" t="b">
        <f t="shared" si="1"/>
        <v>0</v>
      </c>
      <c r="F71" s="16" t="b">
        <f t="shared" si="2"/>
        <v>1</v>
      </c>
      <c r="G71" s="16"/>
      <c r="H71" s="16" t="s">
        <v>2094</v>
      </c>
      <c r="I71" s="16">
        <v>865</v>
      </c>
      <c r="J71" s="16">
        <v>876</v>
      </c>
      <c r="K71" s="16">
        <v>5</v>
      </c>
      <c r="L71" s="16">
        <v>5</v>
      </c>
      <c r="M71" s="16">
        <v>5</v>
      </c>
      <c r="N71" s="16">
        <v>4</v>
      </c>
      <c r="O71" s="16">
        <v>0</v>
      </c>
      <c r="P71" s="16">
        <v>1</v>
      </c>
      <c r="Q71" s="16" t="s">
        <v>2095</v>
      </c>
      <c r="R71" s="16" t="s">
        <v>2001</v>
      </c>
    </row>
    <row r="72" spans="1:18" ht="13">
      <c r="A72" s="17" t="str">
        <f t="shared" si="0"/>
        <v>https://github.com/adaptivecomputing/torque/commit/4e40d492d791f3663e03a6fb6b91230c58d25a0c?diff=split</v>
      </c>
      <c r="B72" s="16" t="s">
        <v>2096</v>
      </c>
      <c r="C72" s="16" t="s">
        <v>65</v>
      </c>
      <c r="D72" s="16"/>
      <c r="E72" s="16" t="b">
        <f t="shared" si="1"/>
        <v>0</v>
      </c>
      <c r="F72" s="16" t="b">
        <f t="shared" si="2"/>
        <v>1</v>
      </c>
      <c r="G72" s="16"/>
      <c r="H72" s="16" t="s">
        <v>2096</v>
      </c>
      <c r="I72" s="16">
        <v>2354</v>
      </c>
      <c r="J72" s="16">
        <v>2070</v>
      </c>
      <c r="K72" s="16">
        <v>10</v>
      </c>
      <c r="L72" s="16">
        <v>10</v>
      </c>
      <c r="M72" s="16">
        <v>10</v>
      </c>
      <c r="N72" s="16">
        <v>9</v>
      </c>
      <c r="O72" s="16">
        <v>0</v>
      </c>
      <c r="P72" s="16">
        <v>1</v>
      </c>
      <c r="Q72" s="16" t="s">
        <v>2097</v>
      </c>
      <c r="R72" s="16" t="s">
        <v>2001</v>
      </c>
    </row>
    <row r="73" spans="1:18" ht="13">
      <c r="A73" s="17" t="str">
        <f t="shared" si="0"/>
        <v>https://github.com/adaptivecomputing/torque/commit/94dd0e27379e9eea2e7776683e12422b34cb4fa4?diff=split</v>
      </c>
      <c r="B73" s="16" t="s">
        <v>2098</v>
      </c>
      <c r="C73" s="16" t="s">
        <v>65</v>
      </c>
      <c r="D73" s="16"/>
      <c r="E73" s="16" t="b">
        <f t="shared" si="1"/>
        <v>1</v>
      </c>
      <c r="F73" s="16" t="b">
        <f t="shared" si="2"/>
        <v>1</v>
      </c>
      <c r="G73" s="16"/>
      <c r="H73" s="16" t="s">
        <v>2098</v>
      </c>
      <c r="I73" s="16">
        <v>91</v>
      </c>
      <c r="J73" s="16">
        <v>121</v>
      </c>
      <c r="K73" s="16">
        <v>0</v>
      </c>
      <c r="L73" s="16">
        <v>2</v>
      </c>
      <c r="M73" s="16">
        <v>0</v>
      </c>
      <c r="N73" s="16">
        <v>1</v>
      </c>
      <c r="O73" s="16">
        <v>0</v>
      </c>
      <c r="P73" s="16">
        <v>1</v>
      </c>
      <c r="Q73" s="16" t="s">
        <v>2099</v>
      </c>
      <c r="R73" s="16" t="s">
        <v>2001</v>
      </c>
    </row>
    <row r="74" spans="1:18" ht="13">
      <c r="A74" s="17" t="str">
        <f t="shared" si="0"/>
        <v>https://github.com/adaptivecomputing/torque/commit/d94da9842377216666223cf5c0526304a3653518?diff=split</v>
      </c>
      <c r="B74" s="16" t="s">
        <v>2100</v>
      </c>
      <c r="C74" s="16" t="s">
        <v>65</v>
      </c>
      <c r="D74" s="16"/>
      <c r="E74" s="16" t="b">
        <f t="shared" si="1"/>
        <v>0</v>
      </c>
      <c r="F74" s="16" t="b">
        <f t="shared" si="2"/>
        <v>1</v>
      </c>
      <c r="G74" s="16"/>
      <c r="H74" s="16" t="s">
        <v>2100</v>
      </c>
      <c r="I74" s="16">
        <v>502</v>
      </c>
      <c r="J74" s="16">
        <v>502</v>
      </c>
      <c r="K74" s="16">
        <v>4</v>
      </c>
      <c r="L74" s="16">
        <v>4</v>
      </c>
      <c r="M74" s="16">
        <v>3</v>
      </c>
      <c r="N74" s="16">
        <v>2</v>
      </c>
      <c r="O74" s="16">
        <v>1</v>
      </c>
      <c r="P74" s="16">
        <v>2</v>
      </c>
      <c r="Q74" s="16" t="s">
        <v>2101</v>
      </c>
      <c r="R74" s="16" t="s">
        <v>2001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1C00-000000000000}">
          <x14:formula1>
            <xm:f>auxiliar!$A$2:$A$4</xm:f>
          </x14:formula1>
          <xm:sqref>C2:C74</xm:sqref>
        </x14:dataValidation>
        <x14:dataValidation type="list" allowBlank="1" xr:uid="{00000000-0002-0000-1C00-000001000000}">
          <x14:formula1>
            <xm:f>auxiliar!$C$2:$C$3</xm:f>
          </x14:formula1>
          <xm:sqref>D2:D74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U42"/>
  <sheetViews>
    <sheetView workbookViewId="0"/>
  </sheetViews>
  <sheetFormatPr baseColWidth="10" defaultColWidth="12.6640625" defaultRowHeight="15.75" customHeight="1"/>
  <cols>
    <col min="1" max="1" width="10.83203125" customWidth="1"/>
    <col min="6" max="6" width="15.6640625" customWidth="1"/>
    <col min="15" max="15" width="16.6640625" customWidth="1"/>
    <col min="17" max="17" width="38" customWidth="1"/>
    <col min="18" max="18" width="47.1640625" customWidth="1"/>
  </cols>
  <sheetData>
    <row r="1" spans="1:21" ht="15.75" customHeight="1">
      <c r="A1" s="7" t="s">
        <v>46</v>
      </c>
      <c r="B1" s="7" t="s">
        <v>47</v>
      </c>
      <c r="C1" s="7" t="s">
        <v>48</v>
      </c>
      <c r="D1" s="8" t="s">
        <v>49</v>
      </c>
      <c r="E1" s="8" t="s">
        <v>50</v>
      </c>
      <c r="F1" s="8" t="s">
        <v>51</v>
      </c>
      <c r="G1" s="8" t="s">
        <v>52</v>
      </c>
      <c r="H1" s="7" t="s">
        <v>53</v>
      </c>
      <c r="I1" s="7" t="s">
        <v>54</v>
      </c>
      <c r="J1" s="7" t="s">
        <v>55</v>
      </c>
      <c r="K1" s="7" t="s">
        <v>56</v>
      </c>
      <c r="L1" s="7" t="s">
        <v>57</v>
      </c>
      <c r="M1" s="7" t="s">
        <v>58</v>
      </c>
      <c r="N1" s="7" t="s">
        <v>59</v>
      </c>
      <c r="O1" s="7" t="s">
        <v>60</v>
      </c>
      <c r="P1" s="7" t="s">
        <v>61</v>
      </c>
      <c r="Q1" s="7" t="s">
        <v>62</v>
      </c>
      <c r="R1" s="7" t="s">
        <v>63</v>
      </c>
      <c r="S1" s="9"/>
      <c r="T1" s="9"/>
      <c r="U1" s="9"/>
    </row>
    <row r="2" spans="1:21" ht="15.75" customHeight="1">
      <c r="A2" s="10" t="str">
        <f t="shared" ref="A2:A34" si="0">"https://github.com/ckolivas/cgminer/commit/"&amp;Q2</f>
        <v>https://github.com/ckolivas/cgminer/commit/332b3ca1e6adcf2f78e7abf69c04e03715c1b3d3</v>
      </c>
      <c r="B2" s="9" t="s">
        <v>64</v>
      </c>
      <c r="C2" s="11" t="s">
        <v>65</v>
      </c>
      <c r="D2" s="11"/>
      <c r="E2" s="11" t="b">
        <f t="shared" ref="E2:E34" si="1">N2&gt;M2</f>
        <v>1</v>
      </c>
      <c r="F2" s="11" t="b">
        <f t="shared" ref="F2:F34" si="2">P2&gt;O2</f>
        <v>1</v>
      </c>
      <c r="G2" s="11" t="s">
        <v>66</v>
      </c>
      <c r="H2" s="9" t="s">
        <v>64</v>
      </c>
      <c r="I2" s="12">
        <v>5143</v>
      </c>
      <c r="J2" s="12">
        <v>5167</v>
      </c>
      <c r="K2" s="12">
        <v>91</v>
      </c>
      <c r="L2" s="12">
        <v>115</v>
      </c>
      <c r="M2" s="12">
        <v>86</v>
      </c>
      <c r="N2" s="12">
        <v>109</v>
      </c>
      <c r="O2" s="12">
        <v>5</v>
      </c>
      <c r="P2" s="12">
        <v>6</v>
      </c>
      <c r="Q2" s="9" t="s">
        <v>67</v>
      </c>
      <c r="R2" s="13" t="s">
        <v>68</v>
      </c>
      <c r="S2" s="14"/>
      <c r="T2" s="14"/>
      <c r="U2" s="9"/>
    </row>
    <row r="3" spans="1:21" ht="15.75" customHeight="1">
      <c r="A3" s="10" t="str">
        <f t="shared" si="0"/>
        <v>https://github.com/ckolivas/cgminer/commit/52b6410fe728dc7dd37c1bc89dfe34186364501c</v>
      </c>
      <c r="B3" s="9" t="s">
        <v>64</v>
      </c>
      <c r="C3" s="11" t="s">
        <v>69</v>
      </c>
      <c r="D3" s="11" t="s">
        <v>70</v>
      </c>
      <c r="E3" s="11" t="b">
        <f t="shared" si="1"/>
        <v>0</v>
      </c>
      <c r="F3" s="11" t="b">
        <f t="shared" si="2"/>
        <v>0</v>
      </c>
      <c r="G3" s="9"/>
      <c r="H3" s="9" t="s">
        <v>64</v>
      </c>
      <c r="I3" s="12">
        <v>5186</v>
      </c>
      <c r="J3" s="12">
        <v>5183</v>
      </c>
      <c r="K3" s="12">
        <v>118</v>
      </c>
      <c r="L3" s="12">
        <v>115</v>
      </c>
      <c r="M3" s="12">
        <v>112</v>
      </c>
      <c r="N3" s="12">
        <v>111</v>
      </c>
      <c r="O3" s="12">
        <v>6</v>
      </c>
      <c r="P3" s="12">
        <v>4</v>
      </c>
      <c r="Q3" s="9" t="s">
        <v>71</v>
      </c>
      <c r="R3" s="13" t="s">
        <v>68</v>
      </c>
      <c r="S3" s="14"/>
      <c r="T3" s="14"/>
      <c r="U3" s="9"/>
    </row>
    <row r="4" spans="1:21" ht="15.75" customHeight="1">
      <c r="A4" s="10" t="str">
        <f t="shared" si="0"/>
        <v>https://github.com/ckolivas/cgminer/commit/e0fec357514bd5927743eb70f3f670bae9b3e4c4</v>
      </c>
      <c r="B4" s="9" t="s">
        <v>72</v>
      </c>
      <c r="C4" s="11" t="s">
        <v>65</v>
      </c>
      <c r="D4" s="9"/>
      <c r="E4" s="11" t="b">
        <f t="shared" si="1"/>
        <v>0</v>
      </c>
      <c r="F4" s="11" t="b">
        <f t="shared" si="2"/>
        <v>0</v>
      </c>
      <c r="G4" s="11" t="s">
        <v>73</v>
      </c>
      <c r="H4" s="9" t="s">
        <v>72</v>
      </c>
      <c r="I4" s="12">
        <v>566</v>
      </c>
      <c r="J4" s="12">
        <v>515</v>
      </c>
      <c r="K4" s="12">
        <v>8</v>
      </c>
      <c r="L4" s="12">
        <v>6</v>
      </c>
      <c r="M4" s="12">
        <v>7</v>
      </c>
      <c r="N4" s="12">
        <v>6</v>
      </c>
      <c r="O4" s="12">
        <v>1</v>
      </c>
      <c r="P4" s="12">
        <v>0</v>
      </c>
      <c r="Q4" s="9" t="s">
        <v>74</v>
      </c>
      <c r="R4" s="13" t="s">
        <v>75</v>
      </c>
      <c r="S4" s="14"/>
      <c r="T4" s="9"/>
      <c r="U4" s="9"/>
    </row>
    <row r="5" spans="1:21" ht="15.75" customHeight="1">
      <c r="A5" s="10" t="str">
        <f t="shared" si="0"/>
        <v>https://github.com/ckolivas/cgminer/commit/cb3323b7b5b267c566c9b18626f0e8d5599c8928</v>
      </c>
      <c r="B5" s="9" t="s">
        <v>76</v>
      </c>
      <c r="C5" s="11" t="s">
        <v>77</v>
      </c>
      <c r="D5" s="11" t="s">
        <v>70</v>
      </c>
      <c r="E5" s="11" t="b">
        <f t="shared" si="1"/>
        <v>1</v>
      </c>
      <c r="F5" s="11" t="b">
        <f t="shared" si="2"/>
        <v>1</v>
      </c>
      <c r="G5" s="9"/>
      <c r="H5" s="9" t="s">
        <v>76</v>
      </c>
      <c r="I5" s="12">
        <v>1410</v>
      </c>
      <c r="J5" s="12">
        <v>1592</v>
      </c>
      <c r="K5" s="12">
        <v>32</v>
      </c>
      <c r="L5" s="12">
        <v>49</v>
      </c>
      <c r="M5" s="12">
        <v>31</v>
      </c>
      <c r="N5" s="12">
        <v>44</v>
      </c>
      <c r="O5" s="12">
        <v>1</v>
      </c>
      <c r="P5" s="12">
        <v>5</v>
      </c>
      <c r="Q5" s="9" t="s">
        <v>78</v>
      </c>
      <c r="R5" s="13" t="s">
        <v>79</v>
      </c>
      <c r="S5" s="14"/>
      <c r="T5" s="14"/>
      <c r="U5" s="9"/>
    </row>
    <row r="6" spans="1:21" ht="15.75" customHeight="1">
      <c r="A6" s="10" t="str">
        <f t="shared" si="0"/>
        <v>https://github.com/ckolivas/cgminer/commit/8747a472f3e2634016f6d79d25c28e4cf581f662</v>
      </c>
      <c r="B6" s="9" t="s">
        <v>76</v>
      </c>
      <c r="C6" s="11" t="s">
        <v>65</v>
      </c>
      <c r="D6" s="9"/>
      <c r="E6" s="11" t="b">
        <f t="shared" si="1"/>
        <v>1</v>
      </c>
      <c r="F6" s="11" t="b">
        <f t="shared" si="2"/>
        <v>1</v>
      </c>
      <c r="G6" s="11" t="s">
        <v>80</v>
      </c>
      <c r="H6" s="9" t="s">
        <v>76</v>
      </c>
      <c r="I6" s="12">
        <v>1621</v>
      </c>
      <c r="J6" s="12">
        <v>1639</v>
      </c>
      <c r="K6" s="12">
        <v>55</v>
      </c>
      <c r="L6" s="12">
        <v>63</v>
      </c>
      <c r="M6" s="12">
        <v>50</v>
      </c>
      <c r="N6" s="12">
        <v>57</v>
      </c>
      <c r="O6" s="12">
        <v>5</v>
      </c>
      <c r="P6" s="12">
        <v>6</v>
      </c>
      <c r="Q6" s="9" t="s">
        <v>81</v>
      </c>
      <c r="R6" s="13" t="s">
        <v>79</v>
      </c>
      <c r="S6" s="14"/>
      <c r="T6" s="14"/>
      <c r="U6" s="9"/>
    </row>
    <row r="7" spans="1:21" ht="15.75" customHeight="1">
      <c r="A7" s="10" t="str">
        <f t="shared" si="0"/>
        <v>https://github.com/ckolivas/cgminer/commit/608a520573951c50e9eb3e706def045098f3a2b4</v>
      </c>
      <c r="B7" s="9" t="s">
        <v>82</v>
      </c>
      <c r="C7" s="11" t="s">
        <v>65</v>
      </c>
      <c r="D7" s="9"/>
      <c r="E7" s="11" t="b">
        <f t="shared" si="1"/>
        <v>1</v>
      </c>
      <c r="F7" s="11" t="b">
        <f t="shared" si="2"/>
        <v>1</v>
      </c>
      <c r="G7" s="9"/>
      <c r="H7" s="9" t="s">
        <v>82</v>
      </c>
      <c r="I7" s="12">
        <v>235</v>
      </c>
      <c r="J7" s="12">
        <v>243</v>
      </c>
      <c r="K7" s="12">
        <v>1</v>
      </c>
      <c r="L7" s="12">
        <v>4</v>
      </c>
      <c r="M7" s="12">
        <v>1</v>
      </c>
      <c r="N7" s="12">
        <v>2</v>
      </c>
      <c r="O7" s="12">
        <v>0</v>
      </c>
      <c r="P7" s="12">
        <v>2</v>
      </c>
      <c r="Q7" s="9" t="s">
        <v>83</v>
      </c>
      <c r="R7" s="13" t="s">
        <v>84</v>
      </c>
      <c r="S7" s="14"/>
      <c r="T7" s="14"/>
      <c r="U7" s="9"/>
    </row>
    <row r="8" spans="1:21" ht="15.75" customHeight="1">
      <c r="A8" s="10" t="str">
        <f t="shared" si="0"/>
        <v>https://github.com/ckolivas/cgminer/commit/1291f5a4072e6332337c0c1c519dab0f3793ae53</v>
      </c>
      <c r="B8" s="9" t="s">
        <v>85</v>
      </c>
      <c r="C8" s="11" t="s">
        <v>65</v>
      </c>
      <c r="D8" s="9"/>
      <c r="E8" s="11" t="b">
        <f t="shared" si="1"/>
        <v>1</v>
      </c>
      <c r="F8" s="11" t="b">
        <f t="shared" si="2"/>
        <v>1</v>
      </c>
      <c r="G8" s="11" t="s">
        <v>86</v>
      </c>
      <c r="H8" s="9" t="s">
        <v>85</v>
      </c>
      <c r="I8" s="12">
        <v>242</v>
      </c>
      <c r="J8" s="12">
        <v>267</v>
      </c>
      <c r="K8" s="12">
        <v>5</v>
      </c>
      <c r="L8" s="12">
        <v>7</v>
      </c>
      <c r="M8" s="12">
        <v>5</v>
      </c>
      <c r="N8" s="12">
        <v>6</v>
      </c>
      <c r="O8" s="12">
        <v>0</v>
      </c>
      <c r="P8" s="12">
        <v>1</v>
      </c>
      <c r="Q8" s="9" t="s">
        <v>87</v>
      </c>
      <c r="R8" s="13" t="s">
        <v>88</v>
      </c>
      <c r="S8" s="14"/>
      <c r="T8" s="14"/>
      <c r="U8" s="9"/>
    </row>
    <row r="9" spans="1:21" ht="15.75" customHeight="1">
      <c r="A9" s="10" t="str">
        <f t="shared" si="0"/>
        <v>https://github.com/ckolivas/cgminer/commit/c322d9b55e09f2d40245730d9b8cdd5648d04a05</v>
      </c>
      <c r="B9" s="9" t="s">
        <v>89</v>
      </c>
      <c r="C9" s="11" t="s">
        <v>65</v>
      </c>
      <c r="D9" s="11"/>
      <c r="E9" s="11" t="b">
        <f t="shared" si="1"/>
        <v>1</v>
      </c>
      <c r="F9" s="11" t="b">
        <f t="shared" si="2"/>
        <v>0</v>
      </c>
      <c r="G9" s="11" t="s">
        <v>86</v>
      </c>
      <c r="H9" s="9" t="s">
        <v>89</v>
      </c>
      <c r="I9" s="12">
        <v>4236</v>
      </c>
      <c r="J9" s="12">
        <v>4234</v>
      </c>
      <c r="K9" s="12">
        <v>114</v>
      </c>
      <c r="L9" s="12">
        <v>114</v>
      </c>
      <c r="M9" s="12">
        <v>98</v>
      </c>
      <c r="N9" s="12">
        <v>100</v>
      </c>
      <c r="O9" s="12">
        <v>16</v>
      </c>
      <c r="P9" s="12">
        <v>14</v>
      </c>
      <c r="Q9" s="9" t="s">
        <v>90</v>
      </c>
      <c r="R9" s="13" t="s">
        <v>91</v>
      </c>
      <c r="S9" s="14"/>
      <c r="T9" s="14"/>
      <c r="U9" s="9"/>
    </row>
    <row r="10" spans="1:21" ht="15.75" customHeight="1">
      <c r="A10" s="10" t="str">
        <f t="shared" si="0"/>
        <v>https://github.com/ckolivas/cgminer/commit/243d005b1baa22ba62046ba52ea8ee187385037c</v>
      </c>
      <c r="B10" s="9" t="s">
        <v>92</v>
      </c>
      <c r="C10" s="11" t="s">
        <v>65</v>
      </c>
      <c r="D10" s="11"/>
      <c r="E10" s="11" t="b">
        <f t="shared" si="1"/>
        <v>1</v>
      </c>
      <c r="F10" s="11" t="b">
        <f t="shared" si="2"/>
        <v>1</v>
      </c>
      <c r="G10" s="11" t="s">
        <v>86</v>
      </c>
      <c r="H10" s="9" t="s">
        <v>92</v>
      </c>
      <c r="I10" s="12">
        <v>579</v>
      </c>
      <c r="J10" s="12">
        <v>590</v>
      </c>
      <c r="K10" s="12">
        <v>2</v>
      </c>
      <c r="L10" s="12">
        <v>4</v>
      </c>
      <c r="M10" s="12">
        <v>2</v>
      </c>
      <c r="N10" s="12">
        <v>3</v>
      </c>
      <c r="O10" s="12">
        <v>0</v>
      </c>
      <c r="P10" s="12">
        <v>1</v>
      </c>
      <c r="Q10" s="9" t="s">
        <v>93</v>
      </c>
      <c r="R10" s="13" t="s">
        <v>91</v>
      </c>
      <c r="S10" s="14"/>
      <c r="T10" s="14"/>
      <c r="U10" s="9"/>
    </row>
    <row r="11" spans="1:21" ht="15.75" customHeight="1">
      <c r="A11" s="10" t="str">
        <f t="shared" si="0"/>
        <v>https://github.com/ckolivas/cgminer/commit/a1edc7dbcb9b0026e6b1f2f93e71aa3b1f00403f</v>
      </c>
      <c r="B11" s="9" t="s">
        <v>89</v>
      </c>
      <c r="C11" s="11" t="s">
        <v>65</v>
      </c>
      <c r="D11" s="9"/>
      <c r="E11" s="11" t="b">
        <f t="shared" si="1"/>
        <v>1</v>
      </c>
      <c r="F11" s="11" t="b">
        <f t="shared" si="2"/>
        <v>0</v>
      </c>
      <c r="G11" s="9"/>
      <c r="H11" s="9" t="s">
        <v>89</v>
      </c>
      <c r="I11" s="12">
        <v>4516</v>
      </c>
      <c r="J11" s="12">
        <v>4519</v>
      </c>
      <c r="K11" s="12">
        <v>125</v>
      </c>
      <c r="L11" s="12">
        <v>126</v>
      </c>
      <c r="M11" s="12">
        <v>111</v>
      </c>
      <c r="N11" s="12">
        <v>113</v>
      </c>
      <c r="O11" s="12">
        <v>14</v>
      </c>
      <c r="P11" s="12">
        <v>13</v>
      </c>
      <c r="Q11" s="9" t="s">
        <v>94</v>
      </c>
      <c r="R11" s="13" t="s">
        <v>88</v>
      </c>
      <c r="S11" s="14"/>
      <c r="T11" s="14"/>
      <c r="U11" s="9"/>
    </row>
    <row r="12" spans="1:21" ht="15.75" customHeight="1">
      <c r="A12" s="10" t="str">
        <f t="shared" si="0"/>
        <v>https://github.com/ckolivas/cgminer/commit/6ac14f4280ff070733fce6b5b38893d3335c1cf9</v>
      </c>
      <c r="B12" s="9" t="s">
        <v>95</v>
      </c>
      <c r="C12" s="11" t="s">
        <v>65</v>
      </c>
      <c r="D12" s="9"/>
      <c r="E12" s="11" t="b">
        <f t="shared" si="1"/>
        <v>0</v>
      </c>
      <c r="F12" s="11" t="b">
        <f t="shared" si="2"/>
        <v>1</v>
      </c>
      <c r="G12" s="9"/>
      <c r="H12" s="9" t="s">
        <v>95</v>
      </c>
      <c r="I12" s="12">
        <v>1257</v>
      </c>
      <c r="J12" s="12">
        <v>1252</v>
      </c>
      <c r="K12" s="12">
        <v>23</v>
      </c>
      <c r="L12" s="12">
        <v>22</v>
      </c>
      <c r="M12" s="12">
        <v>23</v>
      </c>
      <c r="N12" s="12">
        <v>21</v>
      </c>
      <c r="O12" s="12">
        <v>0</v>
      </c>
      <c r="P12" s="12">
        <v>1</v>
      </c>
      <c r="Q12" s="9" t="s">
        <v>96</v>
      </c>
      <c r="R12" s="13" t="s">
        <v>91</v>
      </c>
      <c r="S12" s="14"/>
      <c r="T12" s="14"/>
      <c r="U12" s="9"/>
    </row>
    <row r="13" spans="1:21" ht="15.75" customHeight="1">
      <c r="A13" s="10" t="str">
        <f t="shared" si="0"/>
        <v>https://github.com/ckolivas/cgminer/commit/d2195bd04e77d844fae39ef66645523ea25725ea</v>
      </c>
      <c r="B13" s="9" t="s">
        <v>97</v>
      </c>
      <c r="C13" s="11" t="s">
        <v>65</v>
      </c>
      <c r="D13" s="9"/>
      <c r="E13" s="11" t="b">
        <f t="shared" si="1"/>
        <v>0</v>
      </c>
      <c r="F13" s="11" t="b">
        <f t="shared" si="2"/>
        <v>0</v>
      </c>
      <c r="G13" s="9"/>
      <c r="H13" s="9" t="s">
        <v>97</v>
      </c>
      <c r="I13" s="12">
        <v>124</v>
      </c>
      <c r="J13" s="12">
        <v>95</v>
      </c>
      <c r="K13" s="12">
        <v>7</v>
      </c>
      <c r="L13" s="12">
        <v>5</v>
      </c>
      <c r="M13" s="12">
        <v>4</v>
      </c>
      <c r="N13" s="12">
        <v>3</v>
      </c>
      <c r="O13" s="12">
        <v>3</v>
      </c>
      <c r="P13" s="12">
        <v>2</v>
      </c>
      <c r="Q13" s="9" t="s">
        <v>98</v>
      </c>
      <c r="R13" s="13" t="s">
        <v>88</v>
      </c>
      <c r="S13" s="14"/>
      <c r="T13" s="14"/>
      <c r="U13" s="9"/>
    </row>
    <row r="14" spans="1:21" ht="15.75" customHeight="1">
      <c r="A14" s="10" t="str">
        <f t="shared" si="0"/>
        <v>https://github.com/ckolivas/cgminer/commit/ccee686aee321a4104f496ee91753105dfa3c57f</v>
      </c>
      <c r="B14" s="9" t="s">
        <v>99</v>
      </c>
      <c r="C14" s="11" t="s">
        <v>65</v>
      </c>
      <c r="D14" s="9"/>
      <c r="E14" s="11" t="b">
        <f t="shared" si="1"/>
        <v>0</v>
      </c>
      <c r="F14" s="11" t="b">
        <f t="shared" si="2"/>
        <v>0</v>
      </c>
      <c r="G14" s="9"/>
      <c r="H14" s="9" t="s">
        <v>99</v>
      </c>
      <c r="I14" s="12">
        <v>320</v>
      </c>
      <c r="J14" s="12">
        <v>302</v>
      </c>
      <c r="K14" s="12">
        <v>6</v>
      </c>
      <c r="L14" s="12">
        <v>0</v>
      </c>
      <c r="M14" s="12">
        <v>4</v>
      </c>
      <c r="N14" s="12">
        <v>0</v>
      </c>
      <c r="O14" s="12">
        <v>2</v>
      </c>
      <c r="P14" s="12">
        <v>0</v>
      </c>
      <c r="Q14" s="9" t="s">
        <v>100</v>
      </c>
      <c r="R14" s="13" t="s">
        <v>101</v>
      </c>
      <c r="S14" s="14"/>
      <c r="T14" s="14"/>
      <c r="U14" s="9"/>
    </row>
    <row r="15" spans="1:21" ht="15.75" customHeight="1">
      <c r="A15" s="10" t="str">
        <f t="shared" si="0"/>
        <v>https://github.com/ckolivas/cgminer/commit/540f3e89bcaad42856ca852598c196f75c67b117</v>
      </c>
      <c r="B15" s="9" t="s">
        <v>76</v>
      </c>
      <c r="C15" s="11" t="s">
        <v>65</v>
      </c>
      <c r="D15" s="9"/>
      <c r="E15" s="11" t="b">
        <f t="shared" si="1"/>
        <v>1</v>
      </c>
      <c r="F15" s="11" t="b">
        <f t="shared" si="2"/>
        <v>1</v>
      </c>
      <c r="G15" s="9"/>
      <c r="H15" s="9" t="s">
        <v>76</v>
      </c>
      <c r="I15" s="12">
        <v>3354</v>
      </c>
      <c r="J15" s="12">
        <v>3482</v>
      </c>
      <c r="K15" s="12">
        <v>109</v>
      </c>
      <c r="L15" s="12">
        <v>124</v>
      </c>
      <c r="M15" s="12">
        <v>100</v>
      </c>
      <c r="N15" s="12">
        <v>114</v>
      </c>
      <c r="O15" s="12">
        <v>9</v>
      </c>
      <c r="P15" s="12">
        <v>10</v>
      </c>
      <c r="Q15" s="9" t="s">
        <v>102</v>
      </c>
      <c r="R15" s="13" t="s">
        <v>79</v>
      </c>
      <c r="S15" s="14"/>
      <c r="T15" s="14"/>
      <c r="U15" s="9"/>
    </row>
    <row r="16" spans="1:21" ht="15.75" customHeight="1">
      <c r="A16" s="10" t="str">
        <f t="shared" si="0"/>
        <v>https://github.com/ckolivas/cgminer/commit/a7cbbc9fc3cf529025bbd64570d75783cdfd7a54</v>
      </c>
      <c r="B16" s="9" t="s">
        <v>72</v>
      </c>
      <c r="C16" s="11" t="s">
        <v>65</v>
      </c>
      <c r="D16" s="9"/>
      <c r="E16" s="11" t="b">
        <f t="shared" si="1"/>
        <v>1</v>
      </c>
      <c r="F16" s="11" t="b">
        <f t="shared" si="2"/>
        <v>1</v>
      </c>
      <c r="G16" s="9"/>
      <c r="H16" s="9" t="s">
        <v>72</v>
      </c>
      <c r="I16" s="12">
        <v>1472</v>
      </c>
      <c r="J16" s="12">
        <v>1476</v>
      </c>
      <c r="K16" s="12">
        <v>18</v>
      </c>
      <c r="L16" s="12">
        <v>20</v>
      </c>
      <c r="M16" s="12">
        <v>18</v>
      </c>
      <c r="N16" s="12">
        <v>19</v>
      </c>
      <c r="O16" s="12">
        <v>0</v>
      </c>
      <c r="P16" s="12">
        <v>1</v>
      </c>
      <c r="Q16" s="9" t="s">
        <v>103</v>
      </c>
      <c r="R16" s="13" t="s">
        <v>68</v>
      </c>
      <c r="S16" s="14"/>
      <c r="T16" s="14"/>
      <c r="U16" s="9"/>
    </row>
    <row r="17" spans="1:21" ht="15.75" customHeight="1">
      <c r="A17" s="10" t="str">
        <f t="shared" si="0"/>
        <v>https://github.com/ckolivas/cgminer/commit/b196d4fa0cb2174a5a0257f1dbb21569e8a5ffd1</v>
      </c>
      <c r="B17" s="9" t="s">
        <v>92</v>
      </c>
      <c r="C17" s="11" t="s">
        <v>65</v>
      </c>
      <c r="D17" s="9"/>
      <c r="E17" s="11" t="b">
        <f t="shared" si="1"/>
        <v>0</v>
      </c>
      <c r="F17" s="11" t="b">
        <f t="shared" si="2"/>
        <v>1</v>
      </c>
      <c r="G17" s="9"/>
      <c r="H17" s="9" t="s">
        <v>92</v>
      </c>
      <c r="I17" s="12">
        <v>648</v>
      </c>
      <c r="J17" s="12">
        <v>649</v>
      </c>
      <c r="K17" s="12">
        <v>6</v>
      </c>
      <c r="L17" s="12">
        <v>6</v>
      </c>
      <c r="M17" s="12">
        <v>5</v>
      </c>
      <c r="N17" s="12">
        <v>4</v>
      </c>
      <c r="O17" s="12">
        <v>1</v>
      </c>
      <c r="P17" s="12">
        <v>2</v>
      </c>
      <c r="Q17" s="9" t="s">
        <v>104</v>
      </c>
      <c r="R17" s="13" t="s">
        <v>91</v>
      </c>
      <c r="S17" s="14"/>
      <c r="T17" s="14"/>
      <c r="U17" s="9"/>
    </row>
    <row r="18" spans="1:21" ht="15.75" customHeight="1">
      <c r="A18" s="10" t="str">
        <f t="shared" si="0"/>
        <v>https://github.com/ckolivas/cgminer/commit/9b756d731654c244cc101436444a30e22e83fe51</v>
      </c>
      <c r="B18" s="9" t="s">
        <v>89</v>
      </c>
      <c r="C18" s="11" t="s">
        <v>65</v>
      </c>
      <c r="D18" s="9"/>
      <c r="E18" s="11" t="b">
        <f t="shared" si="1"/>
        <v>1</v>
      </c>
      <c r="F18" s="11" t="b">
        <f t="shared" si="2"/>
        <v>1</v>
      </c>
      <c r="G18" s="9"/>
      <c r="H18" s="9" t="s">
        <v>89</v>
      </c>
      <c r="I18" s="12">
        <v>6224</v>
      </c>
      <c r="J18" s="12">
        <v>6239</v>
      </c>
      <c r="K18" s="12">
        <v>145</v>
      </c>
      <c r="L18" s="12">
        <v>148</v>
      </c>
      <c r="M18" s="12">
        <v>130</v>
      </c>
      <c r="N18" s="12">
        <v>131</v>
      </c>
      <c r="O18" s="12">
        <v>15</v>
      </c>
      <c r="P18" s="12">
        <v>17</v>
      </c>
      <c r="Q18" s="9" t="s">
        <v>105</v>
      </c>
      <c r="R18" s="13" t="s">
        <v>79</v>
      </c>
      <c r="S18" s="14"/>
      <c r="T18" s="14"/>
      <c r="U18" s="9"/>
    </row>
    <row r="19" spans="1:21" ht="15.75" customHeight="1">
      <c r="A19" s="10" t="str">
        <f t="shared" si="0"/>
        <v>https://github.com/ckolivas/cgminer/commit/2b621b6bc1e5af6ea29aa736ac6f5d5f7b7c23c1</v>
      </c>
      <c r="B19" s="9" t="s">
        <v>89</v>
      </c>
      <c r="C19" s="11" t="s">
        <v>65</v>
      </c>
      <c r="D19" s="9"/>
      <c r="E19" s="11" t="b">
        <f t="shared" si="1"/>
        <v>0</v>
      </c>
      <c r="F19" s="11" t="b">
        <f t="shared" si="2"/>
        <v>0</v>
      </c>
      <c r="G19" s="9"/>
      <c r="H19" s="9" t="s">
        <v>89</v>
      </c>
      <c r="I19" s="12">
        <v>6795</v>
      </c>
      <c r="J19" s="12">
        <v>6503</v>
      </c>
      <c r="K19" s="12">
        <v>159</v>
      </c>
      <c r="L19" s="12">
        <v>127</v>
      </c>
      <c r="M19" s="12">
        <v>141</v>
      </c>
      <c r="N19" s="12">
        <v>114</v>
      </c>
      <c r="O19" s="12">
        <v>18</v>
      </c>
      <c r="P19" s="12">
        <v>13</v>
      </c>
      <c r="Q19" s="9" t="s">
        <v>106</v>
      </c>
      <c r="R19" s="13" t="s">
        <v>91</v>
      </c>
      <c r="S19" s="14"/>
      <c r="T19" s="14"/>
      <c r="U19" s="9"/>
    </row>
    <row r="20" spans="1:21" ht="15.75" customHeight="1">
      <c r="A20" s="10" t="str">
        <f t="shared" si="0"/>
        <v>https://github.com/ckolivas/cgminer/commit/ec9cf3ca3b4481264765710ef649725b2b2be639</v>
      </c>
      <c r="B20" s="9" t="s">
        <v>76</v>
      </c>
      <c r="C20" s="11" t="s">
        <v>65</v>
      </c>
      <c r="D20" s="9"/>
      <c r="E20" s="11" t="b">
        <f t="shared" si="1"/>
        <v>0</v>
      </c>
      <c r="F20" s="11" t="b">
        <f t="shared" si="2"/>
        <v>0</v>
      </c>
      <c r="G20" s="9"/>
      <c r="H20" s="9" t="s">
        <v>76</v>
      </c>
      <c r="I20" s="12">
        <v>4229</v>
      </c>
      <c r="J20" s="12">
        <v>3819</v>
      </c>
      <c r="K20" s="12">
        <v>112</v>
      </c>
      <c r="L20" s="12">
        <v>76</v>
      </c>
      <c r="M20" s="12">
        <v>103</v>
      </c>
      <c r="N20" s="12">
        <v>71</v>
      </c>
      <c r="O20" s="12">
        <v>9</v>
      </c>
      <c r="P20" s="12">
        <v>5</v>
      </c>
      <c r="Q20" s="9" t="s">
        <v>107</v>
      </c>
      <c r="R20" s="13" t="s">
        <v>91</v>
      </c>
      <c r="S20" s="14"/>
      <c r="T20" s="14"/>
      <c r="U20" s="9"/>
    </row>
    <row r="21" spans="1:21" ht="15.75" customHeight="1">
      <c r="A21" s="10" t="str">
        <f t="shared" si="0"/>
        <v>https://github.com/ckolivas/cgminer/commit/6f43e45478e17d6eb93c783df9aac2cf9e0d70d9</v>
      </c>
      <c r="B21" s="9" t="s">
        <v>89</v>
      </c>
      <c r="C21" s="11" t="s">
        <v>65</v>
      </c>
      <c r="D21" s="9"/>
      <c r="E21" s="11" t="b">
        <f t="shared" si="1"/>
        <v>0</v>
      </c>
      <c r="F21" s="11" t="b">
        <f t="shared" si="2"/>
        <v>0</v>
      </c>
      <c r="G21" s="9"/>
      <c r="H21" s="9" t="s">
        <v>89</v>
      </c>
      <c r="I21" s="12">
        <v>6593</v>
      </c>
      <c r="J21" s="12">
        <v>6540</v>
      </c>
      <c r="K21" s="12">
        <v>133</v>
      </c>
      <c r="L21" s="12">
        <v>125</v>
      </c>
      <c r="M21" s="12">
        <v>120</v>
      </c>
      <c r="N21" s="12">
        <v>116</v>
      </c>
      <c r="O21" s="12">
        <v>13</v>
      </c>
      <c r="P21" s="12">
        <v>9</v>
      </c>
      <c r="Q21" s="9" t="s">
        <v>108</v>
      </c>
      <c r="R21" s="13" t="s">
        <v>91</v>
      </c>
      <c r="S21" s="14"/>
      <c r="T21" s="14"/>
      <c r="U21" s="9"/>
    </row>
    <row r="22" spans="1:21" ht="15.75" customHeight="1">
      <c r="A22" s="10" t="str">
        <f t="shared" si="0"/>
        <v>https://github.com/ckolivas/cgminer/commit/e552ee781b4bef0d5eb4f473b41f793ccdd68709</v>
      </c>
      <c r="B22" s="9" t="s">
        <v>109</v>
      </c>
      <c r="C22" s="11" t="s">
        <v>65</v>
      </c>
      <c r="D22" s="9"/>
      <c r="E22" s="11" t="b">
        <f t="shared" si="1"/>
        <v>1</v>
      </c>
      <c r="F22" s="11" t="b">
        <f t="shared" si="2"/>
        <v>1</v>
      </c>
      <c r="G22" s="9"/>
      <c r="H22" s="9" t="s">
        <v>109</v>
      </c>
      <c r="I22" s="12">
        <v>1573</v>
      </c>
      <c r="J22" s="12">
        <v>1614</v>
      </c>
      <c r="K22" s="12">
        <v>3</v>
      </c>
      <c r="L22" s="12">
        <v>8</v>
      </c>
      <c r="M22" s="12">
        <v>3</v>
      </c>
      <c r="N22" s="12">
        <v>6</v>
      </c>
      <c r="O22" s="12">
        <v>0</v>
      </c>
      <c r="P22" s="12">
        <v>2</v>
      </c>
      <c r="Q22" s="9" t="s">
        <v>110</v>
      </c>
      <c r="R22" s="13" t="s">
        <v>79</v>
      </c>
      <c r="S22" s="14"/>
      <c r="T22" s="14"/>
      <c r="U22" s="9"/>
    </row>
    <row r="23" spans="1:21" ht="15.75" customHeight="1">
      <c r="A23" s="10" t="str">
        <f t="shared" si="0"/>
        <v>https://github.com/ckolivas/cgminer/commit/820cd706a464899cf557056094242256617733f6</v>
      </c>
      <c r="B23" s="9" t="s">
        <v>89</v>
      </c>
      <c r="C23" s="11" t="s">
        <v>65</v>
      </c>
      <c r="D23" s="9"/>
      <c r="E23" s="11" t="b">
        <f t="shared" si="1"/>
        <v>1</v>
      </c>
      <c r="F23" s="11" t="b">
        <f t="shared" si="2"/>
        <v>1</v>
      </c>
      <c r="G23" s="9"/>
      <c r="H23" s="9" t="s">
        <v>89</v>
      </c>
      <c r="I23" s="12">
        <v>6864</v>
      </c>
      <c r="J23" s="12">
        <v>6943</v>
      </c>
      <c r="K23" s="12">
        <v>143</v>
      </c>
      <c r="L23" s="12">
        <v>147</v>
      </c>
      <c r="M23" s="12">
        <v>134</v>
      </c>
      <c r="N23" s="12">
        <v>137</v>
      </c>
      <c r="O23" s="12">
        <v>9</v>
      </c>
      <c r="P23" s="12">
        <v>10</v>
      </c>
      <c r="Q23" s="9" t="s">
        <v>111</v>
      </c>
      <c r="R23" s="13" t="s">
        <v>91</v>
      </c>
      <c r="S23" s="14"/>
      <c r="T23" s="14"/>
      <c r="U23" s="9"/>
    </row>
    <row r="24" spans="1:21" ht="15.75" customHeight="1">
      <c r="A24" s="10" t="str">
        <f t="shared" si="0"/>
        <v>https://github.com/ckolivas/cgminer/commit/1ca3bf7ea9f9420600dbda405bf2fa410e8ff059</v>
      </c>
      <c r="B24" s="9" t="s">
        <v>97</v>
      </c>
      <c r="C24" s="11" t="s">
        <v>65</v>
      </c>
      <c r="D24" s="9"/>
      <c r="E24" s="11" t="b">
        <f t="shared" si="1"/>
        <v>1</v>
      </c>
      <c r="F24" s="11" t="b">
        <f t="shared" si="2"/>
        <v>1</v>
      </c>
      <c r="G24" s="9"/>
      <c r="H24" s="9" t="s">
        <v>97</v>
      </c>
      <c r="I24" s="12">
        <v>57</v>
      </c>
      <c r="J24" s="12">
        <v>74</v>
      </c>
      <c r="K24" s="12">
        <v>3</v>
      </c>
      <c r="L24" s="12">
        <v>5</v>
      </c>
      <c r="M24" s="12">
        <v>1</v>
      </c>
      <c r="N24" s="12">
        <v>2</v>
      </c>
      <c r="O24" s="12">
        <v>2</v>
      </c>
      <c r="P24" s="12">
        <v>3</v>
      </c>
      <c r="Q24" s="9" t="s">
        <v>112</v>
      </c>
      <c r="R24" s="13" t="s">
        <v>91</v>
      </c>
      <c r="S24" s="14"/>
      <c r="T24" s="14"/>
      <c r="U24" s="9"/>
    </row>
    <row r="25" spans="1:21" ht="15.75" customHeight="1">
      <c r="A25" s="10" t="str">
        <f t="shared" si="0"/>
        <v>https://github.com/ckolivas/cgminer/commit/e37b84f8db3039161b0b5db6f4438feec9e14f7e</v>
      </c>
      <c r="B25" s="9" t="s">
        <v>89</v>
      </c>
      <c r="C25" s="11" t="s">
        <v>65</v>
      </c>
      <c r="D25" s="9"/>
      <c r="E25" s="11" t="b">
        <f t="shared" si="1"/>
        <v>1</v>
      </c>
      <c r="F25" s="11" t="b">
        <f t="shared" si="2"/>
        <v>0</v>
      </c>
      <c r="G25" s="9"/>
      <c r="H25" s="9" t="s">
        <v>89</v>
      </c>
      <c r="I25" s="12">
        <v>7231</v>
      </c>
      <c r="J25" s="12">
        <v>7231</v>
      </c>
      <c r="K25" s="12">
        <v>157</v>
      </c>
      <c r="L25" s="12">
        <v>157</v>
      </c>
      <c r="M25" s="12">
        <v>146</v>
      </c>
      <c r="N25" s="12">
        <v>147</v>
      </c>
      <c r="O25" s="12">
        <v>11</v>
      </c>
      <c r="P25" s="12">
        <v>10</v>
      </c>
      <c r="Q25" s="9" t="s">
        <v>113</v>
      </c>
      <c r="R25" s="13" t="s">
        <v>91</v>
      </c>
      <c r="S25" s="14"/>
      <c r="T25" s="14"/>
      <c r="U25" s="9"/>
    </row>
    <row r="26" spans="1:21" ht="15.75" customHeight="1">
      <c r="A26" s="10" t="str">
        <f t="shared" si="0"/>
        <v>https://github.com/ckolivas/cgminer/commit/4b55ab7ee176bcbe2004b162e146ae136114bf7e</v>
      </c>
      <c r="B26" s="9" t="s">
        <v>114</v>
      </c>
      <c r="C26" s="11" t="s">
        <v>65</v>
      </c>
      <c r="D26" s="9"/>
      <c r="E26" s="11" t="b">
        <f t="shared" si="1"/>
        <v>1</v>
      </c>
      <c r="F26" s="11" t="b">
        <f t="shared" si="2"/>
        <v>1</v>
      </c>
      <c r="G26" s="9"/>
      <c r="H26" s="9" t="s">
        <v>114</v>
      </c>
      <c r="I26" s="12">
        <v>1591</v>
      </c>
      <c r="J26" s="12">
        <v>2465</v>
      </c>
      <c r="K26" s="12">
        <v>4</v>
      </c>
      <c r="L26" s="12">
        <v>67</v>
      </c>
      <c r="M26" s="12">
        <v>4</v>
      </c>
      <c r="N26" s="12">
        <v>62</v>
      </c>
      <c r="O26" s="12">
        <v>0</v>
      </c>
      <c r="P26" s="12">
        <v>5</v>
      </c>
      <c r="Q26" s="9" t="s">
        <v>115</v>
      </c>
      <c r="R26" s="13" t="s">
        <v>116</v>
      </c>
      <c r="S26" s="14"/>
      <c r="T26" s="14"/>
      <c r="U26" s="9"/>
    </row>
    <row r="27" spans="1:21" ht="15.75" customHeight="1">
      <c r="A27" s="10" t="str">
        <f t="shared" si="0"/>
        <v>https://github.com/ckolivas/cgminer/commit/c964aa5f0150ec41061915baf535834c499e9e3b</v>
      </c>
      <c r="B27" s="9" t="s">
        <v>85</v>
      </c>
      <c r="C27" s="11" t="s">
        <v>65</v>
      </c>
      <c r="D27" s="9"/>
      <c r="E27" s="11" t="b">
        <f t="shared" si="1"/>
        <v>1</v>
      </c>
      <c r="F27" s="11" t="b">
        <f t="shared" si="2"/>
        <v>1</v>
      </c>
      <c r="G27" s="9"/>
      <c r="H27" s="9" t="s">
        <v>85</v>
      </c>
      <c r="I27" s="12">
        <v>1176</v>
      </c>
      <c r="J27" s="12">
        <v>1945</v>
      </c>
      <c r="K27" s="12">
        <v>0</v>
      </c>
      <c r="L27" s="12">
        <v>38</v>
      </c>
      <c r="M27" s="12">
        <v>0</v>
      </c>
      <c r="N27" s="12">
        <v>37</v>
      </c>
      <c r="O27" s="12">
        <v>0</v>
      </c>
      <c r="P27" s="12">
        <v>1</v>
      </c>
      <c r="Q27" s="9" t="s">
        <v>117</v>
      </c>
      <c r="R27" s="13" t="s">
        <v>91</v>
      </c>
      <c r="S27" s="14"/>
      <c r="T27" s="14"/>
      <c r="U27" s="9"/>
    </row>
    <row r="28" spans="1:21" ht="15.75" customHeight="1">
      <c r="A28" s="10" t="str">
        <f t="shared" si="0"/>
        <v>https://github.com/ckolivas/cgminer/commit/11109ceef4663f2ca667bd62fcbfefb96301220a</v>
      </c>
      <c r="B28" s="9" t="s">
        <v>85</v>
      </c>
      <c r="C28" s="11" t="s">
        <v>65</v>
      </c>
      <c r="D28" s="9"/>
      <c r="E28" s="11" t="b">
        <f t="shared" si="1"/>
        <v>0</v>
      </c>
      <c r="F28" s="11" t="b">
        <f t="shared" si="2"/>
        <v>0</v>
      </c>
      <c r="G28" s="9"/>
      <c r="H28" s="9" t="s">
        <v>85</v>
      </c>
      <c r="I28" s="12">
        <v>1822</v>
      </c>
      <c r="J28" s="12">
        <v>1625</v>
      </c>
      <c r="K28" s="12">
        <v>36</v>
      </c>
      <c r="L28" s="12">
        <v>4</v>
      </c>
      <c r="M28" s="12">
        <v>35</v>
      </c>
      <c r="N28" s="12">
        <v>4</v>
      </c>
      <c r="O28" s="12">
        <v>1</v>
      </c>
      <c r="P28" s="12">
        <v>0</v>
      </c>
      <c r="Q28" s="9" t="s">
        <v>118</v>
      </c>
      <c r="R28" s="13" t="s">
        <v>116</v>
      </c>
      <c r="S28" s="14"/>
      <c r="T28" s="14"/>
      <c r="U28" s="9"/>
    </row>
    <row r="29" spans="1:21" ht="15.75" customHeight="1">
      <c r="A29" s="10" t="str">
        <f t="shared" si="0"/>
        <v>https://github.com/ckolivas/cgminer/commit/3befd8b3eb417623e1095c5fd6a12de6a6a6f014</v>
      </c>
      <c r="B29" s="9" t="s">
        <v>114</v>
      </c>
      <c r="C29" s="11" t="s">
        <v>65</v>
      </c>
      <c r="D29" s="9"/>
      <c r="E29" s="11" t="b">
        <f t="shared" si="1"/>
        <v>1</v>
      </c>
      <c r="F29" s="11" t="b">
        <f t="shared" si="2"/>
        <v>0</v>
      </c>
      <c r="G29" s="9"/>
      <c r="H29" s="9" t="s">
        <v>114</v>
      </c>
      <c r="I29" s="12">
        <v>2486</v>
      </c>
      <c r="J29" s="12">
        <v>2480</v>
      </c>
      <c r="K29" s="12">
        <v>70</v>
      </c>
      <c r="L29" s="12">
        <v>74</v>
      </c>
      <c r="M29" s="12">
        <v>63</v>
      </c>
      <c r="N29" s="12">
        <v>69</v>
      </c>
      <c r="O29" s="12">
        <v>7</v>
      </c>
      <c r="P29" s="12">
        <v>5</v>
      </c>
      <c r="Q29" s="9" t="s">
        <v>119</v>
      </c>
      <c r="R29" s="13" t="s">
        <v>116</v>
      </c>
      <c r="S29" s="14"/>
      <c r="T29" s="14"/>
      <c r="U29" s="9"/>
    </row>
    <row r="30" spans="1:21" ht="15.75" customHeight="1">
      <c r="A30" s="10" t="str">
        <f t="shared" si="0"/>
        <v>https://github.com/ckolivas/cgminer/commit/3c1b8453f1d7b9895a118aaeb6e51ece93a30940</v>
      </c>
      <c r="B30" s="9" t="s">
        <v>114</v>
      </c>
      <c r="C30" s="11" t="s">
        <v>65</v>
      </c>
      <c r="D30" s="9"/>
      <c r="E30" s="11" t="b">
        <f t="shared" si="1"/>
        <v>1</v>
      </c>
      <c r="F30" s="11" t="b">
        <f t="shared" si="2"/>
        <v>0</v>
      </c>
      <c r="G30" s="9"/>
      <c r="H30" s="9" t="s">
        <v>114</v>
      </c>
      <c r="I30" s="12">
        <v>2480</v>
      </c>
      <c r="J30" s="12">
        <v>2505</v>
      </c>
      <c r="K30" s="12">
        <v>74</v>
      </c>
      <c r="L30" s="12">
        <v>80</v>
      </c>
      <c r="M30" s="12">
        <v>69</v>
      </c>
      <c r="N30" s="12">
        <v>76</v>
      </c>
      <c r="O30" s="12">
        <v>5</v>
      </c>
      <c r="P30" s="12">
        <v>4</v>
      </c>
      <c r="Q30" s="9" t="s">
        <v>120</v>
      </c>
      <c r="R30" s="13" t="s">
        <v>116</v>
      </c>
      <c r="S30" s="14"/>
      <c r="T30" s="14"/>
      <c r="U30" s="9"/>
    </row>
    <row r="31" spans="1:21" ht="15.75" customHeight="1">
      <c r="A31" s="10" t="str">
        <f t="shared" si="0"/>
        <v>https://github.com/ckolivas/cgminer/commit/10cd1ffa63eb9d2eb8d9ca11ab3e71c61bd521d6</v>
      </c>
      <c r="B31" s="9" t="s">
        <v>114</v>
      </c>
      <c r="C31" s="11" t="s">
        <v>65</v>
      </c>
      <c r="D31" s="9"/>
      <c r="E31" s="11" t="b">
        <f t="shared" si="1"/>
        <v>0</v>
      </c>
      <c r="F31" s="11" t="b">
        <f t="shared" si="2"/>
        <v>1</v>
      </c>
      <c r="G31" s="9"/>
      <c r="H31" s="9" t="s">
        <v>114</v>
      </c>
      <c r="I31" s="12">
        <v>2505</v>
      </c>
      <c r="J31" s="12">
        <v>2505</v>
      </c>
      <c r="K31" s="12">
        <v>80</v>
      </c>
      <c r="L31" s="12">
        <v>80</v>
      </c>
      <c r="M31" s="12">
        <v>76</v>
      </c>
      <c r="N31" s="12">
        <v>75</v>
      </c>
      <c r="O31" s="12">
        <v>4</v>
      </c>
      <c r="P31" s="12">
        <v>5</v>
      </c>
      <c r="Q31" s="9" t="s">
        <v>121</v>
      </c>
      <c r="R31" s="13" t="s">
        <v>116</v>
      </c>
      <c r="S31" s="14"/>
      <c r="T31" s="14"/>
      <c r="U31" s="9"/>
    </row>
    <row r="32" spans="1:21" ht="15.75" customHeight="1">
      <c r="A32" s="10" t="str">
        <f t="shared" si="0"/>
        <v>https://github.com/ckolivas/cgminer/commit/b8593020f64e69b089f670e36cae63f856c973cd</v>
      </c>
      <c r="B32" s="9" t="s">
        <v>114</v>
      </c>
      <c r="C32" s="11" t="s">
        <v>65</v>
      </c>
      <c r="D32" s="9"/>
      <c r="E32" s="11" t="b">
        <f t="shared" si="1"/>
        <v>1</v>
      </c>
      <c r="F32" s="11" t="b">
        <f t="shared" si="2"/>
        <v>1</v>
      </c>
      <c r="G32" s="9"/>
      <c r="H32" s="9" t="s">
        <v>114</v>
      </c>
      <c r="I32" s="12">
        <v>2609</v>
      </c>
      <c r="J32" s="12">
        <v>2655</v>
      </c>
      <c r="K32" s="12">
        <v>84</v>
      </c>
      <c r="L32" s="12">
        <v>101</v>
      </c>
      <c r="M32" s="12">
        <v>78</v>
      </c>
      <c r="N32" s="12">
        <v>91</v>
      </c>
      <c r="O32" s="12">
        <v>6</v>
      </c>
      <c r="P32" s="12">
        <v>10</v>
      </c>
      <c r="Q32" s="9" t="s">
        <v>122</v>
      </c>
      <c r="R32" s="13" t="s">
        <v>116</v>
      </c>
      <c r="S32" s="14"/>
      <c r="T32" s="14"/>
      <c r="U32" s="9"/>
    </row>
    <row r="33" spans="1:21" ht="15.75" customHeight="1">
      <c r="A33" s="10" t="str">
        <f t="shared" si="0"/>
        <v>https://github.com/ckolivas/cgminer/commit/299a880d6b4864e85bd5d5af8826625d4ee410a1</v>
      </c>
      <c r="B33" s="9" t="s">
        <v>114</v>
      </c>
      <c r="C33" s="11" t="s">
        <v>65</v>
      </c>
      <c r="D33" s="9"/>
      <c r="E33" s="11" t="b">
        <f t="shared" si="1"/>
        <v>0</v>
      </c>
      <c r="F33" s="11" t="b">
        <f t="shared" si="2"/>
        <v>0</v>
      </c>
      <c r="G33" s="9"/>
      <c r="H33" s="9" t="s">
        <v>114</v>
      </c>
      <c r="I33" s="12">
        <v>2655</v>
      </c>
      <c r="J33" s="12">
        <v>2798</v>
      </c>
      <c r="K33" s="12">
        <v>101</v>
      </c>
      <c r="L33" s="12">
        <v>97</v>
      </c>
      <c r="M33" s="12">
        <v>91</v>
      </c>
      <c r="N33" s="12">
        <v>89</v>
      </c>
      <c r="O33" s="12">
        <v>10</v>
      </c>
      <c r="P33" s="12">
        <v>8</v>
      </c>
      <c r="Q33" s="9" t="s">
        <v>123</v>
      </c>
      <c r="R33" s="13" t="s">
        <v>116</v>
      </c>
      <c r="S33" s="14"/>
      <c r="T33" s="14"/>
      <c r="U33" s="9"/>
    </row>
    <row r="34" spans="1:21" ht="15.75" customHeight="1">
      <c r="A34" s="10" t="str">
        <f t="shared" si="0"/>
        <v>https://github.com/ckolivas/cgminer/commit/e7128f35d9b5ba816113e7f959aba47c6a870a3b</v>
      </c>
      <c r="B34" s="9" t="s">
        <v>89</v>
      </c>
      <c r="C34" s="11" t="s">
        <v>65</v>
      </c>
      <c r="D34" s="9"/>
      <c r="E34" s="11" t="b">
        <f t="shared" si="1"/>
        <v>1</v>
      </c>
      <c r="F34" s="11" t="b">
        <f t="shared" si="2"/>
        <v>1</v>
      </c>
      <c r="G34" s="9"/>
      <c r="H34" s="9" t="s">
        <v>89</v>
      </c>
      <c r="I34" s="12">
        <v>8305</v>
      </c>
      <c r="J34" s="12">
        <v>8468</v>
      </c>
      <c r="K34" s="12">
        <v>190</v>
      </c>
      <c r="L34" s="12">
        <v>194</v>
      </c>
      <c r="M34" s="12">
        <v>178</v>
      </c>
      <c r="N34" s="12">
        <v>181</v>
      </c>
      <c r="O34" s="12">
        <v>12</v>
      </c>
      <c r="P34" s="12">
        <v>13</v>
      </c>
      <c r="Q34" s="9" t="s">
        <v>124</v>
      </c>
      <c r="R34" s="13" t="s">
        <v>91</v>
      </c>
      <c r="S34" s="14"/>
      <c r="T34" s="14"/>
      <c r="U34" s="9"/>
    </row>
    <row r="39" spans="1:21" ht="15.75" customHeight="1">
      <c r="A39" s="15" t="s">
        <v>125</v>
      </c>
    </row>
    <row r="40" spans="1:21" ht="15.75" customHeight="1">
      <c r="A40" s="16" t="s">
        <v>126</v>
      </c>
      <c r="C40" s="17" t="s">
        <v>127</v>
      </c>
      <c r="D40" s="16"/>
      <c r="E40" s="16"/>
      <c r="F40" s="16"/>
    </row>
    <row r="42" spans="1:21" ht="15.75" customHeight="1">
      <c r="A42" s="16" t="s">
        <v>128</v>
      </c>
    </row>
  </sheetData>
  <dataValidations count="2">
    <dataValidation type="list" allowBlank="1" sqref="C2:C34" xr:uid="{00000000-0002-0000-0200-000000000000}">
      <formula1>"No Transformation,Floss,Root"</formula1>
    </dataValidation>
    <dataValidation type="list" allowBlank="1" sqref="D2:D34" xr:uid="{00000000-0002-0000-0200-000001000000}">
      <formula1>"ND -&gt; D,D -&gt; ND"</formula1>
    </dataValidation>
  </dataValidations>
  <hyperlinks>
    <hyperlink ref="C40" r:id="rId1" xr:uid="{00000000-0004-0000-0200-000000000000}"/>
  </hyperlinks>
  <pageMargins left="0.7" right="0.7" top="0.75" bottom="0.75" header="0.3" footer="0.3"/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outlinePr summaryBelow="0" summaryRight="0"/>
  </sheetPr>
  <dimension ref="A1:R1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.75" customHeight="1"/>
  <cols>
    <col min="2" max="2" width="14.6640625" customWidth="1"/>
  </cols>
  <sheetData>
    <row r="1" spans="1:18" ht="15.75" customHeight="1">
      <c r="A1" s="16" t="s">
        <v>46</v>
      </c>
      <c r="B1" s="16" t="s">
        <v>47</v>
      </c>
      <c r="C1" s="16" t="s">
        <v>48</v>
      </c>
      <c r="D1" s="16" t="s">
        <v>49</v>
      </c>
      <c r="E1" s="16" t="s">
        <v>50</v>
      </c>
      <c r="F1" s="16" t="s">
        <v>51</v>
      </c>
      <c r="G1" s="16" t="s">
        <v>52</v>
      </c>
      <c r="H1" s="16" t="s">
        <v>53</v>
      </c>
      <c r="I1" s="16" t="s">
        <v>54</v>
      </c>
      <c r="J1" s="16" t="s">
        <v>55</v>
      </c>
      <c r="K1" s="16" t="s">
        <v>56</v>
      </c>
      <c r="L1" s="16" t="s">
        <v>57</v>
      </c>
      <c r="M1" s="16" t="s">
        <v>58</v>
      </c>
      <c r="N1" s="16" t="s">
        <v>59</v>
      </c>
      <c r="O1" s="16" t="s">
        <v>60</v>
      </c>
      <c r="P1" s="16" t="s">
        <v>61</v>
      </c>
      <c r="Q1" s="16" t="s">
        <v>62</v>
      </c>
      <c r="R1" s="16" t="s">
        <v>63</v>
      </c>
    </row>
    <row r="2" spans="1:18" ht="15.75" customHeight="1">
      <c r="A2" s="17" t="str">
        <f t="shared" ref="A2:A12" si="0">"https://github.com/JFreegman/toxic/commit/"&amp;Q2&amp;"?diff=split"</f>
        <v>https://github.com/JFreegman/toxic/commit/c7463f0de2e3cb78ae9240075d7066f9ce7595f6?diff=split</v>
      </c>
      <c r="B2" s="16" t="s">
        <v>64</v>
      </c>
      <c r="C2" s="16" t="s">
        <v>65</v>
      </c>
      <c r="D2" s="16"/>
      <c r="E2" s="16" t="b">
        <f t="shared" ref="E2:E12" si="1">N2&gt;M2</f>
        <v>1</v>
      </c>
      <c r="F2" s="16" t="b">
        <f t="shared" ref="F2:F12" si="2">P2&gt;O2</f>
        <v>1</v>
      </c>
      <c r="G2" s="16"/>
      <c r="H2" s="16" t="s">
        <v>64</v>
      </c>
      <c r="I2" s="16">
        <v>320</v>
      </c>
      <c r="J2" s="16">
        <v>336</v>
      </c>
      <c r="K2" s="16">
        <v>0</v>
      </c>
      <c r="L2" s="16">
        <v>2</v>
      </c>
      <c r="M2" s="16">
        <v>0</v>
      </c>
      <c r="N2" s="16">
        <v>1</v>
      </c>
      <c r="O2" s="16">
        <v>0</v>
      </c>
      <c r="P2" s="16">
        <v>1</v>
      </c>
      <c r="Q2" s="16" t="s">
        <v>2102</v>
      </c>
      <c r="R2" s="16" t="s">
        <v>2103</v>
      </c>
    </row>
    <row r="3" spans="1:18" ht="15.75" customHeight="1">
      <c r="A3" s="17" t="str">
        <f t="shared" si="0"/>
        <v>https://github.com/JFreegman/toxic/commit/c3c144ddd00a6f40fc635816025ae41e72c09d32?diff=split</v>
      </c>
      <c r="B3" s="16" t="s">
        <v>64</v>
      </c>
      <c r="C3" s="16" t="s">
        <v>65</v>
      </c>
      <c r="D3" s="16"/>
      <c r="E3" s="16" t="b">
        <f t="shared" si="1"/>
        <v>0</v>
      </c>
      <c r="F3" s="16" t="b">
        <f t="shared" si="2"/>
        <v>0</v>
      </c>
      <c r="G3" s="16"/>
      <c r="H3" s="16" t="s">
        <v>64</v>
      </c>
      <c r="I3" s="16">
        <v>336</v>
      </c>
      <c r="J3" s="16">
        <v>341</v>
      </c>
      <c r="K3" s="16">
        <v>2</v>
      </c>
      <c r="L3" s="16">
        <v>0</v>
      </c>
      <c r="M3" s="16">
        <v>1</v>
      </c>
      <c r="N3" s="16">
        <v>0</v>
      </c>
      <c r="O3" s="16">
        <v>1</v>
      </c>
      <c r="P3" s="16">
        <v>0</v>
      </c>
      <c r="Q3" s="16" t="s">
        <v>2104</v>
      </c>
      <c r="R3" s="16" t="s">
        <v>2103</v>
      </c>
    </row>
    <row r="4" spans="1:18" ht="15.75" customHeight="1">
      <c r="A4" s="17" t="str">
        <f t="shared" si="0"/>
        <v>https://github.com/JFreegman/toxic/commit/7da72b79efca6c37f8a6da427ea5b2cb860d574d?diff=split</v>
      </c>
      <c r="B4" s="16" t="s">
        <v>2105</v>
      </c>
      <c r="C4" s="16" t="s">
        <v>65</v>
      </c>
      <c r="D4" s="16"/>
      <c r="E4" s="16" t="b">
        <f t="shared" si="1"/>
        <v>1</v>
      </c>
      <c r="F4" s="16" t="b">
        <f t="shared" si="2"/>
        <v>1</v>
      </c>
      <c r="G4" s="16"/>
      <c r="H4" s="16" t="s">
        <v>2105</v>
      </c>
      <c r="I4" s="16">
        <v>226</v>
      </c>
      <c r="J4" s="16">
        <v>237</v>
      </c>
      <c r="K4" s="16">
        <v>3</v>
      </c>
      <c r="L4" s="16">
        <v>6</v>
      </c>
      <c r="M4" s="16">
        <v>3</v>
      </c>
      <c r="N4" s="16">
        <v>4</v>
      </c>
      <c r="O4" s="16">
        <v>0</v>
      </c>
      <c r="P4" s="16">
        <v>2</v>
      </c>
      <c r="Q4" s="16" t="s">
        <v>2106</v>
      </c>
      <c r="R4" s="16" t="s">
        <v>2107</v>
      </c>
    </row>
    <row r="5" spans="1:18" ht="15.75" customHeight="1">
      <c r="A5" s="17" t="str">
        <f t="shared" si="0"/>
        <v>https://github.com/JFreegman/toxic/commit/cce7892d949cc061cecb72f5969a90878273105f?diff=split</v>
      </c>
      <c r="B5" s="16" t="s">
        <v>2105</v>
      </c>
      <c r="C5" s="16" t="s">
        <v>77</v>
      </c>
      <c r="D5" s="16" t="s">
        <v>193</v>
      </c>
      <c r="E5" s="16" t="b">
        <f t="shared" si="1"/>
        <v>1</v>
      </c>
      <c r="F5" s="16" t="b">
        <f t="shared" si="2"/>
        <v>0</v>
      </c>
      <c r="G5" s="16"/>
      <c r="H5" s="16" t="s">
        <v>2105</v>
      </c>
      <c r="I5" s="16">
        <v>314</v>
      </c>
      <c r="J5" s="16">
        <v>323</v>
      </c>
      <c r="K5" s="16">
        <v>6</v>
      </c>
      <c r="L5" s="16">
        <v>6</v>
      </c>
      <c r="M5" s="16">
        <v>2</v>
      </c>
      <c r="N5" s="16">
        <v>4</v>
      </c>
      <c r="O5" s="16">
        <v>4</v>
      </c>
      <c r="P5" s="16">
        <v>2</v>
      </c>
      <c r="Q5" s="16" t="s">
        <v>2108</v>
      </c>
      <c r="R5" s="16" t="s">
        <v>2109</v>
      </c>
    </row>
    <row r="6" spans="1:18" ht="15.75" customHeight="1">
      <c r="A6" s="17" t="str">
        <f t="shared" si="0"/>
        <v>https://github.com/JFreegman/toxic/commit/18a6f621f05ee65be21766ae874156291f1bfba1?diff=split</v>
      </c>
      <c r="B6" s="16" t="s">
        <v>2110</v>
      </c>
      <c r="C6" s="16" t="s">
        <v>65</v>
      </c>
      <c r="D6" s="16"/>
      <c r="E6" s="16" t="b">
        <f t="shared" si="1"/>
        <v>1</v>
      </c>
      <c r="F6" s="16" t="b">
        <f t="shared" si="2"/>
        <v>1</v>
      </c>
      <c r="G6" s="16"/>
      <c r="H6" s="16" t="s">
        <v>2110</v>
      </c>
      <c r="I6" s="16">
        <v>237</v>
      </c>
      <c r="J6" s="16">
        <v>289</v>
      </c>
      <c r="K6" s="16">
        <v>15</v>
      </c>
      <c r="L6" s="16">
        <v>22</v>
      </c>
      <c r="M6" s="16">
        <v>15</v>
      </c>
      <c r="N6" s="16">
        <v>21</v>
      </c>
      <c r="O6" s="16">
        <v>0</v>
      </c>
      <c r="P6" s="16">
        <v>1</v>
      </c>
      <c r="Q6" s="16" t="s">
        <v>2111</v>
      </c>
      <c r="R6" s="16" t="s">
        <v>2112</v>
      </c>
    </row>
    <row r="7" spans="1:18" ht="15.75" customHeight="1">
      <c r="A7" s="17" t="str">
        <f t="shared" si="0"/>
        <v>https://github.com/JFreegman/toxic/commit/96b68058bb6164321f597e1c92f9d553c4e166a2?diff=split</v>
      </c>
      <c r="B7" s="16" t="s">
        <v>2110</v>
      </c>
      <c r="C7" s="16" t="s">
        <v>65</v>
      </c>
      <c r="D7" s="16"/>
      <c r="E7" s="16" t="b">
        <f t="shared" si="1"/>
        <v>1</v>
      </c>
      <c r="F7" s="16" t="b">
        <f t="shared" si="2"/>
        <v>0</v>
      </c>
      <c r="G7" s="16"/>
      <c r="H7" s="16" t="s">
        <v>2110</v>
      </c>
      <c r="I7" s="16">
        <v>551</v>
      </c>
      <c r="J7" s="16">
        <v>551</v>
      </c>
      <c r="K7" s="16">
        <v>41</v>
      </c>
      <c r="L7" s="16">
        <v>41</v>
      </c>
      <c r="M7" s="16">
        <v>37</v>
      </c>
      <c r="N7" s="16">
        <v>39</v>
      </c>
      <c r="O7" s="16">
        <v>4</v>
      </c>
      <c r="P7" s="16">
        <v>2</v>
      </c>
      <c r="Q7" s="16" t="s">
        <v>2113</v>
      </c>
      <c r="R7" s="16" t="s">
        <v>2114</v>
      </c>
    </row>
    <row r="8" spans="1:18" ht="15.75" customHeight="1">
      <c r="A8" s="17" t="str">
        <f t="shared" si="0"/>
        <v>https://github.com/JFreegman/toxic/commit/8f28f1d748db1f0dadfd05bba5077bac59bbda3b?diff=split</v>
      </c>
      <c r="B8" s="16" t="s">
        <v>2115</v>
      </c>
      <c r="C8" s="16" t="s">
        <v>65</v>
      </c>
      <c r="D8" s="16"/>
      <c r="E8" s="16" t="b">
        <f t="shared" si="1"/>
        <v>1</v>
      </c>
      <c r="F8" s="16" t="b">
        <f t="shared" si="2"/>
        <v>1</v>
      </c>
      <c r="G8" s="16"/>
      <c r="H8" s="16" t="s">
        <v>2115</v>
      </c>
      <c r="I8" s="16">
        <v>79</v>
      </c>
      <c r="J8" s="16">
        <v>297</v>
      </c>
      <c r="K8" s="16">
        <v>4</v>
      </c>
      <c r="L8" s="16">
        <v>6</v>
      </c>
      <c r="M8" s="16">
        <v>4</v>
      </c>
      <c r="N8" s="16">
        <v>5</v>
      </c>
      <c r="O8" s="16">
        <v>0</v>
      </c>
      <c r="P8" s="16">
        <v>1</v>
      </c>
      <c r="Q8" s="16" t="s">
        <v>2116</v>
      </c>
      <c r="R8" s="16" t="s">
        <v>2117</v>
      </c>
    </row>
    <row r="9" spans="1:18" ht="15.75" customHeight="1">
      <c r="A9" s="17" t="str">
        <f t="shared" si="0"/>
        <v>https://github.com/JFreegman/toxic/commit/fd6432c7271b0715e710a8c9c8bd3066b56f7222?diff=split</v>
      </c>
      <c r="B9" s="16" t="s">
        <v>2110</v>
      </c>
      <c r="C9" s="16" t="s">
        <v>69</v>
      </c>
      <c r="D9" s="16" t="s">
        <v>193</v>
      </c>
      <c r="E9" s="16" t="b">
        <f t="shared" si="1"/>
        <v>1</v>
      </c>
      <c r="F9" s="16" t="b">
        <f t="shared" si="2"/>
        <v>0</v>
      </c>
      <c r="G9" s="16" t="s">
        <v>2118</v>
      </c>
      <c r="H9" s="16" t="s">
        <v>2110</v>
      </c>
      <c r="I9" s="16">
        <v>584</v>
      </c>
      <c r="J9" s="16">
        <v>585</v>
      </c>
      <c r="K9" s="16">
        <v>39</v>
      </c>
      <c r="L9" s="16">
        <v>39</v>
      </c>
      <c r="M9" s="16">
        <v>37</v>
      </c>
      <c r="N9" s="16">
        <v>38</v>
      </c>
      <c r="O9" s="16">
        <v>2</v>
      </c>
      <c r="P9" s="16">
        <v>1</v>
      </c>
      <c r="Q9" s="16" t="s">
        <v>2119</v>
      </c>
      <c r="R9" s="16" t="s">
        <v>2120</v>
      </c>
    </row>
    <row r="10" spans="1:18" ht="15.75" customHeight="1">
      <c r="A10" s="17" t="str">
        <f t="shared" si="0"/>
        <v>https://github.com/JFreegman/toxic/commit/daf794c4a203e2b2b6a84a471a10ebf19ecbdc86?diff=split</v>
      </c>
      <c r="B10" s="16" t="s">
        <v>2121</v>
      </c>
      <c r="C10" s="16" t="s">
        <v>65</v>
      </c>
      <c r="D10" s="16"/>
      <c r="E10" s="16" t="b">
        <f t="shared" si="1"/>
        <v>0</v>
      </c>
      <c r="F10" s="16" t="b">
        <f t="shared" si="2"/>
        <v>0</v>
      </c>
      <c r="G10" s="16"/>
      <c r="H10" s="16" t="s">
        <v>2121</v>
      </c>
      <c r="I10" s="16">
        <v>402</v>
      </c>
      <c r="J10" s="16">
        <v>478</v>
      </c>
      <c r="K10" s="16">
        <v>7</v>
      </c>
      <c r="L10" s="16">
        <v>3</v>
      </c>
      <c r="M10" s="16">
        <v>6</v>
      </c>
      <c r="N10" s="16">
        <v>3</v>
      </c>
      <c r="O10" s="16">
        <v>1</v>
      </c>
      <c r="P10" s="16">
        <v>0</v>
      </c>
      <c r="Q10" s="16" t="s">
        <v>2122</v>
      </c>
      <c r="R10" s="16" t="s">
        <v>2123</v>
      </c>
    </row>
    <row r="11" spans="1:18" ht="15.75" customHeight="1">
      <c r="A11" s="17" t="str">
        <f t="shared" si="0"/>
        <v>https://github.com/JFreegman/toxic/commit/7abf6388f898af3e76e151a31a0d94aec4629bf2?diff=split</v>
      </c>
      <c r="B11" s="16" t="s">
        <v>2105</v>
      </c>
      <c r="C11" s="16" t="s">
        <v>65</v>
      </c>
      <c r="D11" s="16"/>
      <c r="E11" s="16" t="b">
        <f t="shared" si="1"/>
        <v>1</v>
      </c>
      <c r="F11" s="16" t="b">
        <f t="shared" si="2"/>
        <v>1</v>
      </c>
      <c r="G11" s="16"/>
      <c r="H11" s="16" t="s">
        <v>2105</v>
      </c>
      <c r="I11" s="16">
        <v>666</v>
      </c>
      <c r="J11" s="16">
        <v>676</v>
      </c>
      <c r="K11" s="16">
        <v>4</v>
      </c>
      <c r="L11" s="16">
        <v>8</v>
      </c>
      <c r="M11" s="16">
        <v>4</v>
      </c>
      <c r="N11" s="16">
        <v>7</v>
      </c>
      <c r="O11" s="16">
        <v>0</v>
      </c>
      <c r="P11" s="16">
        <v>1</v>
      </c>
      <c r="Q11" s="16" t="s">
        <v>2124</v>
      </c>
      <c r="R11" s="16" t="s">
        <v>2125</v>
      </c>
    </row>
    <row r="12" spans="1:18" ht="15.75" customHeight="1">
      <c r="A12" s="17" t="str">
        <f t="shared" si="0"/>
        <v>https://github.com/JFreegman/toxic/commit/8dfd009e0ece5d21b2c742ca265a4430f4678de2?diff=split</v>
      </c>
      <c r="B12" s="16" t="s">
        <v>2105</v>
      </c>
      <c r="C12" s="16" t="s">
        <v>65</v>
      </c>
      <c r="D12" s="16"/>
      <c r="E12" s="16" t="b">
        <f t="shared" si="1"/>
        <v>1</v>
      </c>
      <c r="F12" s="16" t="b">
        <f t="shared" si="2"/>
        <v>0</v>
      </c>
      <c r="G12" s="16"/>
      <c r="H12" s="16" t="s">
        <v>2105</v>
      </c>
      <c r="I12" s="16">
        <v>676</v>
      </c>
      <c r="J12" s="16">
        <v>692</v>
      </c>
      <c r="K12" s="16">
        <v>8</v>
      </c>
      <c r="L12" s="16">
        <v>8</v>
      </c>
      <c r="M12" s="16">
        <v>7</v>
      </c>
      <c r="N12" s="16">
        <v>8</v>
      </c>
      <c r="O12" s="16">
        <v>1</v>
      </c>
      <c r="P12" s="16">
        <v>0</v>
      </c>
      <c r="Q12" s="16" t="s">
        <v>2126</v>
      </c>
      <c r="R12" s="16" t="s">
        <v>2125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1D00-000000000000}">
          <x14:formula1>
            <xm:f>auxiliar!$A$2:$A$4</xm:f>
          </x14:formula1>
          <xm:sqref>C2:C12</xm:sqref>
        </x14:dataValidation>
        <x14:dataValidation type="list" allowBlank="1" xr:uid="{00000000-0002-0000-1D00-000001000000}">
          <x14:formula1>
            <xm:f>auxiliar!$C$2:$C$3</xm:f>
          </x14:formula1>
          <xm:sqref>D2:D12</xm:sqref>
        </x14:dataValidation>
      </x14:dataValidations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outlinePr summaryBelow="0" summaryRight="0"/>
  </sheetPr>
  <dimension ref="A1:C4"/>
  <sheetViews>
    <sheetView workbookViewId="0"/>
  </sheetViews>
  <sheetFormatPr baseColWidth="10" defaultColWidth="12.6640625" defaultRowHeight="15.75" customHeight="1"/>
  <cols>
    <col min="1" max="1" width="18.6640625" customWidth="1"/>
  </cols>
  <sheetData>
    <row r="1" spans="1:3" ht="15.75" customHeight="1">
      <c r="A1" s="15" t="s">
        <v>2127</v>
      </c>
      <c r="C1" s="15" t="s">
        <v>2128</v>
      </c>
    </row>
    <row r="2" spans="1:3" ht="15.75" customHeight="1">
      <c r="A2" s="16" t="s">
        <v>65</v>
      </c>
      <c r="C2" s="16" t="s">
        <v>70</v>
      </c>
    </row>
    <row r="3" spans="1:3" ht="15.75" customHeight="1">
      <c r="A3" s="16" t="s">
        <v>77</v>
      </c>
      <c r="C3" s="16" t="s">
        <v>193</v>
      </c>
    </row>
    <row r="4" spans="1:3" ht="15.75" customHeight="1">
      <c r="A4" s="16" t="s">
        <v>69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outlinePr summaryBelow="0" summaryRight="0"/>
  </sheetPr>
  <dimension ref="A1:B1"/>
  <sheetViews>
    <sheetView workbookViewId="0"/>
  </sheetViews>
  <sheetFormatPr baseColWidth="10" defaultColWidth="12.6640625" defaultRowHeight="15.75" customHeight="1"/>
  <cols>
    <col min="1" max="1" width="76" customWidth="1"/>
  </cols>
  <sheetData>
    <row r="1" spans="1:2" ht="15.75" customHeight="1">
      <c r="A1" s="17" t="s">
        <v>2129</v>
      </c>
      <c r="B1" s="16" t="s">
        <v>2130</v>
      </c>
    </row>
  </sheetData>
  <hyperlinks>
    <hyperlink ref="A1" r:id="rId1" xr:uid="{00000000-0004-0000-1F00-000000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E34"/>
  <sheetViews>
    <sheetView workbookViewId="0"/>
  </sheetViews>
  <sheetFormatPr baseColWidth="10" defaultColWidth="12.6640625" defaultRowHeight="15.75" customHeight="1"/>
  <cols>
    <col min="2" max="2" width="46.6640625" customWidth="1"/>
    <col min="17" max="17" width="37.83203125" customWidth="1"/>
  </cols>
  <sheetData>
    <row r="1" spans="1:31" ht="15.75" customHeight="1">
      <c r="A1" s="15" t="s">
        <v>46</v>
      </c>
      <c r="B1" s="15" t="s">
        <v>47</v>
      </c>
      <c r="C1" s="15" t="s">
        <v>48</v>
      </c>
      <c r="D1" s="15" t="s">
        <v>49</v>
      </c>
      <c r="E1" s="15" t="s">
        <v>50</v>
      </c>
      <c r="F1" s="15" t="s">
        <v>51</v>
      </c>
      <c r="G1" s="15" t="s">
        <v>52</v>
      </c>
      <c r="H1" s="15" t="s">
        <v>53</v>
      </c>
      <c r="I1" s="15" t="s">
        <v>54</v>
      </c>
      <c r="J1" s="15" t="s">
        <v>55</v>
      </c>
      <c r="K1" s="15" t="s">
        <v>56</v>
      </c>
      <c r="L1" s="15" t="s">
        <v>57</v>
      </c>
      <c r="M1" s="15" t="s">
        <v>58</v>
      </c>
      <c r="N1" s="15" t="s">
        <v>59</v>
      </c>
      <c r="O1" s="15" t="s">
        <v>60</v>
      </c>
      <c r="P1" s="15" t="s">
        <v>61</v>
      </c>
      <c r="Q1" s="15" t="s">
        <v>62</v>
      </c>
      <c r="R1" s="15" t="s">
        <v>63</v>
      </c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</row>
    <row r="2" spans="1:31" ht="15.75" customHeight="1">
      <c r="A2" s="17" t="str">
        <f t="shared" ref="A2:A34" si="0">"https://github.com/contiki-os/contiki/commit/"&amp;Q2</f>
        <v>https://github.com/contiki-os/contiki/commit/58298f59dbd8bed06ca1b384153f49fe5bd19b73</v>
      </c>
      <c r="B2" s="16" t="s">
        <v>129</v>
      </c>
      <c r="C2" s="16" t="s">
        <v>65</v>
      </c>
      <c r="D2" s="16"/>
      <c r="E2" s="16" t="b">
        <f t="shared" ref="E2:E34" si="1">N2&gt;M2</f>
        <v>1</v>
      </c>
      <c r="F2" s="16" t="b">
        <f t="shared" ref="F2:F34" si="2">P2&gt;O2</f>
        <v>1</v>
      </c>
      <c r="G2" s="16"/>
      <c r="H2" s="16" t="s">
        <v>129</v>
      </c>
      <c r="I2" s="16">
        <v>202</v>
      </c>
      <c r="J2" s="16">
        <v>234</v>
      </c>
      <c r="K2" s="16">
        <v>10</v>
      </c>
      <c r="L2" s="16">
        <v>13</v>
      </c>
      <c r="M2" s="16">
        <v>10</v>
      </c>
      <c r="N2" s="16">
        <v>11</v>
      </c>
      <c r="O2" s="16">
        <v>0</v>
      </c>
      <c r="P2" s="16">
        <v>2</v>
      </c>
      <c r="Q2" s="16" t="s">
        <v>130</v>
      </c>
      <c r="R2" s="16" t="s">
        <v>131</v>
      </c>
    </row>
    <row r="3" spans="1:31" ht="15.75" customHeight="1">
      <c r="A3" s="17" t="str">
        <f t="shared" si="0"/>
        <v>https://github.com/contiki-os/contiki/commit/7ca141b457f1ac92e1dd958555670264892ee6d4</v>
      </c>
      <c r="B3" s="16" t="s">
        <v>132</v>
      </c>
      <c r="C3" s="16" t="s">
        <v>65</v>
      </c>
      <c r="D3" s="16"/>
      <c r="E3" s="16" t="b">
        <f t="shared" si="1"/>
        <v>1</v>
      </c>
      <c r="F3" s="16" t="b">
        <f t="shared" si="2"/>
        <v>1</v>
      </c>
      <c r="G3" s="16"/>
      <c r="H3" s="16" t="s">
        <v>132</v>
      </c>
      <c r="I3" s="16">
        <v>239</v>
      </c>
      <c r="J3" s="16">
        <v>275</v>
      </c>
      <c r="K3" s="16">
        <v>13</v>
      </c>
      <c r="L3" s="16">
        <v>39</v>
      </c>
      <c r="M3" s="16">
        <v>13</v>
      </c>
      <c r="N3" s="16">
        <v>31</v>
      </c>
      <c r="O3" s="16">
        <v>0</v>
      </c>
      <c r="P3" s="16">
        <v>8</v>
      </c>
      <c r="Q3" s="16" t="s">
        <v>133</v>
      </c>
      <c r="R3" s="16" t="s">
        <v>131</v>
      </c>
    </row>
    <row r="4" spans="1:31" ht="15.75" customHeight="1">
      <c r="A4" s="17" t="str">
        <f t="shared" si="0"/>
        <v>https://github.com/contiki-os/contiki/commit/38267bfd5a932d044f683ab97bcc671ed9feeaf7</v>
      </c>
      <c r="B4" s="16" t="s">
        <v>134</v>
      </c>
      <c r="C4" s="16" t="s">
        <v>65</v>
      </c>
      <c r="D4" s="16"/>
      <c r="E4" s="16" t="b">
        <f t="shared" si="1"/>
        <v>1</v>
      </c>
      <c r="F4" s="16" t="b">
        <f t="shared" si="2"/>
        <v>0</v>
      </c>
      <c r="G4" s="16"/>
      <c r="H4" s="16" t="s">
        <v>134</v>
      </c>
      <c r="I4" s="16">
        <v>1034</v>
      </c>
      <c r="J4" s="16">
        <v>1021</v>
      </c>
      <c r="K4" s="16">
        <v>91</v>
      </c>
      <c r="L4" s="16">
        <v>95</v>
      </c>
      <c r="M4" s="16">
        <v>77</v>
      </c>
      <c r="N4" s="16">
        <v>82</v>
      </c>
      <c r="O4" s="16">
        <v>14</v>
      </c>
      <c r="P4" s="16">
        <v>13</v>
      </c>
      <c r="Q4" s="16" t="s">
        <v>135</v>
      </c>
      <c r="R4" s="16" t="s">
        <v>131</v>
      </c>
    </row>
    <row r="5" spans="1:31" ht="15.75" customHeight="1">
      <c r="A5" s="17" t="str">
        <f t="shared" si="0"/>
        <v>https://github.com/contiki-os/contiki/commit/358530e1d3b52c514dd2511e64e0976d5a9d0fb1</v>
      </c>
      <c r="B5" s="16" t="s">
        <v>136</v>
      </c>
      <c r="C5" s="16" t="s">
        <v>65</v>
      </c>
      <c r="D5" s="16"/>
      <c r="E5" s="16" t="b">
        <f t="shared" si="1"/>
        <v>0</v>
      </c>
      <c r="F5" s="16" t="b">
        <f t="shared" si="2"/>
        <v>1</v>
      </c>
      <c r="G5" s="16"/>
      <c r="H5" s="16" t="s">
        <v>136</v>
      </c>
      <c r="I5" s="16">
        <v>713</v>
      </c>
      <c r="J5" s="16">
        <v>755</v>
      </c>
      <c r="K5" s="16">
        <v>12</v>
      </c>
      <c r="L5" s="16">
        <v>13</v>
      </c>
      <c r="M5" s="16">
        <v>12</v>
      </c>
      <c r="N5" s="16">
        <v>11</v>
      </c>
      <c r="O5" s="16">
        <v>0</v>
      </c>
      <c r="P5" s="16">
        <v>2</v>
      </c>
      <c r="Q5" s="16" t="s">
        <v>137</v>
      </c>
      <c r="R5" s="16" t="s">
        <v>131</v>
      </c>
    </row>
    <row r="6" spans="1:31" ht="15.75" customHeight="1">
      <c r="A6" s="17" t="str">
        <f t="shared" si="0"/>
        <v>https://github.com/contiki-os/contiki/commit/709822042c51d2260fea015db7d80e12b123373b</v>
      </c>
      <c r="B6" s="16" t="s">
        <v>134</v>
      </c>
      <c r="C6" s="16" t="s">
        <v>65</v>
      </c>
      <c r="D6" s="16"/>
      <c r="E6" s="16" t="b">
        <f t="shared" si="1"/>
        <v>1</v>
      </c>
      <c r="F6" s="16" t="b">
        <f t="shared" si="2"/>
        <v>0</v>
      </c>
      <c r="G6" s="16"/>
      <c r="H6" s="16" t="s">
        <v>134</v>
      </c>
      <c r="I6" s="16">
        <v>1045</v>
      </c>
      <c r="J6" s="16">
        <v>1134</v>
      </c>
      <c r="K6" s="16">
        <v>103</v>
      </c>
      <c r="L6" s="16">
        <v>118</v>
      </c>
      <c r="M6" s="16">
        <v>90</v>
      </c>
      <c r="N6" s="16">
        <v>110</v>
      </c>
      <c r="O6" s="16">
        <v>13</v>
      </c>
      <c r="P6" s="16">
        <v>8</v>
      </c>
      <c r="Q6" s="16" t="s">
        <v>138</v>
      </c>
      <c r="R6" s="16" t="s">
        <v>131</v>
      </c>
    </row>
    <row r="7" spans="1:31" ht="15.75" customHeight="1">
      <c r="A7" s="17" t="str">
        <f t="shared" si="0"/>
        <v>https://github.com/contiki-os/contiki/commit/ca273e28e90c93f5b1a78ec63577348096db57ae</v>
      </c>
      <c r="B7" s="16" t="s">
        <v>134</v>
      </c>
      <c r="C7" s="16" t="s">
        <v>65</v>
      </c>
      <c r="D7" s="16"/>
      <c r="E7" s="16" t="b">
        <f t="shared" si="1"/>
        <v>1</v>
      </c>
      <c r="F7" s="16" t="b">
        <f t="shared" si="2"/>
        <v>1</v>
      </c>
      <c r="G7" s="16"/>
      <c r="H7" s="16" t="s">
        <v>134</v>
      </c>
      <c r="I7" s="16">
        <v>1134</v>
      </c>
      <c r="J7" s="16">
        <v>1186</v>
      </c>
      <c r="K7" s="16">
        <v>118</v>
      </c>
      <c r="L7" s="16">
        <v>127</v>
      </c>
      <c r="M7" s="16">
        <v>110</v>
      </c>
      <c r="N7" s="16">
        <v>118</v>
      </c>
      <c r="O7" s="16">
        <v>8</v>
      </c>
      <c r="P7" s="16">
        <v>9</v>
      </c>
      <c r="Q7" s="16" t="s">
        <v>139</v>
      </c>
      <c r="R7" s="16" t="s">
        <v>131</v>
      </c>
    </row>
    <row r="8" spans="1:31" ht="15.75" customHeight="1">
      <c r="A8" s="17" t="str">
        <f t="shared" si="0"/>
        <v>https://github.com/contiki-os/contiki/commit/ca273e28e90c93f5b1a78ec63577348096db57ae</v>
      </c>
      <c r="B8" s="16" t="s">
        <v>140</v>
      </c>
      <c r="C8" s="16" t="s">
        <v>65</v>
      </c>
      <c r="D8" s="16"/>
      <c r="E8" s="16" t="b">
        <f t="shared" si="1"/>
        <v>1</v>
      </c>
      <c r="F8" s="16" t="b">
        <f t="shared" si="2"/>
        <v>1</v>
      </c>
      <c r="G8" s="16"/>
      <c r="H8" s="16" t="s">
        <v>140</v>
      </c>
      <c r="I8" s="16">
        <v>411</v>
      </c>
      <c r="J8" s="16">
        <v>418</v>
      </c>
      <c r="K8" s="16">
        <v>33</v>
      </c>
      <c r="L8" s="16">
        <v>36</v>
      </c>
      <c r="M8" s="16">
        <v>21</v>
      </c>
      <c r="N8" s="16">
        <v>22</v>
      </c>
      <c r="O8" s="16">
        <v>12</v>
      </c>
      <c r="P8" s="16">
        <v>14</v>
      </c>
      <c r="Q8" s="16" t="s">
        <v>139</v>
      </c>
      <c r="R8" s="16" t="s">
        <v>131</v>
      </c>
    </row>
    <row r="9" spans="1:31" ht="15.75" customHeight="1">
      <c r="A9" s="17" t="str">
        <f t="shared" si="0"/>
        <v>https://github.com/contiki-os/contiki/commit/b43dad00b0d598c7ee9f974b4a820a8fe5082d2e</v>
      </c>
      <c r="B9" s="16" t="s">
        <v>141</v>
      </c>
      <c r="C9" s="16" t="s">
        <v>65</v>
      </c>
      <c r="D9" s="16"/>
      <c r="E9" s="16" t="b">
        <f t="shared" si="1"/>
        <v>0</v>
      </c>
      <c r="F9" s="16" t="b">
        <f t="shared" si="2"/>
        <v>0</v>
      </c>
      <c r="G9" s="16"/>
      <c r="H9" s="16" t="s">
        <v>141</v>
      </c>
      <c r="I9" s="16">
        <v>353</v>
      </c>
      <c r="J9" s="16">
        <v>349</v>
      </c>
      <c r="K9" s="16">
        <v>31</v>
      </c>
      <c r="L9" s="16">
        <v>27</v>
      </c>
      <c r="M9" s="16">
        <v>22</v>
      </c>
      <c r="N9" s="16">
        <v>21</v>
      </c>
      <c r="O9" s="16">
        <v>9</v>
      </c>
      <c r="P9" s="16">
        <v>6</v>
      </c>
      <c r="Q9" s="16" t="s">
        <v>142</v>
      </c>
      <c r="R9" s="16" t="s">
        <v>143</v>
      </c>
    </row>
    <row r="10" spans="1:31" ht="15.75" customHeight="1">
      <c r="A10" s="17" t="str">
        <f t="shared" si="0"/>
        <v>https://github.com/contiki-os/contiki/commit/5dc05e79130e3eba95cd7c31ec52ba2cccdc81f8</v>
      </c>
      <c r="B10" s="16" t="s">
        <v>134</v>
      </c>
      <c r="C10" s="16" t="s">
        <v>65</v>
      </c>
      <c r="D10" s="16"/>
      <c r="E10" s="16" t="b">
        <f t="shared" si="1"/>
        <v>0</v>
      </c>
      <c r="F10" s="16" t="b">
        <f t="shared" si="2"/>
        <v>1</v>
      </c>
      <c r="G10" s="16"/>
      <c r="H10" s="16" t="s">
        <v>134</v>
      </c>
      <c r="I10" s="16">
        <v>1186</v>
      </c>
      <c r="J10" s="16">
        <v>1188</v>
      </c>
      <c r="K10" s="16">
        <v>127</v>
      </c>
      <c r="L10" s="16">
        <v>127</v>
      </c>
      <c r="M10" s="16">
        <v>118</v>
      </c>
      <c r="N10" s="16">
        <v>117</v>
      </c>
      <c r="O10" s="16">
        <v>9</v>
      </c>
      <c r="P10" s="16">
        <v>10</v>
      </c>
      <c r="Q10" s="16" t="s">
        <v>144</v>
      </c>
      <c r="R10" s="16" t="s">
        <v>145</v>
      </c>
    </row>
    <row r="11" spans="1:31" ht="15.75" customHeight="1">
      <c r="A11" s="17" t="str">
        <f t="shared" si="0"/>
        <v>https://github.com/contiki-os/contiki/commit/5dc05e79130e3eba95cd7c31ec52ba2cccdc81f8</v>
      </c>
      <c r="B11" s="16" t="s">
        <v>146</v>
      </c>
      <c r="C11" s="16" t="s">
        <v>65</v>
      </c>
      <c r="D11" s="16"/>
      <c r="E11" s="16" t="b">
        <f t="shared" si="1"/>
        <v>1</v>
      </c>
      <c r="F11" s="16" t="b">
        <f t="shared" si="2"/>
        <v>0</v>
      </c>
      <c r="G11" s="16"/>
      <c r="H11" s="16" t="s">
        <v>146</v>
      </c>
      <c r="I11" s="16">
        <v>440</v>
      </c>
      <c r="J11" s="16">
        <v>441</v>
      </c>
      <c r="K11" s="16">
        <v>15</v>
      </c>
      <c r="L11" s="16">
        <v>15</v>
      </c>
      <c r="M11" s="16">
        <v>13</v>
      </c>
      <c r="N11" s="16">
        <v>14</v>
      </c>
      <c r="O11" s="16">
        <v>2</v>
      </c>
      <c r="P11" s="16">
        <v>1</v>
      </c>
      <c r="Q11" s="16" t="s">
        <v>144</v>
      </c>
      <c r="R11" s="16" t="s">
        <v>145</v>
      </c>
    </row>
    <row r="12" spans="1:31" ht="15.75" customHeight="1">
      <c r="A12" s="17" t="str">
        <f t="shared" si="0"/>
        <v>https://github.com/contiki-os/contiki/commit/1d3da44991fc6ccfc77db59aa71b8f73d10ab9e2</v>
      </c>
      <c r="B12" s="16" t="s">
        <v>147</v>
      </c>
      <c r="C12" s="16" t="s">
        <v>65</v>
      </c>
      <c r="D12" s="16"/>
      <c r="E12" s="16" t="b">
        <f t="shared" si="1"/>
        <v>1</v>
      </c>
      <c r="F12" s="16" t="b">
        <f t="shared" si="2"/>
        <v>0</v>
      </c>
      <c r="G12" s="16"/>
      <c r="H12" s="16" t="s">
        <v>147</v>
      </c>
      <c r="I12" s="16">
        <v>709</v>
      </c>
      <c r="J12" s="16">
        <v>737</v>
      </c>
      <c r="K12" s="16">
        <v>27</v>
      </c>
      <c r="L12" s="16">
        <v>33</v>
      </c>
      <c r="M12" s="16">
        <v>20</v>
      </c>
      <c r="N12" s="16">
        <v>27</v>
      </c>
      <c r="O12" s="16">
        <v>7</v>
      </c>
      <c r="P12" s="16">
        <v>6</v>
      </c>
      <c r="Q12" s="16" t="s">
        <v>148</v>
      </c>
      <c r="R12" s="16" t="s">
        <v>149</v>
      </c>
    </row>
    <row r="13" spans="1:31" ht="15.75" customHeight="1">
      <c r="A13" s="17" t="str">
        <f t="shared" si="0"/>
        <v>https://github.com/contiki-os/contiki/commit/8659c97fb0907981bb4e5cf7b7daeece701a6208</v>
      </c>
      <c r="B13" s="16" t="s">
        <v>150</v>
      </c>
      <c r="C13" s="16" t="s">
        <v>65</v>
      </c>
      <c r="D13" s="16"/>
      <c r="E13" s="16" t="b">
        <f t="shared" si="1"/>
        <v>1</v>
      </c>
      <c r="F13" s="16" t="b">
        <f t="shared" si="2"/>
        <v>1</v>
      </c>
      <c r="G13" s="16"/>
      <c r="H13" s="16" t="s">
        <v>150</v>
      </c>
      <c r="I13" s="16">
        <v>192</v>
      </c>
      <c r="J13" s="16">
        <v>222</v>
      </c>
      <c r="K13" s="16">
        <v>3</v>
      </c>
      <c r="L13" s="16">
        <v>11</v>
      </c>
      <c r="M13" s="16">
        <v>3</v>
      </c>
      <c r="N13" s="16">
        <v>9</v>
      </c>
      <c r="O13" s="16">
        <v>0</v>
      </c>
      <c r="P13" s="16">
        <v>2</v>
      </c>
      <c r="Q13" s="16" t="s">
        <v>151</v>
      </c>
      <c r="R13" s="16" t="s">
        <v>152</v>
      </c>
    </row>
    <row r="14" spans="1:31" ht="15.75" customHeight="1">
      <c r="A14" s="17" t="str">
        <f t="shared" si="0"/>
        <v>https://github.com/contiki-os/contiki/commit/9e266acd9c109cdd7996f58c039b2c76de2eea7d</v>
      </c>
      <c r="B14" s="16" t="s">
        <v>153</v>
      </c>
      <c r="C14" s="16" t="s">
        <v>65</v>
      </c>
      <c r="D14" s="16"/>
      <c r="E14" s="16" t="b">
        <f t="shared" si="1"/>
        <v>0</v>
      </c>
      <c r="F14" s="16" t="b">
        <f t="shared" si="2"/>
        <v>0</v>
      </c>
      <c r="G14" s="16"/>
      <c r="H14" s="16" t="s">
        <v>153</v>
      </c>
      <c r="I14" s="16">
        <v>684</v>
      </c>
      <c r="J14" s="16">
        <v>654</v>
      </c>
      <c r="K14" s="16">
        <v>13</v>
      </c>
      <c r="L14" s="16">
        <v>5</v>
      </c>
      <c r="M14" s="16">
        <v>11</v>
      </c>
      <c r="N14" s="16">
        <v>5</v>
      </c>
      <c r="O14" s="16">
        <v>2</v>
      </c>
      <c r="P14" s="16">
        <v>0</v>
      </c>
      <c r="Q14" s="16" t="s">
        <v>154</v>
      </c>
      <c r="R14" s="16" t="s">
        <v>152</v>
      </c>
    </row>
    <row r="15" spans="1:31" ht="15.75" customHeight="1">
      <c r="A15" s="17" t="str">
        <f t="shared" si="0"/>
        <v>https://github.com/contiki-os/contiki/commit/e4c387615e9becb714bb16fe2205ed6fef2ddf04</v>
      </c>
      <c r="B15" s="16" t="s">
        <v>155</v>
      </c>
      <c r="C15" s="16" t="s">
        <v>65</v>
      </c>
      <c r="D15" s="16"/>
      <c r="E15" s="16" t="b">
        <f t="shared" si="1"/>
        <v>1</v>
      </c>
      <c r="F15" s="16" t="b">
        <f t="shared" si="2"/>
        <v>1</v>
      </c>
      <c r="G15" s="16"/>
      <c r="H15" s="16" t="s">
        <v>155</v>
      </c>
      <c r="I15" s="16">
        <v>114</v>
      </c>
      <c r="J15" s="16">
        <v>151</v>
      </c>
      <c r="K15" s="16">
        <v>0</v>
      </c>
      <c r="L15" s="16">
        <v>14</v>
      </c>
      <c r="M15" s="16">
        <v>0</v>
      </c>
      <c r="N15" s="16">
        <v>11</v>
      </c>
      <c r="O15" s="16">
        <v>0</v>
      </c>
      <c r="P15" s="16">
        <v>3</v>
      </c>
      <c r="Q15" s="16" t="s">
        <v>156</v>
      </c>
      <c r="R15" s="16" t="s">
        <v>157</v>
      </c>
    </row>
    <row r="16" spans="1:31" ht="15.75" customHeight="1">
      <c r="A16" s="17" t="str">
        <f t="shared" si="0"/>
        <v>https://github.com/contiki-os/contiki/commit/4a93f5148d0289656dc2ecaefc7aa8e57d766e5b</v>
      </c>
      <c r="B16" s="16" t="s">
        <v>147</v>
      </c>
      <c r="C16" s="16" t="s">
        <v>65</v>
      </c>
      <c r="D16" s="16"/>
      <c r="E16" s="16" t="b">
        <f t="shared" si="1"/>
        <v>1</v>
      </c>
      <c r="F16" s="16" t="b">
        <f t="shared" si="2"/>
        <v>1</v>
      </c>
      <c r="G16" s="16"/>
      <c r="H16" s="16" t="s">
        <v>147</v>
      </c>
      <c r="I16" s="16">
        <v>786</v>
      </c>
      <c r="J16" s="16">
        <v>792</v>
      </c>
      <c r="K16" s="16">
        <v>34</v>
      </c>
      <c r="L16" s="16">
        <v>37</v>
      </c>
      <c r="M16" s="16">
        <v>28</v>
      </c>
      <c r="N16" s="16">
        <v>30</v>
      </c>
      <c r="O16" s="16">
        <v>6</v>
      </c>
      <c r="P16" s="16">
        <v>7</v>
      </c>
      <c r="Q16" s="16" t="s">
        <v>158</v>
      </c>
      <c r="R16" s="16" t="s">
        <v>145</v>
      </c>
    </row>
    <row r="17" spans="1:18" ht="15.75" customHeight="1">
      <c r="A17" s="17" t="str">
        <f t="shared" si="0"/>
        <v>https://github.com/contiki-os/contiki/commit/4a93f5148d0289656dc2ecaefc7aa8e57d766e5b</v>
      </c>
      <c r="B17" s="16" t="s">
        <v>159</v>
      </c>
      <c r="C17" s="16" t="s">
        <v>65</v>
      </c>
      <c r="D17" s="16"/>
      <c r="E17" s="16" t="b">
        <f t="shared" si="1"/>
        <v>1</v>
      </c>
      <c r="F17" s="16" t="b">
        <f t="shared" si="2"/>
        <v>0</v>
      </c>
      <c r="G17" s="16"/>
      <c r="H17" s="16" t="s">
        <v>159</v>
      </c>
      <c r="I17" s="16">
        <v>661</v>
      </c>
      <c r="J17" s="16">
        <v>655</v>
      </c>
      <c r="K17" s="16">
        <v>31</v>
      </c>
      <c r="L17" s="16">
        <v>32</v>
      </c>
      <c r="M17" s="16">
        <v>30</v>
      </c>
      <c r="N17" s="16">
        <v>32</v>
      </c>
      <c r="O17" s="16">
        <v>1</v>
      </c>
      <c r="P17" s="16">
        <v>0</v>
      </c>
      <c r="Q17" s="16" t="s">
        <v>158</v>
      </c>
      <c r="R17" s="16" t="s">
        <v>145</v>
      </c>
    </row>
    <row r="18" spans="1:18" ht="15.75" customHeight="1">
      <c r="A18" s="17" t="str">
        <f t="shared" si="0"/>
        <v>https://github.com/contiki-os/contiki/commit/fb64e64ae2062e348ad321ec0d686b09310ad09f</v>
      </c>
      <c r="B18" s="16" t="s">
        <v>160</v>
      </c>
      <c r="C18" s="16" t="s">
        <v>65</v>
      </c>
      <c r="D18" s="16"/>
      <c r="E18" s="16" t="b">
        <f t="shared" si="1"/>
        <v>1</v>
      </c>
      <c r="F18" s="16" t="b">
        <f t="shared" si="2"/>
        <v>0</v>
      </c>
      <c r="G18" s="16"/>
      <c r="H18" s="16" t="s">
        <v>160</v>
      </c>
      <c r="I18" s="16">
        <v>451</v>
      </c>
      <c r="J18" s="16">
        <v>453</v>
      </c>
      <c r="K18" s="16">
        <v>4</v>
      </c>
      <c r="L18" s="16">
        <v>2</v>
      </c>
      <c r="M18" s="16">
        <v>1</v>
      </c>
      <c r="N18" s="16">
        <v>2</v>
      </c>
      <c r="O18" s="16">
        <v>3</v>
      </c>
      <c r="P18" s="16">
        <v>0</v>
      </c>
      <c r="Q18" s="16" t="s">
        <v>161</v>
      </c>
      <c r="R18" s="16" t="s">
        <v>157</v>
      </c>
    </row>
    <row r="19" spans="1:18" ht="15.75" customHeight="1">
      <c r="A19" s="17" t="str">
        <f t="shared" si="0"/>
        <v>https://github.com/contiki-os/contiki/commit/584b6ae4ca9f208f5679f76d516bfe69b6d32fc1</v>
      </c>
      <c r="B19" s="16" t="s">
        <v>162</v>
      </c>
      <c r="C19" s="16" t="s">
        <v>65</v>
      </c>
      <c r="D19" s="16"/>
      <c r="E19" s="16" t="b">
        <f t="shared" si="1"/>
        <v>0</v>
      </c>
      <c r="F19" s="16" t="b">
        <f t="shared" si="2"/>
        <v>0</v>
      </c>
      <c r="G19" s="16"/>
      <c r="H19" s="16" t="s">
        <v>162</v>
      </c>
      <c r="I19" s="16">
        <v>1266</v>
      </c>
      <c r="J19" s="16">
        <v>1248</v>
      </c>
      <c r="K19" s="16">
        <v>67</v>
      </c>
      <c r="L19" s="16">
        <v>61</v>
      </c>
      <c r="M19" s="16">
        <v>65</v>
      </c>
      <c r="N19" s="16">
        <v>61</v>
      </c>
      <c r="O19" s="16">
        <v>2</v>
      </c>
      <c r="P19" s="16">
        <v>0</v>
      </c>
      <c r="Q19" s="16" t="s">
        <v>163</v>
      </c>
      <c r="R19" s="16" t="s">
        <v>164</v>
      </c>
    </row>
    <row r="20" spans="1:18" ht="15.75" customHeight="1">
      <c r="A20" s="17" t="str">
        <f t="shared" si="0"/>
        <v>https://github.com/contiki-os/contiki/commit/c656a4d1c5d267406c50c2d15c56aee3dee9a150</v>
      </c>
      <c r="B20" s="16" t="s">
        <v>165</v>
      </c>
      <c r="C20" s="16" t="s">
        <v>65</v>
      </c>
      <c r="D20" s="16"/>
      <c r="E20" s="16" t="b">
        <f t="shared" si="1"/>
        <v>1</v>
      </c>
      <c r="F20" s="16" t="b">
        <f t="shared" si="2"/>
        <v>1</v>
      </c>
      <c r="G20" s="16"/>
      <c r="H20" s="16" t="s">
        <v>165</v>
      </c>
      <c r="I20" s="16">
        <v>37</v>
      </c>
      <c r="J20" s="16">
        <v>62</v>
      </c>
      <c r="K20" s="16">
        <v>0</v>
      </c>
      <c r="L20" s="16">
        <v>2</v>
      </c>
      <c r="M20" s="16">
        <v>0</v>
      </c>
      <c r="N20" s="16">
        <v>1</v>
      </c>
      <c r="O20" s="16">
        <v>0</v>
      </c>
      <c r="P20" s="16">
        <v>1</v>
      </c>
      <c r="Q20" s="16" t="s">
        <v>166</v>
      </c>
      <c r="R20" s="16" t="s">
        <v>167</v>
      </c>
    </row>
    <row r="21" spans="1:18" ht="15.75" customHeight="1">
      <c r="A21" s="17" t="str">
        <f t="shared" si="0"/>
        <v>https://github.com/contiki-os/contiki/commit/c656a4d1c5d267406c50c2d15c56aee3dee9a150</v>
      </c>
      <c r="B21" s="16" t="s">
        <v>168</v>
      </c>
      <c r="C21" s="16" t="s">
        <v>65</v>
      </c>
      <c r="D21" s="16"/>
      <c r="E21" s="16" t="b">
        <f t="shared" si="1"/>
        <v>0</v>
      </c>
      <c r="F21" s="16" t="b">
        <f t="shared" si="2"/>
        <v>0</v>
      </c>
      <c r="G21" s="16"/>
      <c r="H21" s="16" t="s">
        <v>168</v>
      </c>
      <c r="I21" s="16">
        <v>140</v>
      </c>
      <c r="J21" s="16">
        <v>126</v>
      </c>
      <c r="K21" s="16">
        <v>4</v>
      </c>
      <c r="L21" s="16">
        <v>2</v>
      </c>
      <c r="M21" s="16">
        <v>3</v>
      </c>
      <c r="N21" s="16">
        <v>2</v>
      </c>
      <c r="O21" s="16">
        <v>1</v>
      </c>
      <c r="P21" s="16">
        <v>0</v>
      </c>
      <c r="Q21" s="16" t="s">
        <v>166</v>
      </c>
      <c r="R21" s="16" t="s">
        <v>167</v>
      </c>
    </row>
    <row r="22" spans="1:18" ht="15.75" customHeight="1">
      <c r="A22" s="17" t="str">
        <f t="shared" si="0"/>
        <v>https://github.com/contiki-os/contiki/commit/3ff44f77b9a15181caae1ce01450c5bdc9f97781</v>
      </c>
      <c r="B22" s="16" t="s">
        <v>169</v>
      </c>
      <c r="C22" s="16" t="s">
        <v>65</v>
      </c>
      <c r="D22" s="16"/>
      <c r="E22" s="16" t="b">
        <f t="shared" si="1"/>
        <v>1</v>
      </c>
      <c r="F22" s="16" t="b">
        <f t="shared" si="2"/>
        <v>1</v>
      </c>
      <c r="G22" s="16"/>
      <c r="H22" s="16" t="s">
        <v>169</v>
      </c>
      <c r="I22" s="16">
        <v>315</v>
      </c>
      <c r="J22" s="16">
        <v>379</v>
      </c>
      <c r="K22" s="16">
        <v>32</v>
      </c>
      <c r="L22" s="16">
        <v>38</v>
      </c>
      <c r="M22" s="16">
        <v>32</v>
      </c>
      <c r="N22" s="16">
        <v>36</v>
      </c>
      <c r="O22" s="16">
        <v>0</v>
      </c>
      <c r="P22" s="16">
        <v>2</v>
      </c>
      <c r="Q22" s="16" t="s">
        <v>170</v>
      </c>
      <c r="R22" s="16" t="s">
        <v>145</v>
      </c>
    </row>
    <row r="23" spans="1:18" ht="15.75" customHeight="1">
      <c r="A23" s="17" t="str">
        <f t="shared" si="0"/>
        <v>https://github.com/contiki-os/contiki/commit/5cf9871d5b0b0266ef72bda1599a50b832fe1455</v>
      </c>
      <c r="B23" s="16" t="s">
        <v>150</v>
      </c>
      <c r="C23" s="16" t="s">
        <v>65</v>
      </c>
      <c r="D23" s="16"/>
      <c r="E23" s="16" t="b">
        <f t="shared" si="1"/>
        <v>1</v>
      </c>
      <c r="F23" s="16" t="b">
        <f t="shared" si="2"/>
        <v>0</v>
      </c>
      <c r="G23" s="16"/>
      <c r="H23" s="16" t="s">
        <v>150</v>
      </c>
      <c r="I23" s="16">
        <v>223</v>
      </c>
      <c r="J23" s="16">
        <v>390</v>
      </c>
      <c r="K23" s="16">
        <v>11</v>
      </c>
      <c r="L23" s="16">
        <v>11</v>
      </c>
      <c r="M23" s="16">
        <v>9</v>
      </c>
      <c r="N23" s="16">
        <v>11</v>
      </c>
      <c r="O23" s="16">
        <v>2</v>
      </c>
      <c r="P23" s="16">
        <v>0</v>
      </c>
      <c r="Q23" s="16" t="s">
        <v>171</v>
      </c>
      <c r="R23" s="16" t="s">
        <v>145</v>
      </c>
    </row>
    <row r="24" spans="1:18" ht="15.75" customHeight="1">
      <c r="A24" s="17" t="str">
        <f t="shared" si="0"/>
        <v>https://github.com/contiki-os/contiki/commit/d0448df3b8e2f315c90aeb33379804915f877023</v>
      </c>
      <c r="B24" s="16" t="s">
        <v>172</v>
      </c>
      <c r="C24" s="16" t="s">
        <v>65</v>
      </c>
      <c r="D24" s="16"/>
      <c r="E24" s="16" t="b">
        <f t="shared" si="1"/>
        <v>0</v>
      </c>
      <c r="F24" s="16" t="b">
        <f t="shared" si="2"/>
        <v>0</v>
      </c>
      <c r="G24" s="16"/>
      <c r="H24" s="16" t="s">
        <v>172</v>
      </c>
      <c r="I24" s="16">
        <v>1088</v>
      </c>
      <c r="J24" s="16">
        <v>1181</v>
      </c>
      <c r="K24" s="16">
        <v>48</v>
      </c>
      <c r="L24" s="16">
        <v>44</v>
      </c>
      <c r="M24" s="16">
        <v>42</v>
      </c>
      <c r="N24" s="16">
        <v>39</v>
      </c>
      <c r="O24" s="16">
        <v>6</v>
      </c>
      <c r="P24" s="16">
        <v>5</v>
      </c>
      <c r="Q24" s="16" t="s">
        <v>173</v>
      </c>
      <c r="R24" s="16" t="s">
        <v>174</v>
      </c>
    </row>
    <row r="25" spans="1:18" ht="15.75" customHeight="1">
      <c r="A25" s="17" t="str">
        <f t="shared" si="0"/>
        <v>https://github.com/contiki-os/contiki/commit/d4dc45e09697627f690e17505584dd4e87fcd816</v>
      </c>
      <c r="B25" s="16" t="s">
        <v>172</v>
      </c>
      <c r="C25" s="16" t="s">
        <v>65</v>
      </c>
      <c r="D25" s="16"/>
      <c r="E25" s="16" t="b">
        <f t="shared" si="1"/>
        <v>0</v>
      </c>
      <c r="F25" s="16" t="b">
        <f t="shared" si="2"/>
        <v>0</v>
      </c>
      <c r="G25" s="16"/>
      <c r="H25" s="16" t="s">
        <v>172</v>
      </c>
      <c r="I25" s="16">
        <v>1181</v>
      </c>
      <c r="J25" s="16">
        <v>1181</v>
      </c>
      <c r="K25" s="16">
        <v>44</v>
      </c>
      <c r="L25" s="16">
        <v>0</v>
      </c>
      <c r="M25" s="16">
        <v>39</v>
      </c>
      <c r="N25" s="16">
        <v>0</v>
      </c>
      <c r="O25" s="16">
        <v>5</v>
      </c>
      <c r="P25" s="16">
        <v>0</v>
      </c>
      <c r="Q25" s="16" t="s">
        <v>175</v>
      </c>
      <c r="R25" s="16" t="s">
        <v>174</v>
      </c>
    </row>
    <row r="26" spans="1:18" ht="15.75" customHeight="1">
      <c r="A26" s="17" t="str">
        <f t="shared" si="0"/>
        <v>https://github.com/contiki-os/contiki/commit/946be772484697897af2ec5266f5d3cd1a2473eb</v>
      </c>
      <c r="B26" s="16" t="s">
        <v>176</v>
      </c>
      <c r="C26" s="16" t="s">
        <v>65</v>
      </c>
      <c r="D26" s="16"/>
      <c r="E26" s="16" t="b">
        <f t="shared" si="1"/>
        <v>0</v>
      </c>
      <c r="F26" s="16" t="b">
        <f t="shared" si="2"/>
        <v>0</v>
      </c>
      <c r="G26" s="16"/>
      <c r="H26" s="16" t="s">
        <v>176</v>
      </c>
      <c r="I26" s="16">
        <v>728</v>
      </c>
      <c r="J26" s="16">
        <v>876</v>
      </c>
      <c r="K26" s="16">
        <v>23</v>
      </c>
      <c r="L26" s="16">
        <v>0</v>
      </c>
      <c r="M26" s="16">
        <v>21</v>
      </c>
      <c r="N26" s="16">
        <v>0</v>
      </c>
      <c r="O26" s="16">
        <v>2</v>
      </c>
      <c r="P26" s="16">
        <v>0</v>
      </c>
      <c r="Q26" s="16" t="s">
        <v>177</v>
      </c>
      <c r="R26" s="16" t="s">
        <v>174</v>
      </c>
    </row>
    <row r="27" spans="1:18" ht="15.75" customHeight="1">
      <c r="A27" s="17" t="str">
        <f t="shared" si="0"/>
        <v>https://github.com/contiki-os/contiki/commit/be81d1d2c60e96d42a52894cec1dba4887e3da75</v>
      </c>
      <c r="B27" s="16" t="s">
        <v>176</v>
      </c>
      <c r="C27" s="16" t="s">
        <v>65</v>
      </c>
      <c r="D27" s="16"/>
      <c r="E27" s="16" t="b">
        <f t="shared" si="1"/>
        <v>1</v>
      </c>
      <c r="F27" s="16" t="b">
        <f t="shared" si="2"/>
        <v>1</v>
      </c>
      <c r="G27" s="16"/>
      <c r="H27" s="16" t="s">
        <v>176</v>
      </c>
      <c r="I27" s="16">
        <v>872</v>
      </c>
      <c r="J27" s="16">
        <v>873</v>
      </c>
      <c r="K27" s="16">
        <v>0</v>
      </c>
      <c r="L27" s="16">
        <v>26</v>
      </c>
      <c r="M27" s="16">
        <v>0</v>
      </c>
      <c r="N27" s="16">
        <v>24</v>
      </c>
      <c r="O27" s="16">
        <v>0</v>
      </c>
      <c r="P27" s="16">
        <v>2</v>
      </c>
      <c r="Q27" s="16" t="s">
        <v>178</v>
      </c>
      <c r="R27" s="16" t="s">
        <v>174</v>
      </c>
    </row>
    <row r="28" spans="1:18" ht="15.75" customHeight="1">
      <c r="A28" s="17" t="str">
        <f t="shared" si="0"/>
        <v>https://github.com/contiki-os/contiki/commit/4246a8fbe63231518373325083a138b7c49e7581</v>
      </c>
      <c r="B28" s="16" t="s">
        <v>147</v>
      </c>
      <c r="C28" s="16" t="s">
        <v>65</v>
      </c>
      <c r="D28" s="16"/>
      <c r="E28" s="16" t="b">
        <f t="shared" si="1"/>
        <v>0</v>
      </c>
      <c r="F28" s="16" t="b">
        <f t="shared" si="2"/>
        <v>1</v>
      </c>
      <c r="G28" s="16"/>
      <c r="H28" s="16" t="s">
        <v>147</v>
      </c>
      <c r="I28" s="16">
        <v>799</v>
      </c>
      <c r="J28" s="16">
        <v>802</v>
      </c>
      <c r="K28" s="16">
        <v>38</v>
      </c>
      <c r="L28" s="16">
        <v>31</v>
      </c>
      <c r="M28" s="16">
        <v>31</v>
      </c>
      <c r="N28" s="16">
        <v>23</v>
      </c>
      <c r="O28" s="16">
        <v>7</v>
      </c>
      <c r="P28" s="16">
        <v>8</v>
      </c>
      <c r="Q28" s="16" t="s">
        <v>179</v>
      </c>
      <c r="R28" s="16" t="s">
        <v>174</v>
      </c>
    </row>
    <row r="29" spans="1:18" ht="15.75" customHeight="1">
      <c r="A29" s="17" t="str">
        <f t="shared" si="0"/>
        <v>https://github.com/contiki-os/contiki/commit/09c624dcd39653a26f0687805df4368d6956903c</v>
      </c>
      <c r="B29" s="16" t="s">
        <v>147</v>
      </c>
      <c r="C29" s="16" t="s">
        <v>65</v>
      </c>
      <c r="D29" s="16"/>
      <c r="E29" s="16" t="b">
        <f t="shared" si="1"/>
        <v>1</v>
      </c>
      <c r="F29" s="16" t="b">
        <f t="shared" si="2"/>
        <v>0</v>
      </c>
      <c r="G29" s="16"/>
      <c r="H29" s="16" t="s">
        <v>147</v>
      </c>
      <c r="I29" s="16">
        <v>802</v>
      </c>
      <c r="J29" s="16">
        <v>803</v>
      </c>
      <c r="K29" s="16">
        <v>31</v>
      </c>
      <c r="L29" s="16">
        <v>38</v>
      </c>
      <c r="M29" s="16">
        <v>23</v>
      </c>
      <c r="N29" s="16">
        <v>31</v>
      </c>
      <c r="O29" s="16">
        <v>8</v>
      </c>
      <c r="P29" s="16">
        <v>7</v>
      </c>
      <c r="Q29" s="16" t="s">
        <v>180</v>
      </c>
      <c r="R29" s="16" t="s">
        <v>174</v>
      </c>
    </row>
    <row r="30" spans="1:18" ht="15.75" customHeight="1">
      <c r="A30" s="17" t="str">
        <f t="shared" si="0"/>
        <v>https://github.com/contiki-os/contiki/commit/e0aefd11d94415c5ffc58344201e16c85a4e2e41</v>
      </c>
      <c r="B30" s="16" t="s">
        <v>181</v>
      </c>
      <c r="C30" s="16" t="s">
        <v>65</v>
      </c>
      <c r="D30" s="16"/>
      <c r="E30" s="16" t="b">
        <f t="shared" si="1"/>
        <v>1</v>
      </c>
      <c r="F30" s="16" t="b">
        <f t="shared" si="2"/>
        <v>1</v>
      </c>
      <c r="G30" s="16"/>
      <c r="H30" s="16" t="s">
        <v>181</v>
      </c>
      <c r="I30" s="16">
        <v>161</v>
      </c>
      <c r="J30" s="16">
        <v>169</v>
      </c>
      <c r="K30" s="16">
        <v>0</v>
      </c>
      <c r="L30" s="16">
        <v>2</v>
      </c>
      <c r="M30" s="16">
        <v>0</v>
      </c>
      <c r="N30" s="16">
        <v>1</v>
      </c>
      <c r="O30" s="16">
        <v>0</v>
      </c>
      <c r="P30" s="16">
        <v>1</v>
      </c>
      <c r="Q30" s="16" t="s">
        <v>182</v>
      </c>
      <c r="R30" s="16" t="s">
        <v>183</v>
      </c>
    </row>
    <row r="31" spans="1:18" ht="15.75" customHeight="1">
      <c r="A31" s="17" t="str">
        <f t="shared" si="0"/>
        <v>https://github.com/contiki-os/contiki/commit/b3e31e14564bf8ceba886178975073e78c559fc0</v>
      </c>
      <c r="B31" s="16" t="s">
        <v>184</v>
      </c>
      <c r="C31" s="16" t="s">
        <v>65</v>
      </c>
      <c r="D31" s="16"/>
      <c r="E31" s="16" t="b">
        <f t="shared" si="1"/>
        <v>0</v>
      </c>
      <c r="F31" s="16" t="b">
        <f t="shared" si="2"/>
        <v>0</v>
      </c>
      <c r="G31" s="16"/>
      <c r="H31" s="16" t="s">
        <v>184</v>
      </c>
      <c r="I31" s="16">
        <v>279</v>
      </c>
      <c r="J31" s="16">
        <v>246</v>
      </c>
      <c r="K31" s="16">
        <v>11</v>
      </c>
      <c r="L31" s="16">
        <v>6</v>
      </c>
      <c r="M31" s="16">
        <v>7</v>
      </c>
      <c r="N31" s="16">
        <v>6</v>
      </c>
      <c r="O31" s="16">
        <v>4</v>
      </c>
      <c r="P31" s="16">
        <v>0</v>
      </c>
      <c r="Q31" s="16" t="s">
        <v>185</v>
      </c>
      <c r="R31" s="16" t="s">
        <v>186</v>
      </c>
    </row>
    <row r="32" spans="1:18" ht="15.75" customHeight="1">
      <c r="A32" s="17" t="str">
        <f t="shared" si="0"/>
        <v>https://github.com/contiki-os/contiki/commit/5010309005388d327e7a0087ed8d30d3e8180111</v>
      </c>
      <c r="B32" s="16" t="s">
        <v>187</v>
      </c>
      <c r="C32" s="16" t="s">
        <v>65</v>
      </c>
      <c r="D32" s="16"/>
      <c r="E32" s="16" t="b">
        <f t="shared" si="1"/>
        <v>0</v>
      </c>
      <c r="F32" s="16" t="b">
        <f t="shared" si="2"/>
        <v>0</v>
      </c>
      <c r="G32" s="16"/>
      <c r="H32" s="16" t="s">
        <v>187</v>
      </c>
      <c r="I32" s="16">
        <v>978</v>
      </c>
      <c r="J32" s="16">
        <v>954</v>
      </c>
      <c r="K32" s="16">
        <v>23</v>
      </c>
      <c r="L32" s="16">
        <v>13</v>
      </c>
      <c r="M32" s="16">
        <v>15</v>
      </c>
      <c r="N32" s="16">
        <v>11</v>
      </c>
      <c r="O32" s="16">
        <v>8</v>
      </c>
      <c r="P32" s="16">
        <v>2</v>
      </c>
      <c r="Q32" s="16" t="s">
        <v>188</v>
      </c>
      <c r="R32" s="16" t="s">
        <v>189</v>
      </c>
    </row>
    <row r="33" spans="1:18" ht="15.75" customHeight="1">
      <c r="A33" s="17" t="str">
        <f t="shared" si="0"/>
        <v>https://github.com/contiki-os/contiki/commit/4c5b70e628e697df06e6e0e19a9ef7824027c895</v>
      </c>
      <c r="B33" s="16" t="s">
        <v>190</v>
      </c>
      <c r="C33" s="16" t="s">
        <v>65</v>
      </c>
      <c r="D33" s="16"/>
      <c r="E33" s="16" t="b">
        <f t="shared" si="1"/>
        <v>1</v>
      </c>
      <c r="F33" s="16" t="b">
        <f t="shared" si="2"/>
        <v>0</v>
      </c>
      <c r="G33" s="16"/>
      <c r="H33" s="16" t="s">
        <v>190</v>
      </c>
      <c r="I33" s="16">
        <v>1271</v>
      </c>
      <c r="J33" s="16">
        <v>1271</v>
      </c>
      <c r="K33" s="16">
        <v>18</v>
      </c>
      <c r="L33" s="16">
        <v>18</v>
      </c>
      <c r="M33" s="16">
        <v>15</v>
      </c>
      <c r="N33" s="16">
        <v>16</v>
      </c>
      <c r="O33" s="16">
        <v>3</v>
      </c>
      <c r="P33" s="16">
        <v>2</v>
      </c>
      <c r="Q33" s="16" t="s">
        <v>191</v>
      </c>
      <c r="R33" s="16" t="s">
        <v>192</v>
      </c>
    </row>
    <row r="34" spans="1:18" ht="15.75" customHeight="1">
      <c r="A34" s="17" t="str">
        <f t="shared" si="0"/>
        <v>https://github.com/contiki-os/contiki/commit/675d9325b9918d166236c291f30170b01da09fe7</v>
      </c>
      <c r="B34" s="16" t="s">
        <v>147</v>
      </c>
      <c r="C34" s="16" t="s">
        <v>69</v>
      </c>
      <c r="D34" s="16" t="s">
        <v>193</v>
      </c>
      <c r="E34" s="16" t="b">
        <f t="shared" si="1"/>
        <v>1</v>
      </c>
      <c r="F34" s="16" t="b">
        <f t="shared" si="2"/>
        <v>0</v>
      </c>
      <c r="G34" s="16"/>
      <c r="H34" s="16" t="s">
        <v>147</v>
      </c>
      <c r="I34" s="16">
        <v>823</v>
      </c>
      <c r="J34" s="16">
        <v>822</v>
      </c>
      <c r="K34" s="16">
        <v>38</v>
      </c>
      <c r="L34" s="16">
        <v>38</v>
      </c>
      <c r="M34" s="16">
        <v>31</v>
      </c>
      <c r="N34" s="16">
        <v>34</v>
      </c>
      <c r="O34" s="16">
        <v>7</v>
      </c>
      <c r="P34" s="16">
        <v>4</v>
      </c>
      <c r="Q34" s="16" t="s">
        <v>194</v>
      </c>
      <c r="R34" s="16" t="s">
        <v>195</v>
      </c>
    </row>
  </sheetData>
  <dataValidations count="2">
    <dataValidation type="list" allowBlank="1" sqref="C2:C34" xr:uid="{00000000-0002-0000-0300-000000000000}">
      <formula1>"No Transformation,Root,Floss"</formula1>
    </dataValidation>
    <dataValidation type="list" allowBlank="1" sqref="D2:D34" xr:uid="{00000000-0002-0000-0300-000001000000}">
      <formula1>"D -&gt; ND,ND -&gt; D"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R2"/>
  <sheetViews>
    <sheetView workbookViewId="0"/>
  </sheetViews>
  <sheetFormatPr baseColWidth="10" defaultColWidth="12.6640625" defaultRowHeight="15.75" customHeight="1"/>
  <cols>
    <col min="17" max="17" width="37.6640625" customWidth="1"/>
  </cols>
  <sheetData>
    <row r="1" spans="1:18" ht="15.75" customHeight="1">
      <c r="A1" s="16" t="s">
        <v>46</v>
      </c>
      <c r="B1" s="16" t="s">
        <v>47</v>
      </c>
      <c r="C1" s="16" t="s">
        <v>48</v>
      </c>
      <c r="D1" s="16" t="s">
        <v>49</v>
      </c>
      <c r="E1" s="16" t="s">
        <v>50</v>
      </c>
      <c r="F1" s="16" t="s">
        <v>51</v>
      </c>
      <c r="G1" s="16" t="s">
        <v>52</v>
      </c>
      <c r="H1" s="16" t="s">
        <v>53</v>
      </c>
      <c r="I1" s="16" t="s">
        <v>54</v>
      </c>
      <c r="J1" s="16" t="s">
        <v>55</v>
      </c>
      <c r="K1" s="16" t="s">
        <v>56</v>
      </c>
      <c r="L1" s="16" t="s">
        <v>57</v>
      </c>
      <c r="M1" s="16" t="s">
        <v>58</v>
      </c>
      <c r="N1" s="16" t="s">
        <v>59</v>
      </c>
      <c r="O1" s="16" t="s">
        <v>60</v>
      </c>
      <c r="P1" s="16" t="s">
        <v>61</v>
      </c>
      <c r="Q1" s="16" t="s">
        <v>62</v>
      </c>
      <c r="R1" s="16" t="s">
        <v>63</v>
      </c>
    </row>
    <row r="2" spans="1:18" ht="15.75" customHeight="1">
      <c r="A2" s="17" t="str">
        <f>"https://github.com/GNOME/dia/commit/"&amp;Q2</f>
        <v>https://github.com/GNOME/dia/commit/48ce61badbbbd4c9783b6294ee055dca97832c19</v>
      </c>
      <c r="B2" s="16" t="s">
        <v>196</v>
      </c>
      <c r="C2" s="16" t="s">
        <v>197</v>
      </c>
      <c r="D2" s="16"/>
      <c r="E2" s="16" t="b">
        <f>N2&gt;M2</f>
        <v>0</v>
      </c>
      <c r="F2" s="16" t="b">
        <f>P2&gt;O2</f>
        <v>1</v>
      </c>
      <c r="G2" s="16"/>
      <c r="H2" s="16" t="s">
        <v>196</v>
      </c>
      <c r="I2" s="16">
        <v>995</v>
      </c>
      <c r="J2" s="16">
        <v>999</v>
      </c>
      <c r="K2" s="16">
        <v>7</v>
      </c>
      <c r="L2" s="16">
        <v>9</v>
      </c>
      <c r="M2" s="16">
        <v>7</v>
      </c>
      <c r="N2" s="16">
        <v>6</v>
      </c>
      <c r="O2" s="16">
        <v>0</v>
      </c>
      <c r="P2" s="16">
        <v>3</v>
      </c>
      <c r="Q2" s="16" t="s">
        <v>198</v>
      </c>
      <c r="R2" s="16" t="s">
        <v>199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400-000000000000}">
          <x14:formula1>
            <xm:f>auxiliar!$A$2:$A$4</xm:f>
          </x14:formula1>
          <xm:sqref>C2</xm:sqref>
        </x14:dataValidation>
        <x14:dataValidation type="list" allowBlank="1" xr:uid="{00000000-0002-0000-0400-000001000000}">
          <x14:formula1>
            <xm:f>auxiliar!$C$2:$C$3</xm:f>
          </x14:formula1>
          <xm:sqref>D2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R159"/>
  <sheetViews>
    <sheetView workbookViewId="0"/>
  </sheetViews>
  <sheetFormatPr baseColWidth="10" defaultColWidth="12.6640625" defaultRowHeight="15.75" customHeight="1"/>
  <cols>
    <col min="2" max="2" width="34.6640625" customWidth="1"/>
    <col min="8" max="8" width="34.6640625" customWidth="1"/>
    <col min="17" max="17" width="38.1640625" customWidth="1"/>
  </cols>
  <sheetData>
    <row r="1" spans="1:18" ht="15.75" customHeight="1">
      <c r="A1" s="15" t="s">
        <v>46</v>
      </c>
      <c r="B1" s="15" t="s">
        <v>47</v>
      </c>
      <c r="C1" s="15" t="s">
        <v>48</v>
      </c>
      <c r="D1" s="15" t="s">
        <v>49</v>
      </c>
      <c r="E1" s="15" t="s">
        <v>50</v>
      </c>
      <c r="F1" s="15" t="s">
        <v>51</v>
      </c>
      <c r="G1" s="15" t="s">
        <v>52</v>
      </c>
      <c r="H1" s="15" t="s">
        <v>53</v>
      </c>
      <c r="I1" s="15" t="s">
        <v>54</v>
      </c>
      <c r="J1" s="15" t="s">
        <v>55</v>
      </c>
      <c r="K1" s="15" t="s">
        <v>56</v>
      </c>
      <c r="L1" s="15" t="s">
        <v>57</v>
      </c>
      <c r="M1" s="15" t="s">
        <v>58</v>
      </c>
      <c r="N1" s="15" t="s">
        <v>59</v>
      </c>
      <c r="O1" s="15" t="s">
        <v>60</v>
      </c>
      <c r="P1" s="15" t="s">
        <v>61</v>
      </c>
      <c r="Q1" s="15" t="s">
        <v>62</v>
      </c>
      <c r="R1" s="15" t="s">
        <v>63</v>
      </c>
    </row>
    <row r="2" spans="1:18" ht="15.75" customHeight="1">
      <c r="A2" s="17" t="str">
        <f t="shared" ref="A2:A159" si="0">"https://github.com/DynamoRIO/dynamorio/commit/"&amp;Q2</f>
        <v>https://github.com/DynamoRIO/dynamorio/commit/17c9ef99f8d6a57e398eb5de1403d67d0acaab98</v>
      </c>
      <c r="B2" s="16" t="s">
        <v>200</v>
      </c>
      <c r="C2" s="16" t="s">
        <v>65</v>
      </c>
      <c r="D2" s="16"/>
      <c r="E2" s="16" t="b">
        <f t="shared" ref="E2:E159" si="1">N2&gt;M2</f>
        <v>1</v>
      </c>
      <c r="F2" s="16" t="b">
        <f t="shared" ref="F2:F159" si="2">P2&gt;O2</f>
        <v>1</v>
      </c>
      <c r="G2" s="16"/>
      <c r="H2" s="16" t="s">
        <v>200</v>
      </c>
      <c r="I2" s="16">
        <v>562</v>
      </c>
      <c r="J2" s="16">
        <v>731</v>
      </c>
      <c r="K2" s="16">
        <v>13</v>
      </c>
      <c r="L2" s="16">
        <v>19</v>
      </c>
      <c r="M2" s="16">
        <v>13</v>
      </c>
      <c r="N2" s="16">
        <v>17</v>
      </c>
      <c r="O2" s="16">
        <v>0</v>
      </c>
      <c r="P2" s="16">
        <v>2</v>
      </c>
      <c r="Q2" s="16" t="s">
        <v>201</v>
      </c>
      <c r="R2" s="16" t="s">
        <v>202</v>
      </c>
    </row>
    <row r="3" spans="1:18" ht="15.75" customHeight="1">
      <c r="A3" s="17" t="str">
        <f t="shared" si="0"/>
        <v>https://github.com/DynamoRIO/dynamorio/commit/e9a2aee5087c4504d781449670b02b6a8d2f74e9</v>
      </c>
      <c r="B3" s="16" t="s">
        <v>203</v>
      </c>
      <c r="C3" s="16" t="s">
        <v>65</v>
      </c>
      <c r="D3" s="16"/>
      <c r="E3" s="16" t="b">
        <f t="shared" si="1"/>
        <v>1</v>
      </c>
      <c r="F3" s="16" t="b">
        <f t="shared" si="2"/>
        <v>1</v>
      </c>
      <c r="G3" s="16"/>
      <c r="H3" s="16" t="s">
        <v>203</v>
      </c>
      <c r="I3" s="16">
        <v>4222</v>
      </c>
      <c r="J3" s="16">
        <v>4280</v>
      </c>
      <c r="K3" s="16">
        <v>125</v>
      </c>
      <c r="L3" s="16">
        <v>131</v>
      </c>
      <c r="M3" s="16">
        <v>118</v>
      </c>
      <c r="N3" s="16">
        <v>122</v>
      </c>
      <c r="O3" s="16">
        <v>7</v>
      </c>
      <c r="P3" s="16">
        <v>9</v>
      </c>
      <c r="Q3" s="16" t="s">
        <v>204</v>
      </c>
      <c r="R3" s="16" t="s">
        <v>202</v>
      </c>
    </row>
    <row r="4" spans="1:18" ht="15.75" customHeight="1">
      <c r="A4" s="17" t="str">
        <f t="shared" si="0"/>
        <v>https://github.com/DynamoRIO/dynamorio/commit/d1626cae0b32e1dadb92616e662397ab7bf3eb07</v>
      </c>
      <c r="B4" s="16" t="s">
        <v>205</v>
      </c>
      <c r="C4" s="16" t="s">
        <v>65</v>
      </c>
      <c r="D4" s="16"/>
      <c r="E4" s="16" t="b">
        <f t="shared" si="1"/>
        <v>1</v>
      </c>
      <c r="F4" s="16" t="b">
        <f t="shared" si="2"/>
        <v>1</v>
      </c>
      <c r="G4" s="16"/>
      <c r="H4" s="16" t="s">
        <v>205</v>
      </c>
      <c r="I4" s="16">
        <v>103</v>
      </c>
      <c r="J4" s="16">
        <v>358</v>
      </c>
      <c r="K4" s="16">
        <v>4</v>
      </c>
      <c r="L4" s="16">
        <v>8</v>
      </c>
      <c r="M4" s="16">
        <v>4</v>
      </c>
      <c r="N4" s="16">
        <v>6</v>
      </c>
      <c r="O4" s="16">
        <v>0</v>
      </c>
      <c r="P4" s="16">
        <v>2</v>
      </c>
      <c r="Q4" s="16" t="s">
        <v>206</v>
      </c>
      <c r="R4" s="16" t="s">
        <v>207</v>
      </c>
    </row>
    <row r="5" spans="1:18" ht="15.75" customHeight="1">
      <c r="A5" s="17" t="str">
        <f t="shared" si="0"/>
        <v>https://github.com/DynamoRIO/dynamorio/commit/5e052f7cb256945cbb0397b67aa97f34fd17f6f2</v>
      </c>
      <c r="B5" s="16" t="s">
        <v>208</v>
      </c>
      <c r="C5" s="16" t="s">
        <v>65</v>
      </c>
      <c r="D5" s="16"/>
      <c r="E5" s="16" t="b">
        <f t="shared" si="1"/>
        <v>1</v>
      </c>
      <c r="F5" s="16" t="b">
        <f t="shared" si="2"/>
        <v>1</v>
      </c>
      <c r="G5" s="16"/>
      <c r="H5" s="16" t="s">
        <v>208</v>
      </c>
      <c r="I5" s="16">
        <v>37</v>
      </c>
      <c r="J5" s="16">
        <v>142</v>
      </c>
      <c r="K5" s="16">
        <v>4</v>
      </c>
      <c r="L5" s="16">
        <v>19</v>
      </c>
      <c r="M5" s="16">
        <v>4</v>
      </c>
      <c r="N5" s="16">
        <v>17</v>
      </c>
      <c r="O5" s="16">
        <v>0</v>
      </c>
      <c r="P5" s="16">
        <v>2</v>
      </c>
      <c r="Q5" s="16" t="s">
        <v>209</v>
      </c>
      <c r="R5" s="16" t="s">
        <v>207</v>
      </c>
    </row>
    <row r="6" spans="1:18" ht="15.75" customHeight="1">
      <c r="A6" s="17" t="str">
        <f t="shared" si="0"/>
        <v>https://github.com/DynamoRIO/dynamorio/commit/44ca97b48a72e37bbca733fd45a0deae172551bb</v>
      </c>
      <c r="B6" s="16" t="s">
        <v>210</v>
      </c>
      <c r="C6" s="16" t="s">
        <v>65</v>
      </c>
      <c r="D6" s="16"/>
      <c r="E6" s="16" t="b">
        <f t="shared" si="1"/>
        <v>0</v>
      </c>
      <c r="F6" s="16" t="b">
        <f t="shared" si="2"/>
        <v>1</v>
      </c>
      <c r="G6" s="16"/>
      <c r="H6" s="16" t="s">
        <v>210</v>
      </c>
      <c r="I6" s="16">
        <v>4446</v>
      </c>
      <c r="J6" s="16">
        <v>4455</v>
      </c>
      <c r="K6" s="16">
        <v>163</v>
      </c>
      <c r="L6" s="16">
        <v>164</v>
      </c>
      <c r="M6" s="16">
        <v>137</v>
      </c>
      <c r="N6" s="16">
        <v>136</v>
      </c>
      <c r="O6" s="16">
        <v>26</v>
      </c>
      <c r="P6" s="16">
        <v>28</v>
      </c>
      <c r="Q6" s="16" t="s">
        <v>211</v>
      </c>
      <c r="R6" s="16" t="s">
        <v>202</v>
      </c>
    </row>
    <row r="7" spans="1:18" ht="15.75" customHeight="1">
      <c r="A7" s="17" t="str">
        <f t="shared" si="0"/>
        <v>https://github.com/DynamoRIO/dynamorio/commit/f6086e226597979743dba0c713124eb5b60a7dff</v>
      </c>
      <c r="B7" s="16" t="s">
        <v>212</v>
      </c>
      <c r="C7" s="16" t="s">
        <v>77</v>
      </c>
      <c r="D7" s="16" t="s">
        <v>70</v>
      </c>
      <c r="E7" s="16" t="b">
        <f t="shared" si="1"/>
        <v>0</v>
      </c>
      <c r="F7" s="16" t="b">
        <f t="shared" si="2"/>
        <v>1</v>
      </c>
      <c r="G7" s="16"/>
      <c r="H7" s="16" t="s">
        <v>212</v>
      </c>
      <c r="I7" s="16">
        <v>3948</v>
      </c>
      <c r="J7" s="16">
        <v>3965</v>
      </c>
      <c r="K7" s="16">
        <v>120</v>
      </c>
      <c r="L7" s="16">
        <v>121</v>
      </c>
      <c r="M7" s="16">
        <v>97</v>
      </c>
      <c r="N7" s="16">
        <v>96</v>
      </c>
      <c r="O7" s="16">
        <v>23</v>
      </c>
      <c r="P7" s="16">
        <v>25</v>
      </c>
      <c r="Q7" s="16" t="s">
        <v>213</v>
      </c>
      <c r="R7" s="16" t="s">
        <v>202</v>
      </c>
    </row>
    <row r="8" spans="1:18" ht="15.75" customHeight="1">
      <c r="A8" s="17" t="str">
        <f t="shared" si="0"/>
        <v>https://github.com/DynamoRIO/dynamorio/commit/358cf9e7f956103a1b74cbfabe01fd580047c6fb</v>
      </c>
      <c r="B8" s="16" t="s">
        <v>214</v>
      </c>
      <c r="C8" s="16" t="s">
        <v>77</v>
      </c>
      <c r="D8" s="16" t="s">
        <v>70</v>
      </c>
      <c r="E8" s="16" t="b">
        <f t="shared" si="1"/>
        <v>1</v>
      </c>
      <c r="F8" s="16" t="b">
        <f t="shared" si="2"/>
        <v>1</v>
      </c>
      <c r="G8" s="16"/>
      <c r="H8" s="16" t="s">
        <v>214</v>
      </c>
      <c r="I8" s="16">
        <v>4402</v>
      </c>
      <c r="J8" s="16">
        <v>4451</v>
      </c>
      <c r="K8" s="16">
        <v>148</v>
      </c>
      <c r="L8" s="16">
        <v>153</v>
      </c>
      <c r="M8" s="16">
        <v>126</v>
      </c>
      <c r="N8" s="16">
        <v>129</v>
      </c>
      <c r="O8" s="16">
        <v>22</v>
      </c>
      <c r="P8" s="16">
        <v>24</v>
      </c>
      <c r="Q8" s="16" t="s">
        <v>215</v>
      </c>
      <c r="R8" s="16" t="s">
        <v>202</v>
      </c>
    </row>
    <row r="9" spans="1:18" ht="15.75" customHeight="1">
      <c r="A9" s="17" t="str">
        <f t="shared" si="0"/>
        <v>https://github.com/DynamoRIO/dynamorio/commit/99370a233f255b96940c5877963409addbdf90df</v>
      </c>
      <c r="B9" s="16" t="s">
        <v>216</v>
      </c>
      <c r="C9" s="16" t="s">
        <v>77</v>
      </c>
      <c r="D9" s="16" t="s">
        <v>70</v>
      </c>
      <c r="E9" s="16" t="b">
        <f t="shared" si="1"/>
        <v>0</v>
      </c>
      <c r="F9" s="16" t="b">
        <f t="shared" si="2"/>
        <v>1</v>
      </c>
      <c r="G9" s="16"/>
      <c r="H9" s="16" t="s">
        <v>216</v>
      </c>
      <c r="I9" s="16">
        <v>996</v>
      </c>
      <c r="J9" s="16">
        <v>1018</v>
      </c>
      <c r="K9" s="16">
        <v>2</v>
      </c>
      <c r="L9" s="16">
        <v>5</v>
      </c>
      <c r="M9" s="16">
        <v>2</v>
      </c>
      <c r="N9" s="16">
        <v>1</v>
      </c>
      <c r="O9" s="16">
        <v>0</v>
      </c>
      <c r="P9" s="16">
        <v>4</v>
      </c>
      <c r="Q9" s="16" t="s">
        <v>217</v>
      </c>
      <c r="R9" s="16" t="s">
        <v>202</v>
      </c>
    </row>
    <row r="10" spans="1:18" ht="15.75" customHeight="1">
      <c r="A10" s="17" t="str">
        <f t="shared" si="0"/>
        <v>https://github.com/DynamoRIO/dynamorio/commit/a52ec18f7663a0f9f85388427bf2f839ce22b77f</v>
      </c>
      <c r="B10" s="16" t="s">
        <v>212</v>
      </c>
      <c r="C10" s="16" t="s">
        <v>77</v>
      </c>
      <c r="D10" s="16" t="s">
        <v>70</v>
      </c>
      <c r="E10" s="16" t="b">
        <f t="shared" si="1"/>
        <v>0</v>
      </c>
      <c r="F10" s="16" t="b">
        <f t="shared" si="2"/>
        <v>1</v>
      </c>
      <c r="G10" s="16"/>
      <c r="H10" s="16" t="s">
        <v>212</v>
      </c>
      <c r="I10" s="16">
        <v>4018</v>
      </c>
      <c r="J10" s="16">
        <v>4020</v>
      </c>
      <c r="K10" s="16">
        <v>126</v>
      </c>
      <c r="L10" s="16">
        <v>126</v>
      </c>
      <c r="M10" s="16">
        <v>101</v>
      </c>
      <c r="N10" s="16">
        <v>99</v>
      </c>
      <c r="O10" s="16">
        <v>25</v>
      </c>
      <c r="P10" s="16">
        <v>27</v>
      </c>
      <c r="Q10" s="16" t="s">
        <v>218</v>
      </c>
      <c r="R10" s="16" t="s">
        <v>202</v>
      </c>
    </row>
    <row r="11" spans="1:18" ht="15.75" customHeight="1">
      <c r="A11" s="17" t="str">
        <f t="shared" si="0"/>
        <v>https://github.com/DynamoRIO/dynamorio/commit/ea8921f5c2a52112c16e965962addbfc64005977</v>
      </c>
      <c r="B11" s="16" t="s">
        <v>219</v>
      </c>
      <c r="C11" s="16" t="s">
        <v>65</v>
      </c>
      <c r="D11" s="19"/>
      <c r="E11" s="16" t="b">
        <f t="shared" si="1"/>
        <v>1</v>
      </c>
      <c r="F11" s="16" t="b">
        <f t="shared" si="2"/>
        <v>1</v>
      </c>
      <c r="G11" s="16"/>
      <c r="H11" s="16" t="s">
        <v>219</v>
      </c>
      <c r="I11" s="16">
        <v>133</v>
      </c>
      <c r="J11" s="16">
        <v>138</v>
      </c>
      <c r="K11" s="16">
        <v>12</v>
      </c>
      <c r="L11" s="16">
        <v>14</v>
      </c>
      <c r="M11" s="16">
        <v>12</v>
      </c>
      <c r="N11" s="16">
        <v>13</v>
      </c>
      <c r="O11" s="16">
        <v>0</v>
      </c>
      <c r="P11" s="16">
        <v>1</v>
      </c>
      <c r="Q11" s="16" t="s">
        <v>220</v>
      </c>
      <c r="R11" s="16" t="s">
        <v>207</v>
      </c>
    </row>
    <row r="12" spans="1:18" ht="15.75" customHeight="1">
      <c r="A12" s="17" t="str">
        <f t="shared" si="0"/>
        <v>https://github.com/DynamoRIO/dynamorio/commit/e1878e3eaf5a9a0f6177c426facbe854ede58ac8</v>
      </c>
      <c r="B12" s="16" t="s">
        <v>221</v>
      </c>
      <c r="C12" s="16" t="s">
        <v>65</v>
      </c>
      <c r="D12" s="16"/>
      <c r="E12" s="16" t="b">
        <f t="shared" si="1"/>
        <v>1</v>
      </c>
      <c r="F12" s="16" t="b">
        <f t="shared" si="2"/>
        <v>0</v>
      </c>
      <c r="G12" s="16"/>
      <c r="H12" s="16" t="s">
        <v>221</v>
      </c>
      <c r="I12" s="16">
        <v>3211</v>
      </c>
      <c r="J12" s="16">
        <v>3282</v>
      </c>
      <c r="K12" s="16">
        <v>145</v>
      </c>
      <c r="L12" s="16">
        <v>146</v>
      </c>
      <c r="M12" s="16">
        <v>121</v>
      </c>
      <c r="N12" s="16">
        <v>123</v>
      </c>
      <c r="O12" s="16">
        <v>24</v>
      </c>
      <c r="P12" s="16">
        <v>23</v>
      </c>
      <c r="Q12" s="16" t="s">
        <v>222</v>
      </c>
      <c r="R12" s="16" t="s">
        <v>223</v>
      </c>
    </row>
    <row r="13" spans="1:18" ht="15.75" customHeight="1">
      <c r="A13" s="17" t="str">
        <f t="shared" si="0"/>
        <v>https://github.com/DynamoRIO/dynamorio/commit/6f12183cd7e79d03da0eb558ea35388db8bc4648</v>
      </c>
      <c r="B13" s="16" t="s">
        <v>224</v>
      </c>
      <c r="C13" s="16" t="s">
        <v>65</v>
      </c>
      <c r="D13" s="16"/>
      <c r="E13" s="16" t="b">
        <f t="shared" si="1"/>
        <v>1</v>
      </c>
      <c r="F13" s="16" t="b">
        <f t="shared" si="2"/>
        <v>1</v>
      </c>
      <c r="G13" s="16"/>
      <c r="H13" s="16" t="s">
        <v>224</v>
      </c>
      <c r="I13" s="16">
        <v>1487</v>
      </c>
      <c r="J13" s="16">
        <v>1559</v>
      </c>
      <c r="K13" s="16">
        <v>25</v>
      </c>
      <c r="L13" s="16">
        <v>29</v>
      </c>
      <c r="M13" s="16">
        <v>25</v>
      </c>
      <c r="N13" s="16">
        <v>28</v>
      </c>
      <c r="O13" s="16">
        <v>0</v>
      </c>
      <c r="P13" s="16">
        <v>1</v>
      </c>
      <c r="Q13" s="16" t="s">
        <v>225</v>
      </c>
      <c r="R13" s="16" t="s">
        <v>202</v>
      </c>
    </row>
    <row r="14" spans="1:18" ht="15.75" customHeight="1">
      <c r="A14" s="17" t="str">
        <f t="shared" si="0"/>
        <v>https://github.com/DynamoRIO/dynamorio/commit/528c44adadf0b5a649a3657b1bbf425d9a759fc3</v>
      </c>
      <c r="B14" s="16" t="s">
        <v>226</v>
      </c>
      <c r="C14" s="16" t="s">
        <v>65</v>
      </c>
      <c r="D14" s="16"/>
      <c r="E14" s="16" t="b">
        <f t="shared" si="1"/>
        <v>0</v>
      </c>
      <c r="F14" s="16" t="b">
        <f t="shared" si="2"/>
        <v>0</v>
      </c>
      <c r="G14" s="16"/>
      <c r="H14" s="16" t="s">
        <v>226</v>
      </c>
      <c r="I14" s="16">
        <v>77</v>
      </c>
      <c r="J14" s="16">
        <v>61</v>
      </c>
      <c r="K14" s="16">
        <v>17</v>
      </c>
      <c r="L14" s="16">
        <v>9</v>
      </c>
      <c r="M14" s="16">
        <v>15</v>
      </c>
      <c r="N14" s="16">
        <v>9</v>
      </c>
      <c r="O14" s="16">
        <v>2</v>
      </c>
      <c r="P14" s="16">
        <v>0</v>
      </c>
      <c r="Q14" s="16" t="s">
        <v>227</v>
      </c>
      <c r="R14" s="16" t="s">
        <v>207</v>
      </c>
    </row>
    <row r="15" spans="1:18" ht="15.75" customHeight="1">
      <c r="A15" s="17" t="str">
        <f t="shared" si="0"/>
        <v>https://github.com/DynamoRIO/dynamorio/commit/16e5a9a5f8070f023693e75901262592d63f03de</v>
      </c>
      <c r="B15" s="16" t="s">
        <v>210</v>
      </c>
      <c r="C15" s="16" t="s">
        <v>77</v>
      </c>
      <c r="D15" s="16" t="s">
        <v>70</v>
      </c>
      <c r="E15" s="16" t="b">
        <f t="shared" si="1"/>
        <v>0</v>
      </c>
      <c r="F15" s="16" t="b">
        <f t="shared" si="2"/>
        <v>1</v>
      </c>
      <c r="G15" s="16"/>
      <c r="H15" s="16" t="s">
        <v>210</v>
      </c>
      <c r="I15" s="16">
        <v>4650</v>
      </c>
      <c r="J15" s="16">
        <v>4770</v>
      </c>
      <c r="K15" s="16">
        <v>177</v>
      </c>
      <c r="L15" s="16">
        <v>191</v>
      </c>
      <c r="M15" s="16">
        <v>147</v>
      </c>
      <c r="N15" s="16">
        <v>146</v>
      </c>
      <c r="O15" s="16">
        <v>30</v>
      </c>
      <c r="P15" s="16">
        <v>45</v>
      </c>
      <c r="Q15" s="16" t="s">
        <v>228</v>
      </c>
      <c r="R15" s="16" t="s">
        <v>223</v>
      </c>
    </row>
    <row r="16" spans="1:18" ht="15.75" customHeight="1">
      <c r="A16" s="17" t="str">
        <f t="shared" si="0"/>
        <v>https://github.com/DynamoRIO/dynamorio/commit/6f80b91f0ae8dedab8f64b953e5ad995e3a5bdd6</v>
      </c>
      <c r="B16" s="16" t="s">
        <v>229</v>
      </c>
      <c r="C16" s="16" t="s">
        <v>65</v>
      </c>
      <c r="D16" s="16"/>
      <c r="E16" s="16" t="b">
        <f t="shared" si="1"/>
        <v>0</v>
      </c>
      <c r="F16" s="16" t="b">
        <f t="shared" si="2"/>
        <v>0</v>
      </c>
      <c r="G16" s="16"/>
      <c r="H16" s="16" t="s">
        <v>229</v>
      </c>
      <c r="I16" s="16">
        <v>3794</v>
      </c>
      <c r="J16" s="16">
        <v>3784</v>
      </c>
      <c r="K16" s="16">
        <v>111</v>
      </c>
      <c r="L16" s="16">
        <v>107</v>
      </c>
      <c r="M16" s="16">
        <v>106</v>
      </c>
      <c r="N16" s="16">
        <v>104</v>
      </c>
      <c r="O16" s="16">
        <v>5</v>
      </c>
      <c r="P16" s="16">
        <v>3</v>
      </c>
      <c r="Q16" s="16" t="s">
        <v>230</v>
      </c>
      <c r="R16" s="16" t="s">
        <v>207</v>
      </c>
    </row>
    <row r="17" spans="1:18" ht="15.75" customHeight="1">
      <c r="A17" s="17" t="str">
        <f t="shared" si="0"/>
        <v>https://github.com/DynamoRIO/dynamorio/commit/578ede50f6cd39429e2830382ac78cbcbfa22f38</v>
      </c>
      <c r="B17" s="16" t="s">
        <v>231</v>
      </c>
      <c r="C17" s="16" t="s">
        <v>65</v>
      </c>
      <c r="D17" s="16"/>
      <c r="E17" s="16" t="b">
        <f t="shared" si="1"/>
        <v>0</v>
      </c>
      <c r="F17" s="16" t="b">
        <f t="shared" si="2"/>
        <v>1</v>
      </c>
      <c r="G17" s="16"/>
      <c r="H17" s="16" t="s">
        <v>231</v>
      </c>
      <c r="I17" s="16">
        <v>6094</v>
      </c>
      <c r="J17" s="16">
        <v>6101</v>
      </c>
      <c r="K17" s="16">
        <v>166</v>
      </c>
      <c r="L17" s="16">
        <v>166</v>
      </c>
      <c r="M17" s="16">
        <v>160</v>
      </c>
      <c r="N17" s="16">
        <v>159</v>
      </c>
      <c r="O17" s="16">
        <v>6</v>
      </c>
      <c r="P17" s="16">
        <v>7</v>
      </c>
      <c r="Q17" s="16" t="s">
        <v>232</v>
      </c>
      <c r="R17" s="16" t="s">
        <v>207</v>
      </c>
    </row>
    <row r="18" spans="1:18" ht="15.75" customHeight="1">
      <c r="A18" s="17" t="str">
        <f t="shared" si="0"/>
        <v>https://github.com/DynamoRIO/dynamorio/commit/c2b35f8e6429a6e901d010efa80ccfa4b7f4809d</v>
      </c>
      <c r="B18" s="16" t="s">
        <v>229</v>
      </c>
      <c r="C18" s="16" t="s">
        <v>65</v>
      </c>
      <c r="D18" s="16"/>
      <c r="E18" s="16" t="b">
        <f t="shared" si="1"/>
        <v>1</v>
      </c>
      <c r="F18" s="16" t="b">
        <f t="shared" si="2"/>
        <v>1</v>
      </c>
      <c r="G18" s="16"/>
      <c r="H18" s="16" t="s">
        <v>229</v>
      </c>
      <c r="I18" s="16">
        <v>3784</v>
      </c>
      <c r="J18" s="16">
        <v>3794</v>
      </c>
      <c r="K18" s="16">
        <v>107</v>
      </c>
      <c r="L18" s="16">
        <v>111</v>
      </c>
      <c r="M18" s="16">
        <v>104</v>
      </c>
      <c r="N18" s="16">
        <v>106</v>
      </c>
      <c r="O18" s="16">
        <v>3</v>
      </c>
      <c r="P18" s="16">
        <v>5</v>
      </c>
      <c r="Q18" s="16" t="s">
        <v>233</v>
      </c>
      <c r="R18" s="16" t="s">
        <v>234</v>
      </c>
    </row>
    <row r="19" spans="1:18" ht="15.75" customHeight="1">
      <c r="A19" s="17" t="str">
        <f t="shared" si="0"/>
        <v>https://github.com/DynamoRIO/dynamorio/commit/450a032a0170c79971fd92c73e114ef8adcc5718</v>
      </c>
      <c r="B19" s="16" t="s">
        <v>229</v>
      </c>
      <c r="C19" s="16" t="s">
        <v>65</v>
      </c>
      <c r="D19" s="16"/>
      <c r="E19" s="16" t="b">
        <f t="shared" si="1"/>
        <v>0</v>
      </c>
      <c r="F19" s="16" t="b">
        <f t="shared" si="2"/>
        <v>0</v>
      </c>
      <c r="G19" s="16"/>
      <c r="H19" s="16" t="s">
        <v>229</v>
      </c>
      <c r="I19" s="16">
        <v>3794</v>
      </c>
      <c r="J19" s="16">
        <v>3790</v>
      </c>
      <c r="K19" s="16">
        <v>111</v>
      </c>
      <c r="L19" s="16">
        <v>109</v>
      </c>
      <c r="M19" s="16">
        <v>106</v>
      </c>
      <c r="N19" s="16">
        <v>105</v>
      </c>
      <c r="O19" s="16">
        <v>5</v>
      </c>
      <c r="P19" s="16">
        <v>4</v>
      </c>
      <c r="Q19" s="16" t="s">
        <v>235</v>
      </c>
      <c r="R19" s="16" t="s">
        <v>207</v>
      </c>
    </row>
    <row r="20" spans="1:18" ht="15.75" customHeight="1">
      <c r="A20" s="17" t="str">
        <f t="shared" si="0"/>
        <v>https://github.com/DynamoRIO/dynamorio/commit/9a8648ef0391ff886a3de54f0a51bc076290e266</v>
      </c>
      <c r="B20" s="16" t="s">
        <v>236</v>
      </c>
      <c r="C20" s="16" t="s">
        <v>65</v>
      </c>
      <c r="D20" s="16"/>
      <c r="E20" s="16" t="b">
        <f t="shared" si="1"/>
        <v>1</v>
      </c>
      <c r="F20" s="16" t="b">
        <f t="shared" si="2"/>
        <v>1</v>
      </c>
      <c r="G20" s="16"/>
      <c r="H20" s="16" t="s">
        <v>236</v>
      </c>
      <c r="I20" s="16">
        <v>1335</v>
      </c>
      <c r="J20" s="16">
        <v>1382</v>
      </c>
      <c r="K20" s="16">
        <v>61</v>
      </c>
      <c r="L20" s="16">
        <v>74</v>
      </c>
      <c r="M20" s="16">
        <v>61</v>
      </c>
      <c r="N20" s="16">
        <v>73</v>
      </c>
      <c r="O20" s="16">
        <v>0</v>
      </c>
      <c r="P20" s="16">
        <v>1</v>
      </c>
      <c r="Q20" s="16" t="s">
        <v>237</v>
      </c>
      <c r="R20" s="16" t="s">
        <v>207</v>
      </c>
    </row>
    <row r="21" spans="1:18" ht="15.75" customHeight="1">
      <c r="A21" s="17" t="str">
        <f t="shared" si="0"/>
        <v>https://github.com/DynamoRIO/dynamorio/commit/9a8648ef0391ff886a3de54f0a51bc076290e266</v>
      </c>
      <c r="B21" s="16" t="s">
        <v>238</v>
      </c>
      <c r="C21" s="16" t="s">
        <v>65</v>
      </c>
      <c r="D21" s="16"/>
      <c r="E21" s="16" t="b">
        <f t="shared" si="1"/>
        <v>1</v>
      </c>
      <c r="F21" s="16" t="b">
        <f t="shared" si="2"/>
        <v>1</v>
      </c>
      <c r="G21" s="16"/>
      <c r="H21" s="16" t="s">
        <v>238</v>
      </c>
      <c r="I21" s="16">
        <v>837</v>
      </c>
      <c r="J21" s="16">
        <v>905</v>
      </c>
      <c r="K21" s="16">
        <v>38</v>
      </c>
      <c r="L21" s="16">
        <v>54</v>
      </c>
      <c r="M21" s="16">
        <v>36</v>
      </c>
      <c r="N21" s="16">
        <v>48</v>
      </c>
      <c r="O21" s="16">
        <v>2</v>
      </c>
      <c r="P21" s="16">
        <v>6</v>
      </c>
      <c r="Q21" s="16" t="s">
        <v>237</v>
      </c>
      <c r="R21" s="16" t="s">
        <v>207</v>
      </c>
    </row>
    <row r="22" spans="1:18" ht="15.75" customHeight="1">
      <c r="A22" s="17" t="str">
        <f t="shared" si="0"/>
        <v>https://github.com/DynamoRIO/dynamorio/commit/ecd937e34ed5d0d4cea1f41048bbdd87e98dedae</v>
      </c>
      <c r="B22" s="16" t="s">
        <v>239</v>
      </c>
      <c r="C22" s="16" t="s">
        <v>65</v>
      </c>
      <c r="D22" s="16"/>
      <c r="E22" s="16" t="b">
        <f t="shared" si="1"/>
        <v>1</v>
      </c>
      <c r="F22" s="16" t="b">
        <f t="shared" si="2"/>
        <v>1</v>
      </c>
      <c r="G22" s="16"/>
      <c r="H22" s="16" t="s">
        <v>239</v>
      </c>
      <c r="I22" s="16">
        <v>56</v>
      </c>
      <c r="J22" s="16">
        <v>119</v>
      </c>
      <c r="K22" s="16">
        <v>4</v>
      </c>
      <c r="L22" s="16">
        <v>9</v>
      </c>
      <c r="M22" s="16">
        <v>4</v>
      </c>
      <c r="N22" s="16">
        <v>6</v>
      </c>
      <c r="O22" s="16">
        <v>0</v>
      </c>
      <c r="P22" s="16">
        <v>3</v>
      </c>
      <c r="Q22" s="16" t="s">
        <v>240</v>
      </c>
      <c r="R22" s="16" t="s">
        <v>207</v>
      </c>
    </row>
    <row r="23" spans="1:18" ht="15.75" customHeight="1">
      <c r="A23" s="17" t="str">
        <f t="shared" si="0"/>
        <v>https://github.com/DynamoRIO/dynamorio/commit/85251a5d77821f86a6758cd461ea0aab71bcbe6f</v>
      </c>
      <c r="B23" s="16" t="s">
        <v>229</v>
      </c>
      <c r="C23" s="16" t="s">
        <v>65</v>
      </c>
      <c r="D23" s="16"/>
      <c r="E23" s="16" t="b">
        <f t="shared" si="1"/>
        <v>1</v>
      </c>
      <c r="F23" s="16" t="b">
        <f t="shared" si="2"/>
        <v>1</v>
      </c>
      <c r="G23" s="16"/>
      <c r="H23" s="16" t="s">
        <v>229</v>
      </c>
      <c r="I23" s="16">
        <v>3791</v>
      </c>
      <c r="J23" s="16">
        <v>3811</v>
      </c>
      <c r="K23" s="16">
        <v>109</v>
      </c>
      <c r="L23" s="16">
        <v>111</v>
      </c>
      <c r="M23" s="16">
        <v>105</v>
      </c>
      <c r="N23" s="16">
        <v>106</v>
      </c>
      <c r="O23" s="16">
        <v>4</v>
      </c>
      <c r="P23" s="16">
        <v>5</v>
      </c>
      <c r="Q23" s="16" t="s">
        <v>241</v>
      </c>
      <c r="R23" s="16" t="s">
        <v>202</v>
      </c>
    </row>
    <row r="24" spans="1:18" ht="15.75" customHeight="1">
      <c r="A24" s="17" t="str">
        <f t="shared" si="0"/>
        <v>https://github.com/DynamoRIO/dynamorio/commit/85251a5d77821f86a6758cd461ea0aab71bcbe6f</v>
      </c>
      <c r="B24" s="16" t="s">
        <v>242</v>
      </c>
      <c r="C24" s="16" t="s">
        <v>65</v>
      </c>
      <c r="D24" s="16"/>
      <c r="E24" s="16" t="b">
        <f t="shared" si="1"/>
        <v>1</v>
      </c>
      <c r="F24" s="16" t="b">
        <f t="shared" si="2"/>
        <v>1</v>
      </c>
      <c r="G24" s="16"/>
      <c r="H24" s="16" t="s">
        <v>242</v>
      </c>
      <c r="I24" s="16">
        <v>2826</v>
      </c>
      <c r="J24" s="16">
        <v>2855</v>
      </c>
      <c r="K24" s="16">
        <v>83</v>
      </c>
      <c r="L24" s="16">
        <v>86</v>
      </c>
      <c r="M24" s="16">
        <v>77</v>
      </c>
      <c r="N24" s="16">
        <v>79</v>
      </c>
      <c r="O24" s="16">
        <v>6</v>
      </c>
      <c r="P24" s="16">
        <v>7</v>
      </c>
      <c r="Q24" s="16" t="s">
        <v>241</v>
      </c>
      <c r="R24" s="16" t="s">
        <v>202</v>
      </c>
    </row>
    <row r="25" spans="1:18" ht="15.75" customHeight="1">
      <c r="A25" s="17" t="str">
        <f t="shared" si="0"/>
        <v>https://github.com/DynamoRIO/dynamorio/commit/8f25d628e2031cd4fc37647bf3975286f07f4628</v>
      </c>
      <c r="B25" s="16" t="s">
        <v>231</v>
      </c>
      <c r="C25" s="16" t="s">
        <v>65</v>
      </c>
      <c r="D25" s="16"/>
      <c r="E25" s="16" t="b">
        <f t="shared" si="1"/>
        <v>1</v>
      </c>
      <c r="F25" s="16" t="b">
        <f t="shared" si="2"/>
        <v>1</v>
      </c>
      <c r="G25" s="16"/>
      <c r="H25" s="16" t="s">
        <v>231</v>
      </c>
      <c r="I25" s="16">
        <v>6238</v>
      </c>
      <c r="J25" s="16">
        <v>6242</v>
      </c>
      <c r="K25" s="16">
        <v>176</v>
      </c>
      <c r="L25" s="16">
        <v>178</v>
      </c>
      <c r="M25" s="16">
        <v>167</v>
      </c>
      <c r="N25" s="16">
        <v>168</v>
      </c>
      <c r="O25" s="16">
        <v>9</v>
      </c>
      <c r="P25" s="16">
        <v>10</v>
      </c>
      <c r="Q25" s="16" t="s">
        <v>243</v>
      </c>
      <c r="R25" s="16" t="s">
        <v>207</v>
      </c>
    </row>
    <row r="26" spans="1:18" ht="15.75" customHeight="1">
      <c r="A26" s="17" t="str">
        <f t="shared" si="0"/>
        <v>https://github.com/DynamoRIO/dynamorio/commit/8f344ce0a0ae771f2b614537978a991c3294c4c2</v>
      </c>
      <c r="B26" s="16" t="s">
        <v>231</v>
      </c>
      <c r="C26" s="16" t="s">
        <v>65</v>
      </c>
      <c r="D26" s="16"/>
      <c r="E26" s="16" t="b">
        <f t="shared" si="1"/>
        <v>1</v>
      </c>
      <c r="F26" s="16" t="b">
        <f t="shared" si="2"/>
        <v>1</v>
      </c>
      <c r="G26" s="16"/>
      <c r="H26" s="16" t="s">
        <v>231</v>
      </c>
      <c r="I26" s="16">
        <v>6192</v>
      </c>
      <c r="J26" s="16">
        <v>6238</v>
      </c>
      <c r="K26" s="16">
        <v>167</v>
      </c>
      <c r="L26" s="16">
        <v>176</v>
      </c>
      <c r="M26" s="16">
        <v>160</v>
      </c>
      <c r="N26" s="16">
        <v>167</v>
      </c>
      <c r="O26" s="16">
        <v>7</v>
      </c>
      <c r="P26" s="16">
        <v>9</v>
      </c>
      <c r="Q26" s="16" t="s">
        <v>244</v>
      </c>
      <c r="R26" s="16" t="s">
        <v>207</v>
      </c>
    </row>
    <row r="27" spans="1:18" ht="15.75" customHeight="1">
      <c r="A27" s="17" t="str">
        <f t="shared" si="0"/>
        <v>https://github.com/DynamoRIO/dynamorio/commit/cecf25595098127852e7f6c84f141a9f265c533d</v>
      </c>
      <c r="B27" s="16" t="s">
        <v>245</v>
      </c>
      <c r="C27" s="16" t="s">
        <v>65</v>
      </c>
      <c r="D27" s="16"/>
      <c r="E27" s="16" t="b">
        <f t="shared" si="1"/>
        <v>1</v>
      </c>
      <c r="F27" s="16" t="b">
        <f t="shared" si="2"/>
        <v>1</v>
      </c>
      <c r="G27" s="16"/>
      <c r="H27" s="16" t="s">
        <v>245</v>
      </c>
      <c r="I27" s="16">
        <v>382</v>
      </c>
      <c r="J27" s="16">
        <v>633</v>
      </c>
      <c r="K27" s="16">
        <v>0</v>
      </c>
      <c r="L27" s="16">
        <v>4</v>
      </c>
      <c r="M27" s="16">
        <v>0</v>
      </c>
      <c r="N27" s="16">
        <v>3</v>
      </c>
      <c r="O27" s="16">
        <v>0</v>
      </c>
      <c r="P27" s="16">
        <v>1</v>
      </c>
      <c r="Q27" s="16" t="s">
        <v>246</v>
      </c>
      <c r="R27" s="16" t="s">
        <v>234</v>
      </c>
    </row>
    <row r="28" spans="1:18" ht="15.75" customHeight="1">
      <c r="A28" s="17" t="str">
        <f t="shared" si="0"/>
        <v>https://github.com/DynamoRIO/dynamorio/commit/c82e0479f3a1c3cd0e686f07e593bfca6b99a8ba</v>
      </c>
      <c r="B28" s="16" t="s">
        <v>247</v>
      </c>
      <c r="C28" s="16" t="s">
        <v>65</v>
      </c>
      <c r="D28" s="16"/>
      <c r="E28" s="16" t="b">
        <f t="shared" si="1"/>
        <v>0</v>
      </c>
      <c r="F28" s="16" t="b">
        <f t="shared" si="2"/>
        <v>1</v>
      </c>
      <c r="G28" s="16"/>
      <c r="H28" s="16" t="s">
        <v>247</v>
      </c>
      <c r="I28" s="16">
        <v>427</v>
      </c>
      <c r="J28" s="16">
        <v>501</v>
      </c>
      <c r="K28" s="16">
        <v>19</v>
      </c>
      <c r="L28" s="16">
        <v>18</v>
      </c>
      <c r="M28" s="16">
        <v>16</v>
      </c>
      <c r="N28" s="16">
        <v>14</v>
      </c>
      <c r="O28" s="16">
        <v>3</v>
      </c>
      <c r="P28" s="16">
        <v>4</v>
      </c>
      <c r="Q28" s="16" t="s">
        <v>248</v>
      </c>
      <c r="R28" s="16" t="s">
        <v>202</v>
      </c>
    </row>
    <row r="29" spans="1:18" ht="15.75" customHeight="1">
      <c r="A29" s="17" t="str">
        <f t="shared" si="0"/>
        <v>https://github.com/DynamoRIO/dynamorio/commit/c82e0479f3a1c3cd0e686f07e593bfca6b99a8ba</v>
      </c>
      <c r="B29" s="16" t="s">
        <v>249</v>
      </c>
      <c r="C29" s="16" t="s">
        <v>65</v>
      </c>
      <c r="D29" s="16"/>
      <c r="E29" s="16" t="b">
        <f t="shared" si="1"/>
        <v>0</v>
      </c>
      <c r="F29" s="16" t="b">
        <f t="shared" si="2"/>
        <v>1</v>
      </c>
      <c r="G29" s="16"/>
      <c r="H29" s="16" t="s">
        <v>249</v>
      </c>
      <c r="I29" s="16">
        <v>330</v>
      </c>
      <c r="J29" s="16">
        <v>287</v>
      </c>
      <c r="K29" s="16">
        <v>24</v>
      </c>
      <c r="L29" s="16">
        <v>24</v>
      </c>
      <c r="M29" s="16">
        <v>14</v>
      </c>
      <c r="N29" s="16">
        <v>13</v>
      </c>
      <c r="O29" s="16">
        <v>10</v>
      </c>
      <c r="P29" s="16">
        <v>11</v>
      </c>
      <c r="Q29" s="16" t="s">
        <v>248</v>
      </c>
      <c r="R29" s="16" t="s">
        <v>202</v>
      </c>
    </row>
    <row r="30" spans="1:18" ht="15.75" customHeight="1">
      <c r="A30" s="17" t="str">
        <f t="shared" si="0"/>
        <v>https://github.com/DynamoRIO/dynamorio/commit/75597c3a888ea1f4314a45c57ac6c22e026aba77</v>
      </c>
      <c r="B30" s="16" t="s">
        <v>231</v>
      </c>
      <c r="C30" s="16" t="s">
        <v>65</v>
      </c>
      <c r="D30" s="16"/>
      <c r="E30" s="16" t="b">
        <f t="shared" si="1"/>
        <v>1</v>
      </c>
      <c r="F30" s="16" t="b">
        <f t="shared" si="2"/>
        <v>1</v>
      </c>
      <c r="G30" s="16"/>
      <c r="H30" s="16" t="s">
        <v>231</v>
      </c>
      <c r="I30" s="16">
        <v>6309</v>
      </c>
      <c r="J30" s="16">
        <v>6331</v>
      </c>
      <c r="K30" s="16">
        <v>179</v>
      </c>
      <c r="L30" s="16">
        <v>182</v>
      </c>
      <c r="M30" s="16">
        <v>170</v>
      </c>
      <c r="N30" s="16">
        <v>171</v>
      </c>
      <c r="O30" s="16">
        <v>9</v>
      </c>
      <c r="P30" s="16">
        <v>11</v>
      </c>
      <c r="Q30" s="16" t="s">
        <v>250</v>
      </c>
      <c r="R30" s="16" t="s">
        <v>207</v>
      </c>
    </row>
    <row r="31" spans="1:18" ht="15.75" customHeight="1">
      <c r="A31" s="17" t="str">
        <f t="shared" si="0"/>
        <v>https://github.com/DynamoRIO/dynamorio/commit/c94c46226bb589924d16f119d5e1d00675b1b925</v>
      </c>
      <c r="B31" s="16" t="s">
        <v>214</v>
      </c>
      <c r="C31" s="16" t="s">
        <v>65</v>
      </c>
      <c r="D31" s="16"/>
      <c r="E31" s="16" t="b">
        <f t="shared" si="1"/>
        <v>0</v>
      </c>
      <c r="F31" s="16" t="b">
        <f t="shared" si="2"/>
        <v>1</v>
      </c>
      <c r="G31" s="16"/>
      <c r="H31" s="16" t="s">
        <v>214</v>
      </c>
      <c r="I31" s="16">
        <v>4607</v>
      </c>
      <c r="J31" s="16">
        <v>4627</v>
      </c>
      <c r="K31" s="16">
        <v>156</v>
      </c>
      <c r="L31" s="16">
        <v>155</v>
      </c>
      <c r="M31" s="16">
        <v>132</v>
      </c>
      <c r="N31" s="16">
        <v>130</v>
      </c>
      <c r="O31" s="16">
        <v>24</v>
      </c>
      <c r="P31" s="16">
        <v>25</v>
      </c>
      <c r="Q31" s="16" t="s">
        <v>251</v>
      </c>
      <c r="R31" s="16" t="s">
        <v>207</v>
      </c>
    </row>
    <row r="32" spans="1:18" ht="15.75" customHeight="1">
      <c r="A32" s="17" t="str">
        <f t="shared" si="0"/>
        <v>https://github.com/DynamoRIO/dynamorio/commit/64d136437256d56fb57bf007d60de3df7a9080a3</v>
      </c>
      <c r="B32" s="16" t="s">
        <v>252</v>
      </c>
      <c r="C32" s="16" t="s">
        <v>65</v>
      </c>
      <c r="D32" s="16"/>
      <c r="E32" s="16" t="b">
        <f t="shared" si="1"/>
        <v>1</v>
      </c>
      <c r="F32" s="16" t="b">
        <f t="shared" si="2"/>
        <v>0</v>
      </c>
      <c r="G32" s="16"/>
      <c r="H32" s="16" t="s">
        <v>252</v>
      </c>
      <c r="I32" s="16">
        <v>5176</v>
      </c>
      <c r="J32" s="16">
        <v>5169</v>
      </c>
      <c r="K32" s="16">
        <v>64</v>
      </c>
      <c r="L32" s="16">
        <v>63</v>
      </c>
      <c r="M32" s="16">
        <v>56</v>
      </c>
      <c r="N32" s="16">
        <v>57</v>
      </c>
      <c r="O32" s="16">
        <v>8</v>
      </c>
      <c r="P32" s="16">
        <v>6</v>
      </c>
      <c r="Q32" s="16" t="s">
        <v>253</v>
      </c>
      <c r="R32" s="16" t="s">
        <v>207</v>
      </c>
    </row>
    <row r="33" spans="1:18" ht="15.75" customHeight="1">
      <c r="A33" s="17" t="str">
        <f t="shared" si="0"/>
        <v>https://github.com/DynamoRIO/dynamorio/commit/05ecc90445efb313167796d7fd025dee7759d2b6</v>
      </c>
      <c r="B33" s="16" t="s">
        <v>231</v>
      </c>
      <c r="C33" s="16" t="s">
        <v>65</v>
      </c>
      <c r="D33" s="16"/>
      <c r="E33" s="16" t="b">
        <f t="shared" si="1"/>
        <v>1</v>
      </c>
      <c r="F33" s="16" t="b">
        <f t="shared" si="2"/>
        <v>1</v>
      </c>
      <c r="G33" s="16"/>
      <c r="H33" s="16" t="s">
        <v>231</v>
      </c>
      <c r="I33" s="16">
        <v>6351</v>
      </c>
      <c r="J33" s="16">
        <v>6410</v>
      </c>
      <c r="K33" s="16">
        <v>183</v>
      </c>
      <c r="L33" s="16">
        <v>186</v>
      </c>
      <c r="M33" s="16">
        <v>172</v>
      </c>
      <c r="N33" s="16">
        <v>173</v>
      </c>
      <c r="O33" s="16">
        <v>11</v>
      </c>
      <c r="P33" s="16">
        <v>13</v>
      </c>
      <c r="Q33" s="16" t="s">
        <v>254</v>
      </c>
      <c r="R33" s="16" t="s">
        <v>202</v>
      </c>
    </row>
    <row r="34" spans="1:18" ht="15.75" customHeight="1">
      <c r="A34" s="17" t="str">
        <f t="shared" si="0"/>
        <v>https://github.com/DynamoRIO/dynamorio/commit/19a0170bc051e668cb2572be60f6d346e30afa72</v>
      </c>
      <c r="B34" s="16" t="s">
        <v>245</v>
      </c>
      <c r="C34" s="16" t="s">
        <v>65</v>
      </c>
      <c r="D34" s="16"/>
      <c r="E34" s="16" t="b">
        <f t="shared" si="1"/>
        <v>1</v>
      </c>
      <c r="F34" s="16" t="b">
        <f t="shared" si="2"/>
        <v>1</v>
      </c>
      <c r="G34" s="16"/>
      <c r="H34" s="16" t="s">
        <v>245</v>
      </c>
      <c r="I34" s="16">
        <v>740</v>
      </c>
      <c r="J34" s="16">
        <v>821</v>
      </c>
      <c r="K34" s="16">
        <v>9</v>
      </c>
      <c r="L34" s="16">
        <v>29</v>
      </c>
      <c r="M34" s="16">
        <v>8</v>
      </c>
      <c r="N34" s="16">
        <v>27</v>
      </c>
      <c r="O34" s="16">
        <v>1</v>
      </c>
      <c r="P34" s="16">
        <v>2</v>
      </c>
      <c r="Q34" s="16" t="s">
        <v>255</v>
      </c>
      <c r="R34" s="16" t="s">
        <v>234</v>
      </c>
    </row>
    <row r="35" spans="1:18" ht="15.75" customHeight="1">
      <c r="A35" s="17" t="str">
        <f t="shared" si="0"/>
        <v>https://github.com/DynamoRIO/dynamorio/commit/9c95ba5aadd1dcc42b1e43161ad0193ca561a071</v>
      </c>
      <c r="B35" s="16" t="s">
        <v>256</v>
      </c>
      <c r="C35" s="16" t="s">
        <v>65</v>
      </c>
      <c r="D35" s="16"/>
      <c r="E35" s="16" t="b">
        <f t="shared" si="1"/>
        <v>1</v>
      </c>
      <c r="F35" s="16" t="b">
        <f t="shared" si="2"/>
        <v>1</v>
      </c>
      <c r="G35" s="16"/>
      <c r="H35" s="16" t="s">
        <v>256</v>
      </c>
      <c r="I35" s="16">
        <v>1960</v>
      </c>
      <c r="J35" s="16">
        <v>1978</v>
      </c>
      <c r="K35" s="16">
        <v>157</v>
      </c>
      <c r="L35" s="16">
        <v>161</v>
      </c>
      <c r="M35" s="16">
        <v>156</v>
      </c>
      <c r="N35" s="16">
        <v>159</v>
      </c>
      <c r="O35" s="16">
        <v>1</v>
      </c>
      <c r="P35" s="16">
        <v>2</v>
      </c>
      <c r="Q35" s="16" t="s">
        <v>257</v>
      </c>
      <c r="R35" s="16" t="s">
        <v>202</v>
      </c>
    </row>
    <row r="36" spans="1:18" ht="15.75" customHeight="1">
      <c r="A36" s="17" t="str">
        <f t="shared" si="0"/>
        <v>https://github.com/DynamoRIO/dynamorio/commit/05ecc90445efb313167796d7fd025dee7759d2b6</v>
      </c>
      <c r="B36" s="16" t="s">
        <v>252</v>
      </c>
      <c r="C36" s="16" t="s">
        <v>65</v>
      </c>
      <c r="D36" s="16"/>
      <c r="E36" s="16" t="b">
        <f t="shared" si="1"/>
        <v>1</v>
      </c>
      <c r="F36" s="16" t="b">
        <f t="shared" si="2"/>
        <v>1</v>
      </c>
      <c r="G36" s="16"/>
      <c r="H36" s="16" t="s">
        <v>252</v>
      </c>
      <c r="I36" s="16">
        <v>5164</v>
      </c>
      <c r="J36" s="16">
        <v>5212</v>
      </c>
      <c r="K36" s="16">
        <v>62</v>
      </c>
      <c r="L36" s="16">
        <v>65</v>
      </c>
      <c r="M36" s="16">
        <v>56</v>
      </c>
      <c r="N36" s="16">
        <v>57</v>
      </c>
      <c r="O36" s="16">
        <v>6</v>
      </c>
      <c r="P36" s="16">
        <v>8</v>
      </c>
      <c r="Q36" s="16" t="s">
        <v>254</v>
      </c>
      <c r="R36" s="16" t="s">
        <v>202</v>
      </c>
    </row>
    <row r="37" spans="1:18" ht="15.75" customHeight="1">
      <c r="A37" s="17" t="str">
        <f t="shared" si="0"/>
        <v>https://github.com/DynamoRIO/dynamorio/commit/3fb5c7242de03fc068d65e4712bc3d2429059908</v>
      </c>
      <c r="B37" s="16" t="s">
        <v>258</v>
      </c>
      <c r="C37" s="16" t="s">
        <v>65</v>
      </c>
      <c r="D37" s="16"/>
      <c r="E37" s="16" t="b">
        <f t="shared" si="1"/>
        <v>0</v>
      </c>
      <c r="F37" s="16" t="b">
        <f t="shared" si="2"/>
        <v>0</v>
      </c>
      <c r="G37" s="16"/>
      <c r="H37" s="16" t="s">
        <v>258</v>
      </c>
      <c r="I37" s="16">
        <v>1321</v>
      </c>
      <c r="J37" s="16">
        <v>1283</v>
      </c>
      <c r="K37" s="16">
        <v>78</v>
      </c>
      <c r="L37" s="16">
        <v>71</v>
      </c>
      <c r="M37" s="16">
        <v>73</v>
      </c>
      <c r="N37" s="16">
        <v>67</v>
      </c>
      <c r="O37" s="16">
        <v>5</v>
      </c>
      <c r="P37" s="16">
        <v>4</v>
      </c>
      <c r="Q37" s="16" t="s">
        <v>259</v>
      </c>
      <c r="R37" s="16" t="s">
        <v>202</v>
      </c>
    </row>
    <row r="38" spans="1:18" ht="15.75" customHeight="1">
      <c r="A38" s="17" t="str">
        <f t="shared" si="0"/>
        <v>https://github.com/DynamoRIO/dynamorio/commit/3fb5c7242de03fc068d65e4712bc3d2429059908</v>
      </c>
      <c r="B38" s="16" t="s">
        <v>260</v>
      </c>
      <c r="C38" s="16" t="s">
        <v>65</v>
      </c>
      <c r="D38" s="16"/>
      <c r="E38" s="16" t="b">
        <f t="shared" si="1"/>
        <v>0</v>
      </c>
      <c r="F38" s="16" t="b">
        <f t="shared" si="2"/>
        <v>0</v>
      </c>
      <c r="G38" s="16"/>
      <c r="H38" s="16" t="s">
        <v>260</v>
      </c>
      <c r="I38" s="16">
        <v>5791</v>
      </c>
      <c r="J38" s="16">
        <v>5714</v>
      </c>
      <c r="K38" s="16">
        <v>146</v>
      </c>
      <c r="L38" s="16">
        <v>134</v>
      </c>
      <c r="M38" s="16">
        <v>139</v>
      </c>
      <c r="N38" s="16">
        <v>128</v>
      </c>
      <c r="O38" s="16">
        <v>7</v>
      </c>
      <c r="P38" s="16">
        <v>6</v>
      </c>
      <c r="Q38" s="16" t="s">
        <v>259</v>
      </c>
      <c r="R38" s="16" t="s">
        <v>202</v>
      </c>
    </row>
    <row r="39" spans="1:18" ht="15.75" customHeight="1">
      <c r="A39" s="17" t="str">
        <f t="shared" si="0"/>
        <v>https://github.com/DynamoRIO/dynamorio/commit/121b3748c9a69d2cd16f5cfcf8b912011cc60bc5</v>
      </c>
      <c r="B39" s="16" t="s">
        <v>261</v>
      </c>
      <c r="C39" s="16" t="s">
        <v>65</v>
      </c>
      <c r="D39" s="16"/>
      <c r="E39" s="16" t="b">
        <f t="shared" si="1"/>
        <v>1</v>
      </c>
      <c r="F39" s="16" t="b">
        <f t="shared" si="2"/>
        <v>1</v>
      </c>
      <c r="G39" s="16"/>
      <c r="H39" s="16" t="s">
        <v>261</v>
      </c>
      <c r="I39" s="16">
        <v>223</v>
      </c>
      <c r="J39" s="16">
        <v>235</v>
      </c>
      <c r="K39" s="16">
        <v>2</v>
      </c>
      <c r="L39" s="16">
        <v>6</v>
      </c>
      <c r="M39" s="16">
        <v>2</v>
      </c>
      <c r="N39" s="16">
        <v>4</v>
      </c>
      <c r="O39" s="16">
        <v>0</v>
      </c>
      <c r="P39" s="16">
        <v>2</v>
      </c>
      <c r="Q39" s="16" t="s">
        <v>262</v>
      </c>
      <c r="R39" s="16" t="s">
        <v>202</v>
      </c>
    </row>
    <row r="40" spans="1:18" ht="15.75" customHeight="1">
      <c r="A40" s="17" t="str">
        <f t="shared" si="0"/>
        <v>https://github.com/DynamoRIO/dynamorio/commit/3fb5c7242de03fc068d65e4712bc3d2429059908</v>
      </c>
      <c r="B40" s="16" t="s">
        <v>214</v>
      </c>
      <c r="C40" s="16" t="s">
        <v>65</v>
      </c>
      <c r="D40" s="16"/>
      <c r="E40" s="16" t="b">
        <f t="shared" si="1"/>
        <v>0</v>
      </c>
      <c r="F40" s="16" t="b">
        <f t="shared" si="2"/>
        <v>0</v>
      </c>
      <c r="G40" s="16"/>
      <c r="H40" s="16" t="s">
        <v>214</v>
      </c>
      <c r="I40" s="16">
        <v>4635</v>
      </c>
      <c r="J40" s="16">
        <v>4568</v>
      </c>
      <c r="K40" s="16">
        <v>150</v>
      </c>
      <c r="L40" s="16">
        <v>144</v>
      </c>
      <c r="M40" s="16">
        <v>125</v>
      </c>
      <c r="N40" s="16">
        <v>122</v>
      </c>
      <c r="O40" s="16">
        <v>25</v>
      </c>
      <c r="P40" s="16">
        <v>22</v>
      </c>
      <c r="Q40" s="16" t="s">
        <v>259</v>
      </c>
      <c r="R40" s="16" t="s">
        <v>202</v>
      </c>
    </row>
    <row r="41" spans="1:18" ht="15.75" customHeight="1">
      <c r="A41" s="17" t="str">
        <f t="shared" si="0"/>
        <v>https://github.com/DynamoRIO/dynamorio/commit/3fb5c7242de03fc068d65e4712bc3d2429059908</v>
      </c>
      <c r="B41" s="16" t="s">
        <v>212</v>
      </c>
      <c r="C41" s="16" t="s">
        <v>65</v>
      </c>
      <c r="D41" s="16"/>
      <c r="E41" s="16" t="b">
        <f t="shared" si="1"/>
        <v>0</v>
      </c>
      <c r="F41" s="16" t="b">
        <f t="shared" si="2"/>
        <v>0</v>
      </c>
      <c r="G41" s="16"/>
      <c r="H41" s="16" t="s">
        <v>212</v>
      </c>
      <c r="I41" s="16">
        <v>4239</v>
      </c>
      <c r="J41" s="16">
        <v>4028</v>
      </c>
      <c r="K41" s="16">
        <v>123</v>
      </c>
      <c r="L41" s="16">
        <v>109</v>
      </c>
      <c r="M41" s="16">
        <v>95</v>
      </c>
      <c r="N41" s="16">
        <v>85</v>
      </c>
      <c r="O41" s="16">
        <v>28</v>
      </c>
      <c r="P41" s="16">
        <v>24</v>
      </c>
      <c r="Q41" s="16" t="s">
        <v>259</v>
      </c>
      <c r="R41" s="16" t="s">
        <v>202</v>
      </c>
    </row>
    <row r="42" spans="1:18" ht="15.75" customHeight="1">
      <c r="A42" s="17" t="str">
        <f t="shared" si="0"/>
        <v>https://github.com/DynamoRIO/dynamorio/commit/ec156d7cc2a2994fc0d94279098363612719f2db</v>
      </c>
      <c r="B42" s="16" t="s">
        <v>221</v>
      </c>
      <c r="C42" s="16" t="s">
        <v>65</v>
      </c>
      <c r="D42" s="16"/>
      <c r="E42" s="16" t="b">
        <f t="shared" si="1"/>
        <v>1</v>
      </c>
      <c r="F42" s="16" t="b">
        <f t="shared" si="2"/>
        <v>0</v>
      </c>
      <c r="G42" s="16"/>
      <c r="H42" s="16" t="s">
        <v>221</v>
      </c>
      <c r="I42" s="16">
        <v>3300</v>
      </c>
      <c r="J42" s="16">
        <v>3318</v>
      </c>
      <c r="K42" s="16">
        <v>146</v>
      </c>
      <c r="L42" s="16">
        <v>146</v>
      </c>
      <c r="M42" s="16">
        <v>123</v>
      </c>
      <c r="N42" s="16">
        <v>124</v>
      </c>
      <c r="O42" s="16">
        <v>23</v>
      </c>
      <c r="P42" s="16">
        <v>22</v>
      </c>
      <c r="Q42" s="16" t="s">
        <v>263</v>
      </c>
      <c r="R42" s="16" t="s">
        <v>234</v>
      </c>
    </row>
    <row r="43" spans="1:18" ht="15.75" customHeight="1">
      <c r="A43" s="17" t="str">
        <f t="shared" si="0"/>
        <v>https://github.com/DynamoRIO/dynamorio/commit/f20f1e6d1dc60b9e5460d1306854aa1931ade0ad</v>
      </c>
      <c r="B43" s="16" t="s">
        <v>264</v>
      </c>
      <c r="C43" s="16" t="s">
        <v>65</v>
      </c>
      <c r="D43" s="16"/>
      <c r="E43" s="16" t="b">
        <f t="shared" si="1"/>
        <v>1</v>
      </c>
      <c r="F43" s="16" t="b">
        <f t="shared" si="2"/>
        <v>1</v>
      </c>
      <c r="G43" s="16"/>
      <c r="H43" s="16" t="s">
        <v>264</v>
      </c>
      <c r="I43" s="16">
        <v>5</v>
      </c>
      <c r="J43" s="16">
        <v>51</v>
      </c>
      <c r="K43" s="16">
        <v>0</v>
      </c>
      <c r="L43" s="16">
        <v>4</v>
      </c>
      <c r="M43" s="16">
        <v>0</v>
      </c>
      <c r="N43" s="16">
        <v>2</v>
      </c>
      <c r="O43" s="16">
        <v>0</v>
      </c>
      <c r="P43" s="16">
        <v>2</v>
      </c>
      <c r="Q43" s="16" t="s">
        <v>265</v>
      </c>
      <c r="R43" s="16" t="s">
        <v>202</v>
      </c>
    </row>
    <row r="44" spans="1:18" ht="15.75" customHeight="1">
      <c r="A44" s="17" t="str">
        <f t="shared" si="0"/>
        <v>https://github.com/DynamoRIO/dynamorio/commit/bc59fe97db134cd122a66c5dc9ceae0a4e4e3247</v>
      </c>
      <c r="B44" s="16" t="s">
        <v>266</v>
      </c>
      <c r="C44" s="16" t="s">
        <v>65</v>
      </c>
      <c r="D44" s="16"/>
      <c r="E44" s="16" t="b">
        <f t="shared" si="1"/>
        <v>0</v>
      </c>
      <c r="F44" s="16" t="b">
        <f t="shared" si="2"/>
        <v>0</v>
      </c>
      <c r="G44" s="16"/>
      <c r="H44" s="16" t="s">
        <v>266</v>
      </c>
      <c r="I44" s="16">
        <v>430</v>
      </c>
      <c r="J44" s="16">
        <v>426</v>
      </c>
      <c r="K44" s="16">
        <v>7</v>
      </c>
      <c r="L44" s="16">
        <v>4</v>
      </c>
      <c r="M44" s="16">
        <v>6</v>
      </c>
      <c r="N44" s="16">
        <v>4</v>
      </c>
      <c r="O44" s="16">
        <v>1</v>
      </c>
      <c r="P44" s="16">
        <v>0</v>
      </c>
      <c r="Q44" s="16" t="s">
        <v>267</v>
      </c>
      <c r="R44" s="16" t="s">
        <v>202</v>
      </c>
    </row>
    <row r="45" spans="1:18" ht="15.75" customHeight="1">
      <c r="A45" s="17" t="str">
        <f t="shared" si="0"/>
        <v>https://github.com/DynamoRIO/dynamorio/commit/4585b83e0c31843b19a9412021c62431150bfa1b</v>
      </c>
      <c r="B45" s="16" t="s">
        <v>268</v>
      </c>
      <c r="C45" s="16" t="s">
        <v>65</v>
      </c>
      <c r="D45" s="16"/>
      <c r="E45" s="16" t="b">
        <f t="shared" si="1"/>
        <v>0</v>
      </c>
      <c r="F45" s="16" t="b">
        <f t="shared" si="2"/>
        <v>0</v>
      </c>
      <c r="G45" s="16"/>
      <c r="H45" s="16" t="s">
        <v>268</v>
      </c>
      <c r="I45" s="16">
        <v>510</v>
      </c>
      <c r="J45" s="16">
        <v>492</v>
      </c>
      <c r="K45" s="16">
        <v>33</v>
      </c>
      <c r="L45" s="16">
        <v>27</v>
      </c>
      <c r="M45" s="16">
        <v>30</v>
      </c>
      <c r="N45" s="16">
        <v>26</v>
      </c>
      <c r="O45" s="16">
        <v>3</v>
      </c>
      <c r="P45" s="16">
        <v>1</v>
      </c>
      <c r="Q45" s="16" t="s">
        <v>269</v>
      </c>
      <c r="R45" s="16" t="s">
        <v>202</v>
      </c>
    </row>
    <row r="46" spans="1:18" ht="15.75" customHeight="1">
      <c r="A46" s="17" t="str">
        <f t="shared" si="0"/>
        <v>https://github.com/DynamoRIO/dynamorio/commit/6fbfa09f280882ff977a3ef3ede3c753d7836a2a</v>
      </c>
      <c r="B46" s="16" t="s">
        <v>268</v>
      </c>
      <c r="C46" s="16" t="s">
        <v>65</v>
      </c>
      <c r="D46" s="16"/>
      <c r="E46" s="16" t="b">
        <f t="shared" si="1"/>
        <v>1</v>
      </c>
      <c r="F46" s="16" t="b">
        <f t="shared" si="2"/>
        <v>1</v>
      </c>
      <c r="G46" s="16"/>
      <c r="H46" s="16" t="s">
        <v>268</v>
      </c>
      <c r="I46" s="16">
        <v>480</v>
      </c>
      <c r="J46" s="16">
        <v>510</v>
      </c>
      <c r="K46" s="16">
        <v>27</v>
      </c>
      <c r="L46" s="16">
        <v>33</v>
      </c>
      <c r="M46" s="16">
        <v>26</v>
      </c>
      <c r="N46" s="16">
        <v>30</v>
      </c>
      <c r="O46" s="16">
        <v>1</v>
      </c>
      <c r="P46" s="16">
        <v>3</v>
      </c>
      <c r="Q46" s="16" t="s">
        <v>270</v>
      </c>
      <c r="R46" s="16" t="s">
        <v>202</v>
      </c>
    </row>
    <row r="47" spans="1:18" ht="15.75" customHeight="1">
      <c r="A47" s="17" t="str">
        <f t="shared" si="0"/>
        <v>https://github.com/DynamoRIO/dynamorio/commit/e07893eb5140c2a08181290fc9bd4756b977433b</v>
      </c>
      <c r="B47" s="16" t="s">
        <v>214</v>
      </c>
      <c r="C47" s="16" t="s">
        <v>65</v>
      </c>
      <c r="D47" s="16"/>
      <c r="E47" s="16" t="b">
        <f t="shared" si="1"/>
        <v>1</v>
      </c>
      <c r="F47" s="16" t="b">
        <f t="shared" si="2"/>
        <v>0</v>
      </c>
      <c r="G47" s="16"/>
      <c r="H47" s="16" t="s">
        <v>214</v>
      </c>
      <c r="I47" s="16">
        <v>4572</v>
      </c>
      <c r="J47" s="16">
        <v>4583</v>
      </c>
      <c r="K47" s="16">
        <v>144</v>
      </c>
      <c r="L47" s="16">
        <v>144</v>
      </c>
      <c r="M47" s="16">
        <v>122</v>
      </c>
      <c r="N47" s="16">
        <v>123</v>
      </c>
      <c r="O47" s="16">
        <v>22</v>
      </c>
      <c r="P47" s="16">
        <v>21</v>
      </c>
      <c r="Q47" s="16" t="s">
        <v>271</v>
      </c>
      <c r="R47" s="16" t="s">
        <v>202</v>
      </c>
    </row>
    <row r="48" spans="1:18" ht="15.75" customHeight="1">
      <c r="A48" s="17" t="str">
        <f t="shared" si="0"/>
        <v>https://github.com/DynamoRIO/dynamorio/commit/ee766d1fb87d053aaca8bd2d54fd326142409dd8</v>
      </c>
      <c r="B48" s="16" t="s">
        <v>272</v>
      </c>
      <c r="C48" s="16" t="s">
        <v>65</v>
      </c>
      <c r="D48" s="16"/>
      <c r="E48" s="16" t="b">
        <f t="shared" si="1"/>
        <v>1</v>
      </c>
      <c r="F48" s="16" t="b">
        <f t="shared" si="2"/>
        <v>1</v>
      </c>
      <c r="G48" s="16"/>
      <c r="H48" s="16" t="s">
        <v>272</v>
      </c>
      <c r="I48" s="16">
        <v>875</v>
      </c>
      <c r="J48" s="16">
        <v>912</v>
      </c>
      <c r="K48" s="16">
        <v>29</v>
      </c>
      <c r="L48" s="16">
        <v>35</v>
      </c>
      <c r="M48" s="16">
        <v>27</v>
      </c>
      <c r="N48" s="16">
        <v>32</v>
      </c>
      <c r="O48" s="16">
        <v>2</v>
      </c>
      <c r="P48" s="16">
        <v>3</v>
      </c>
      <c r="Q48" s="16" t="s">
        <v>273</v>
      </c>
      <c r="R48" s="16" t="s">
        <v>274</v>
      </c>
    </row>
    <row r="49" spans="1:18" ht="15.75" customHeight="1">
      <c r="A49" s="17" t="str">
        <f t="shared" si="0"/>
        <v>https://github.com/DynamoRIO/dynamorio/commit/e93b20227bd3038a6f933d9d2fc612c6e7a586ba</v>
      </c>
      <c r="B49" s="16" t="s">
        <v>272</v>
      </c>
      <c r="C49" s="16" t="s">
        <v>65</v>
      </c>
      <c r="D49" s="16"/>
      <c r="E49" s="16" t="b">
        <f t="shared" si="1"/>
        <v>0</v>
      </c>
      <c r="F49" s="16" t="b">
        <f t="shared" si="2"/>
        <v>0</v>
      </c>
      <c r="G49" s="16"/>
      <c r="H49" s="16" t="s">
        <v>272</v>
      </c>
      <c r="I49" s="16">
        <v>912</v>
      </c>
      <c r="J49" s="16">
        <v>875</v>
      </c>
      <c r="K49" s="16">
        <v>35</v>
      </c>
      <c r="L49" s="16">
        <v>29</v>
      </c>
      <c r="M49" s="16">
        <v>32</v>
      </c>
      <c r="N49" s="16">
        <v>27</v>
      </c>
      <c r="O49" s="16">
        <v>3</v>
      </c>
      <c r="P49" s="16">
        <v>2</v>
      </c>
      <c r="Q49" s="16" t="s">
        <v>275</v>
      </c>
      <c r="R49" s="16" t="s">
        <v>234</v>
      </c>
    </row>
    <row r="50" spans="1:18" ht="15.75" customHeight="1">
      <c r="A50" s="17" t="str">
        <f t="shared" si="0"/>
        <v>https://github.com/DynamoRIO/dynamorio/commit/11b3473d3d77d6e995a80925e53c7ce0f6fdd0fe</v>
      </c>
      <c r="B50" s="16" t="s">
        <v>272</v>
      </c>
      <c r="C50" s="16" t="s">
        <v>65</v>
      </c>
      <c r="D50" s="16"/>
      <c r="E50" s="16" t="b">
        <f t="shared" si="1"/>
        <v>1</v>
      </c>
      <c r="F50" s="16" t="b">
        <f t="shared" si="2"/>
        <v>1</v>
      </c>
      <c r="G50" s="16"/>
      <c r="H50" s="16" t="s">
        <v>272</v>
      </c>
      <c r="I50" s="16">
        <v>875</v>
      </c>
      <c r="J50" s="16">
        <v>915</v>
      </c>
      <c r="K50" s="16">
        <v>29</v>
      </c>
      <c r="L50" s="16">
        <v>37</v>
      </c>
      <c r="M50" s="16">
        <v>27</v>
      </c>
      <c r="N50" s="16">
        <v>34</v>
      </c>
      <c r="O50" s="16">
        <v>2</v>
      </c>
      <c r="P50" s="16">
        <v>3</v>
      </c>
      <c r="Q50" s="16" t="s">
        <v>276</v>
      </c>
      <c r="R50" s="16" t="s">
        <v>274</v>
      </c>
    </row>
    <row r="51" spans="1:18" ht="15.75" customHeight="1">
      <c r="A51" s="17" t="str">
        <f t="shared" si="0"/>
        <v>https://github.com/DynamoRIO/dynamorio/commit/911dfef7539ba092ac9a9d6ba0e5f3eb84a0dbd9</v>
      </c>
      <c r="B51" s="16" t="s">
        <v>272</v>
      </c>
      <c r="C51" s="16" t="s">
        <v>65</v>
      </c>
      <c r="D51" s="16"/>
      <c r="E51" s="16" t="b">
        <f t="shared" si="1"/>
        <v>0</v>
      </c>
      <c r="F51" s="16" t="b">
        <f t="shared" si="2"/>
        <v>0</v>
      </c>
      <c r="G51" s="16"/>
      <c r="H51" s="16" t="s">
        <v>272</v>
      </c>
      <c r="I51" s="16">
        <v>915</v>
      </c>
      <c r="J51" s="16">
        <v>737</v>
      </c>
      <c r="K51" s="16">
        <v>37</v>
      </c>
      <c r="L51" s="16">
        <v>31</v>
      </c>
      <c r="M51" s="16">
        <v>34</v>
      </c>
      <c r="N51" s="16">
        <v>29</v>
      </c>
      <c r="O51" s="16">
        <v>3</v>
      </c>
      <c r="P51" s="16">
        <v>2</v>
      </c>
      <c r="Q51" s="16" t="s">
        <v>277</v>
      </c>
      <c r="R51" s="16" t="s">
        <v>278</v>
      </c>
    </row>
    <row r="52" spans="1:18" ht="15.75" customHeight="1">
      <c r="A52" s="17" t="str">
        <f t="shared" si="0"/>
        <v>https://github.com/DynamoRIO/dynamorio/commit/d7c0a6fb7021c6e7e63dbb5e8e9120aee6179b0a</v>
      </c>
      <c r="B52" s="16" t="s">
        <v>279</v>
      </c>
      <c r="C52" s="16" t="s">
        <v>65</v>
      </c>
      <c r="D52" s="16"/>
      <c r="E52" s="16" t="b">
        <f t="shared" si="1"/>
        <v>1</v>
      </c>
      <c r="F52" s="16" t="b">
        <f t="shared" si="2"/>
        <v>1</v>
      </c>
      <c r="G52" s="16"/>
      <c r="H52" s="16" t="s">
        <v>279</v>
      </c>
      <c r="I52" s="16">
        <v>246</v>
      </c>
      <c r="J52" s="16">
        <v>275</v>
      </c>
      <c r="K52" s="16">
        <v>4</v>
      </c>
      <c r="L52" s="16">
        <v>6</v>
      </c>
      <c r="M52" s="16">
        <v>4</v>
      </c>
      <c r="N52" s="16">
        <v>5</v>
      </c>
      <c r="O52" s="16">
        <v>0</v>
      </c>
      <c r="P52" s="16">
        <v>1</v>
      </c>
      <c r="Q52" s="16" t="s">
        <v>280</v>
      </c>
      <c r="R52" s="16" t="s">
        <v>234</v>
      </c>
    </row>
    <row r="53" spans="1:18" ht="15.75" customHeight="1">
      <c r="A53" s="17" t="str">
        <f t="shared" si="0"/>
        <v>https://github.com/DynamoRIO/dynamorio/commit/31edde57435d0a6a55d280ef18c477793d5f2aee</v>
      </c>
      <c r="B53" s="16" t="s">
        <v>281</v>
      </c>
      <c r="C53" s="16" t="s">
        <v>65</v>
      </c>
      <c r="D53" s="16"/>
      <c r="E53" s="16" t="b">
        <f t="shared" si="1"/>
        <v>0</v>
      </c>
      <c r="F53" s="16" t="b">
        <f t="shared" si="2"/>
        <v>0</v>
      </c>
      <c r="G53" s="16"/>
      <c r="H53" s="16" t="s">
        <v>281</v>
      </c>
      <c r="I53" s="16">
        <v>6588</v>
      </c>
      <c r="J53" s="16">
        <v>6435</v>
      </c>
      <c r="K53" s="16">
        <v>190</v>
      </c>
      <c r="L53" s="16">
        <v>182</v>
      </c>
      <c r="M53" s="16">
        <v>177</v>
      </c>
      <c r="N53" s="16">
        <v>171</v>
      </c>
      <c r="O53" s="16">
        <v>13</v>
      </c>
      <c r="P53" s="16">
        <v>11</v>
      </c>
      <c r="Q53" s="16" t="s">
        <v>282</v>
      </c>
      <c r="R53" s="16" t="s">
        <v>202</v>
      </c>
    </row>
    <row r="54" spans="1:18" ht="15.75" customHeight="1">
      <c r="A54" s="17" t="str">
        <f t="shared" si="0"/>
        <v>https://github.com/DynamoRIO/dynamorio/commit/6709a41d51a468e008e4ad6b5f24c8bc97f6b9af</v>
      </c>
      <c r="B54" s="16" t="s">
        <v>281</v>
      </c>
      <c r="C54" s="16" t="s">
        <v>65</v>
      </c>
      <c r="D54" s="16"/>
      <c r="E54" s="16" t="b">
        <f t="shared" si="1"/>
        <v>0</v>
      </c>
      <c r="F54" s="16" t="b">
        <f t="shared" si="2"/>
        <v>0</v>
      </c>
      <c r="G54" s="16"/>
      <c r="H54" s="16" t="s">
        <v>281</v>
      </c>
      <c r="I54" s="16">
        <v>5666</v>
      </c>
      <c r="J54" s="16">
        <v>5157</v>
      </c>
      <c r="K54" s="16">
        <v>180</v>
      </c>
      <c r="L54" s="16">
        <v>167</v>
      </c>
      <c r="M54" s="16">
        <v>169</v>
      </c>
      <c r="N54" s="16">
        <v>157</v>
      </c>
      <c r="O54" s="16">
        <v>11</v>
      </c>
      <c r="P54" s="16">
        <v>10</v>
      </c>
      <c r="Q54" s="16" t="s">
        <v>283</v>
      </c>
      <c r="R54" s="16" t="s">
        <v>202</v>
      </c>
    </row>
    <row r="55" spans="1:18" ht="15.75" customHeight="1">
      <c r="A55" s="17" t="str">
        <f t="shared" si="0"/>
        <v>https://github.com/DynamoRIO/dynamorio/commit/cbf8d55555347b085d4fb2c248307c793f3f79e2</v>
      </c>
      <c r="B55" s="16" t="s">
        <v>284</v>
      </c>
      <c r="C55" s="16" t="s">
        <v>65</v>
      </c>
      <c r="D55" s="16"/>
      <c r="E55" s="16" t="b">
        <f t="shared" si="1"/>
        <v>1</v>
      </c>
      <c r="F55" s="16" t="b">
        <f t="shared" si="2"/>
        <v>1</v>
      </c>
      <c r="G55" s="16"/>
      <c r="H55" s="16" t="s">
        <v>284</v>
      </c>
      <c r="I55" s="16">
        <v>3486</v>
      </c>
      <c r="J55" s="16">
        <v>3517</v>
      </c>
      <c r="K55" s="16">
        <v>99</v>
      </c>
      <c r="L55" s="16">
        <v>114</v>
      </c>
      <c r="M55" s="16">
        <v>95</v>
      </c>
      <c r="N55" s="16">
        <v>106</v>
      </c>
      <c r="O55" s="16">
        <v>4</v>
      </c>
      <c r="P55" s="16">
        <v>8</v>
      </c>
      <c r="Q55" s="16" t="s">
        <v>285</v>
      </c>
      <c r="R55" s="16" t="s">
        <v>202</v>
      </c>
    </row>
    <row r="56" spans="1:18" ht="13">
      <c r="A56" s="17" t="str">
        <f t="shared" si="0"/>
        <v>https://github.com/DynamoRIO/dynamorio/commit/2fb964c8f57eaaf314d008095034e9dbb51da9a2</v>
      </c>
      <c r="B56" s="16" t="s">
        <v>284</v>
      </c>
      <c r="C56" s="16" t="s">
        <v>65</v>
      </c>
      <c r="D56" s="16"/>
      <c r="E56" s="16" t="b">
        <f t="shared" si="1"/>
        <v>0</v>
      </c>
      <c r="F56" s="16" t="b">
        <f t="shared" si="2"/>
        <v>0</v>
      </c>
      <c r="G56" s="16"/>
      <c r="H56" s="16" t="s">
        <v>284</v>
      </c>
      <c r="I56" s="16">
        <v>4315</v>
      </c>
      <c r="J56" s="16">
        <v>3486</v>
      </c>
      <c r="K56" s="16">
        <v>118</v>
      </c>
      <c r="L56" s="16">
        <v>99</v>
      </c>
      <c r="M56" s="16">
        <v>113</v>
      </c>
      <c r="N56" s="16">
        <v>95</v>
      </c>
      <c r="O56" s="16">
        <v>5</v>
      </c>
      <c r="P56" s="16">
        <v>4</v>
      </c>
      <c r="Q56" s="16" t="s">
        <v>286</v>
      </c>
      <c r="R56" s="16" t="s">
        <v>202</v>
      </c>
    </row>
    <row r="57" spans="1:18" ht="13">
      <c r="A57" s="17" t="str">
        <f t="shared" si="0"/>
        <v>https://github.com/DynamoRIO/dynamorio/commit/9d5e78df0ba710c9c72ff68a898e8e57aa665df9</v>
      </c>
      <c r="B57" s="16" t="s">
        <v>252</v>
      </c>
      <c r="C57" s="16" t="s">
        <v>65</v>
      </c>
      <c r="D57" s="16"/>
      <c r="E57" s="16" t="b">
        <f t="shared" si="1"/>
        <v>1</v>
      </c>
      <c r="F57" s="16" t="b">
        <f t="shared" si="2"/>
        <v>1</v>
      </c>
      <c r="G57" s="16"/>
      <c r="H57" s="16" t="s">
        <v>252</v>
      </c>
      <c r="I57" s="16">
        <v>5829</v>
      </c>
      <c r="J57" s="16">
        <v>5883</v>
      </c>
      <c r="K57" s="16">
        <v>72</v>
      </c>
      <c r="L57" s="16">
        <v>78</v>
      </c>
      <c r="M57" s="16">
        <v>64</v>
      </c>
      <c r="N57" s="16">
        <v>66</v>
      </c>
      <c r="O57" s="16">
        <v>8</v>
      </c>
      <c r="P57" s="16">
        <v>12</v>
      </c>
      <c r="Q57" s="16" t="s">
        <v>287</v>
      </c>
      <c r="R57" s="16" t="s">
        <v>202</v>
      </c>
    </row>
    <row r="58" spans="1:18" ht="13">
      <c r="A58" s="17" t="str">
        <f t="shared" si="0"/>
        <v>https://github.com/DynamoRIO/dynamorio/commit/5b529cb272e19c8f1aa2f29caa813d2c455c2fbc</v>
      </c>
      <c r="B58" s="16" t="s">
        <v>242</v>
      </c>
      <c r="C58" s="16" t="s">
        <v>65</v>
      </c>
      <c r="D58" s="16"/>
      <c r="E58" s="16" t="b">
        <f t="shared" si="1"/>
        <v>1</v>
      </c>
      <c r="F58" s="16" t="b">
        <f t="shared" si="2"/>
        <v>1</v>
      </c>
      <c r="G58" s="16"/>
      <c r="H58" s="16" t="s">
        <v>242</v>
      </c>
      <c r="I58" s="16">
        <v>2931</v>
      </c>
      <c r="J58" s="16">
        <v>2935</v>
      </c>
      <c r="K58" s="16">
        <v>82</v>
      </c>
      <c r="L58" s="16">
        <v>84</v>
      </c>
      <c r="M58" s="16">
        <v>75</v>
      </c>
      <c r="N58" s="16">
        <v>76</v>
      </c>
      <c r="O58" s="16">
        <v>7</v>
      </c>
      <c r="P58" s="16">
        <v>8</v>
      </c>
      <c r="Q58" s="16" t="s">
        <v>288</v>
      </c>
      <c r="R58" s="16" t="s">
        <v>202</v>
      </c>
    </row>
    <row r="59" spans="1:18" ht="13">
      <c r="A59" s="17" t="str">
        <f t="shared" si="0"/>
        <v>https://github.com/DynamoRIO/dynamorio/commit/220a8b29ee8e65d97bb4e05f333ff6491fee0009</v>
      </c>
      <c r="B59" s="16" t="s">
        <v>284</v>
      </c>
      <c r="C59" s="16" t="s">
        <v>65</v>
      </c>
      <c r="D59" s="16"/>
      <c r="E59" s="16" t="b">
        <f t="shared" si="1"/>
        <v>1</v>
      </c>
      <c r="F59" s="16" t="b">
        <f t="shared" si="2"/>
        <v>1</v>
      </c>
      <c r="G59" s="16"/>
      <c r="H59" s="16" t="s">
        <v>284</v>
      </c>
      <c r="I59" s="16">
        <v>3581</v>
      </c>
      <c r="J59" s="16">
        <v>3591</v>
      </c>
      <c r="K59" s="16">
        <v>124</v>
      </c>
      <c r="L59" s="16">
        <v>126</v>
      </c>
      <c r="M59" s="16">
        <v>116</v>
      </c>
      <c r="N59" s="16">
        <v>117</v>
      </c>
      <c r="O59" s="16">
        <v>8</v>
      </c>
      <c r="P59" s="16">
        <v>9</v>
      </c>
      <c r="Q59" s="16" t="s">
        <v>289</v>
      </c>
      <c r="R59" s="16" t="s">
        <v>202</v>
      </c>
    </row>
    <row r="60" spans="1:18" ht="13">
      <c r="A60" s="17" t="str">
        <f t="shared" si="0"/>
        <v>https://github.com/DynamoRIO/dynamorio/commit/92a70aac3c909e9433951cf88dd84d0459c664b0</v>
      </c>
      <c r="B60" s="16" t="s">
        <v>281</v>
      </c>
      <c r="C60" s="16" t="s">
        <v>65</v>
      </c>
      <c r="D60" s="16"/>
      <c r="E60" s="16" t="b">
        <f t="shared" si="1"/>
        <v>1</v>
      </c>
      <c r="F60" s="16" t="b">
        <f t="shared" si="2"/>
        <v>1</v>
      </c>
      <c r="G60" s="16"/>
      <c r="H60" s="16" t="s">
        <v>281</v>
      </c>
      <c r="I60" s="16">
        <v>5556</v>
      </c>
      <c r="J60" s="16">
        <v>5569</v>
      </c>
      <c r="K60" s="16">
        <v>254</v>
      </c>
      <c r="L60" s="16">
        <v>257</v>
      </c>
      <c r="M60" s="16">
        <v>239</v>
      </c>
      <c r="N60" s="16">
        <v>241</v>
      </c>
      <c r="O60" s="16">
        <v>15</v>
      </c>
      <c r="P60" s="16">
        <v>16</v>
      </c>
      <c r="Q60" s="16" t="s">
        <v>290</v>
      </c>
      <c r="R60" s="16" t="s">
        <v>202</v>
      </c>
    </row>
    <row r="61" spans="1:18" ht="13">
      <c r="A61" s="17" t="str">
        <f t="shared" si="0"/>
        <v>https://github.com/DynamoRIO/dynamorio/commit/35e4c0fbad8c7dec14667eb7a6deff7e35feac6d</v>
      </c>
      <c r="B61" s="16" t="s">
        <v>203</v>
      </c>
      <c r="C61" s="16" t="s">
        <v>65</v>
      </c>
      <c r="D61" s="16"/>
      <c r="E61" s="16" t="b">
        <f t="shared" si="1"/>
        <v>1</v>
      </c>
      <c r="F61" s="16" t="b">
        <f t="shared" si="2"/>
        <v>1</v>
      </c>
      <c r="G61" s="16"/>
      <c r="H61" s="16" t="s">
        <v>203</v>
      </c>
      <c r="I61" s="16">
        <v>5079</v>
      </c>
      <c r="J61" s="16">
        <v>5103</v>
      </c>
      <c r="K61" s="16">
        <v>153</v>
      </c>
      <c r="L61" s="16">
        <v>157</v>
      </c>
      <c r="M61" s="16">
        <v>142</v>
      </c>
      <c r="N61" s="16">
        <v>144</v>
      </c>
      <c r="O61" s="16">
        <v>11</v>
      </c>
      <c r="P61" s="16">
        <v>13</v>
      </c>
      <c r="Q61" s="16" t="s">
        <v>291</v>
      </c>
      <c r="R61" s="16" t="s">
        <v>202</v>
      </c>
    </row>
    <row r="62" spans="1:18" ht="13">
      <c r="A62" s="17" t="str">
        <f t="shared" si="0"/>
        <v>https://github.com/DynamoRIO/dynamorio/commit/16d33e4d4a800ff3ce2f0e8a2c58191c8c33df39</v>
      </c>
      <c r="B62" s="16" t="s">
        <v>292</v>
      </c>
      <c r="C62" s="16" t="s">
        <v>65</v>
      </c>
      <c r="D62" s="16"/>
      <c r="E62" s="16" t="b">
        <f t="shared" si="1"/>
        <v>1</v>
      </c>
      <c r="F62" s="16" t="b">
        <f t="shared" si="2"/>
        <v>1</v>
      </c>
      <c r="G62" s="16"/>
      <c r="H62" s="16" t="s">
        <v>292</v>
      </c>
      <c r="I62" s="16">
        <v>140</v>
      </c>
      <c r="J62" s="16">
        <v>149</v>
      </c>
      <c r="K62" s="16">
        <v>7</v>
      </c>
      <c r="L62" s="16">
        <v>10</v>
      </c>
      <c r="M62" s="16">
        <v>7</v>
      </c>
      <c r="N62" s="16">
        <v>9</v>
      </c>
      <c r="O62" s="16">
        <v>0</v>
      </c>
      <c r="P62" s="16">
        <v>1</v>
      </c>
      <c r="Q62" s="16" t="s">
        <v>293</v>
      </c>
      <c r="R62" s="16" t="s">
        <v>202</v>
      </c>
    </row>
    <row r="63" spans="1:18" ht="13">
      <c r="A63" s="17" t="str">
        <f t="shared" si="0"/>
        <v>https://github.com/DynamoRIO/dynamorio/commit/16d33e4d4a800ff3ce2f0e8a2c58191c8c33df39</v>
      </c>
      <c r="B63" s="16" t="s">
        <v>284</v>
      </c>
      <c r="C63" s="16" t="s">
        <v>65</v>
      </c>
      <c r="D63" s="16"/>
      <c r="E63" s="16" t="b">
        <f t="shared" si="1"/>
        <v>1</v>
      </c>
      <c r="F63" s="16" t="b">
        <f t="shared" si="2"/>
        <v>1</v>
      </c>
      <c r="G63" s="16"/>
      <c r="H63" s="16" t="s">
        <v>284</v>
      </c>
      <c r="I63" s="16">
        <v>3646</v>
      </c>
      <c r="J63" s="16">
        <v>3692</v>
      </c>
      <c r="K63" s="16">
        <v>138</v>
      </c>
      <c r="L63" s="16">
        <v>148</v>
      </c>
      <c r="M63" s="16">
        <v>129</v>
      </c>
      <c r="N63" s="16">
        <v>135</v>
      </c>
      <c r="O63" s="16">
        <v>9</v>
      </c>
      <c r="P63" s="16">
        <v>13</v>
      </c>
      <c r="Q63" s="16" t="s">
        <v>293</v>
      </c>
      <c r="R63" s="16" t="s">
        <v>202</v>
      </c>
    </row>
    <row r="64" spans="1:18" ht="13">
      <c r="A64" s="17" t="str">
        <f t="shared" si="0"/>
        <v>https://github.com/DynamoRIO/dynamorio/commit/7e925fabb01cfc7580cb3c8bcc64ce263f00307e</v>
      </c>
      <c r="B64" s="16" t="s">
        <v>221</v>
      </c>
      <c r="C64" s="16" t="s">
        <v>65</v>
      </c>
      <c r="D64" s="16"/>
      <c r="E64" s="16" t="b">
        <f t="shared" si="1"/>
        <v>0</v>
      </c>
      <c r="F64" s="16" t="b">
        <f t="shared" si="2"/>
        <v>0</v>
      </c>
      <c r="G64" s="16"/>
      <c r="H64" s="16" t="s">
        <v>221</v>
      </c>
      <c r="I64" s="16">
        <v>3438</v>
      </c>
      <c r="J64" s="16">
        <v>2391</v>
      </c>
      <c r="K64" s="16">
        <v>155</v>
      </c>
      <c r="L64" s="16">
        <v>128</v>
      </c>
      <c r="M64" s="16">
        <v>132</v>
      </c>
      <c r="N64" s="16">
        <v>109</v>
      </c>
      <c r="O64" s="16">
        <v>23</v>
      </c>
      <c r="P64" s="16">
        <v>19</v>
      </c>
      <c r="Q64" s="16" t="s">
        <v>294</v>
      </c>
      <c r="R64" s="16" t="s">
        <v>202</v>
      </c>
    </row>
    <row r="65" spans="1:18" ht="13">
      <c r="A65" s="17" t="str">
        <f t="shared" si="0"/>
        <v>https://github.com/DynamoRIO/dynamorio/commit/5df3ac261f0c2ac5fb677ce1d915df0bc4096823</v>
      </c>
      <c r="B65" s="16" t="s">
        <v>238</v>
      </c>
      <c r="C65" s="16" t="s">
        <v>65</v>
      </c>
      <c r="D65" s="16"/>
      <c r="E65" s="16" t="b">
        <f t="shared" si="1"/>
        <v>1</v>
      </c>
      <c r="F65" s="16" t="b">
        <f t="shared" si="2"/>
        <v>1</v>
      </c>
      <c r="G65" s="16"/>
      <c r="H65" s="16" t="s">
        <v>238</v>
      </c>
      <c r="I65" s="16">
        <v>1236</v>
      </c>
      <c r="J65" s="16">
        <v>1356</v>
      </c>
      <c r="K65" s="16">
        <v>76</v>
      </c>
      <c r="L65" s="16">
        <v>83</v>
      </c>
      <c r="M65" s="16">
        <v>66</v>
      </c>
      <c r="N65" s="16">
        <v>72</v>
      </c>
      <c r="O65" s="16">
        <v>10</v>
      </c>
      <c r="P65" s="16">
        <v>11</v>
      </c>
      <c r="Q65" s="16" t="s">
        <v>295</v>
      </c>
      <c r="R65" s="16" t="s">
        <v>202</v>
      </c>
    </row>
    <row r="66" spans="1:18" ht="13">
      <c r="A66" s="17" t="str">
        <f t="shared" si="0"/>
        <v>https://github.com/DynamoRIO/dynamorio/commit/be2a0b310764a94ca0f4ec9cd8c76f9284201c23</v>
      </c>
      <c r="B66" s="16" t="s">
        <v>238</v>
      </c>
      <c r="C66" s="16" t="s">
        <v>65</v>
      </c>
      <c r="D66" s="16"/>
      <c r="E66" s="16" t="b">
        <f t="shared" si="1"/>
        <v>0</v>
      </c>
      <c r="F66" s="16" t="b">
        <f t="shared" si="2"/>
        <v>1</v>
      </c>
      <c r="G66" s="16"/>
      <c r="H66" s="16" t="s">
        <v>238</v>
      </c>
      <c r="I66" s="16">
        <v>1356</v>
      </c>
      <c r="J66" s="16">
        <v>1364</v>
      </c>
      <c r="K66" s="16">
        <v>83</v>
      </c>
      <c r="L66" s="16">
        <v>83</v>
      </c>
      <c r="M66" s="16">
        <v>72</v>
      </c>
      <c r="N66" s="16">
        <v>71</v>
      </c>
      <c r="O66" s="16">
        <v>11</v>
      </c>
      <c r="P66" s="16">
        <v>12</v>
      </c>
      <c r="Q66" s="16" t="s">
        <v>296</v>
      </c>
      <c r="R66" s="16" t="s">
        <v>202</v>
      </c>
    </row>
    <row r="67" spans="1:18" ht="13">
      <c r="A67" s="17" t="str">
        <f t="shared" si="0"/>
        <v>https://github.com/DynamoRIO/dynamorio/commit/dd33eb075e0993c389f2eff8178384b1da44211d</v>
      </c>
      <c r="B67" s="16" t="s">
        <v>200</v>
      </c>
      <c r="C67" s="16" t="s">
        <v>65</v>
      </c>
      <c r="D67" s="16"/>
      <c r="E67" s="16" t="b">
        <f t="shared" si="1"/>
        <v>1</v>
      </c>
      <c r="F67" s="16" t="b">
        <f t="shared" si="2"/>
        <v>1</v>
      </c>
      <c r="G67" s="16"/>
      <c r="H67" s="16" t="s">
        <v>200</v>
      </c>
      <c r="I67" s="16">
        <v>771</v>
      </c>
      <c r="J67" s="16">
        <v>882</v>
      </c>
      <c r="K67" s="16">
        <v>23</v>
      </c>
      <c r="L67" s="16">
        <v>26</v>
      </c>
      <c r="M67" s="16">
        <v>21</v>
      </c>
      <c r="N67" s="16">
        <v>23</v>
      </c>
      <c r="O67" s="16">
        <v>2</v>
      </c>
      <c r="P67" s="16">
        <v>3</v>
      </c>
      <c r="Q67" s="16" t="s">
        <v>297</v>
      </c>
      <c r="R67" s="16" t="s">
        <v>298</v>
      </c>
    </row>
    <row r="68" spans="1:18" ht="13">
      <c r="A68" s="17" t="str">
        <f t="shared" si="0"/>
        <v>https://github.com/DynamoRIO/dynamorio/commit/00cc3d0f3c7972f27aedeb3641f19aae086ac18d</v>
      </c>
      <c r="B68" s="16" t="s">
        <v>214</v>
      </c>
      <c r="C68" s="16" t="s">
        <v>65</v>
      </c>
      <c r="D68" s="16"/>
      <c r="E68" s="16" t="b">
        <f t="shared" si="1"/>
        <v>1</v>
      </c>
      <c r="F68" s="16" t="b">
        <f t="shared" si="2"/>
        <v>1</v>
      </c>
      <c r="G68" s="16"/>
      <c r="H68" s="16" t="s">
        <v>214</v>
      </c>
      <c r="I68" s="16">
        <v>4716</v>
      </c>
      <c r="J68" s="16">
        <v>4777</v>
      </c>
      <c r="K68" s="16">
        <v>154</v>
      </c>
      <c r="L68" s="16">
        <v>161</v>
      </c>
      <c r="M68" s="16">
        <v>129</v>
      </c>
      <c r="N68" s="16">
        <v>133</v>
      </c>
      <c r="O68" s="16">
        <v>25</v>
      </c>
      <c r="P68" s="16">
        <v>28</v>
      </c>
      <c r="Q68" s="16" t="s">
        <v>299</v>
      </c>
      <c r="R68" s="16" t="s">
        <v>300</v>
      </c>
    </row>
    <row r="69" spans="1:18" ht="13">
      <c r="A69" s="17" t="str">
        <f t="shared" si="0"/>
        <v>https://github.com/DynamoRIO/dynamorio/commit/afe1ff49797cb9c29d52cc6ff359b20185a60942</v>
      </c>
      <c r="B69" s="16" t="s">
        <v>301</v>
      </c>
      <c r="C69" s="16" t="s">
        <v>65</v>
      </c>
      <c r="D69" s="16"/>
      <c r="E69" s="16" t="b">
        <f t="shared" si="1"/>
        <v>1</v>
      </c>
      <c r="F69" s="16" t="b">
        <f t="shared" si="2"/>
        <v>1</v>
      </c>
      <c r="G69" s="16"/>
      <c r="H69" s="16" t="s">
        <v>301</v>
      </c>
      <c r="I69" s="16">
        <v>325</v>
      </c>
      <c r="J69" s="16">
        <v>758</v>
      </c>
      <c r="K69" s="16">
        <v>6</v>
      </c>
      <c r="L69" s="16">
        <v>29</v>
      </c>
      <c r="M69" s="16">
        <v>6</v>
      </c>
      <c r="N69" s="16">
        <v>25</v>
      </c>
      <c r="O69" s="16">
        <v>0</v>
      </c>
      <c r="P69" s="16">
        <v>4</v>
      </c>
      <c r="Q69" s="16" t="s">
        <v>302</v>
      </c>
      <c r="R69" s="16" t="s">
        <v>300</v>
      </c>
    </row>
    <row r="70" spans="1:18" ht="13">
      <c r="A70" s="17" t="str">
        <f t="shared" si="0"/>
        <v>https://github.com/DynamoRIO/dynamorio/commit/52cc620d63d47213b5dcee1a41e37ecaa7c5201d</v>
      </c>
      <c r="B70" s="16" t="s">
        <v>303</v>
      </c>
      <c r="C70" s="16" t="s">
        <v>65</v>
      </c>
      <c r="D70" s="16"/>
      <c r="E70" s="16" t="b">
        <f t="shared" si="1"/>
        <v>1</v>
      </c>
      <c r="F70" s="16" t="b">
        <f t="shared" si="2"/>
        <v>1</v>
      </c>
      <c r="G70" s="16"/>
      <c r="H70" s="16" t="s">
        <v>303</v>
      </c>
      <c r="I70" s="16">
        <v>66</v>
      </c>
      <c r="J70" s="16">
        <v>75</v>
      </c>
      <c r="K70" s="16">
        <v>0</v>
      </c>
      <c r="L70" s="16">
        <v>4</v>
      </c>
      <c r="M70" s="16">
        <v>0</v>
      </c>
      <c r="N70" s="16">
        <v>3</v>
      </c>
      <c r="O70" s="16">
        <v>0</v>
      </c>
      <c r="P70" s="16">
        <v>1</v>
      </c>
      <c r="Q70" s="16" t="s">
        <v>304</v>
      </c>
      <c r="R70" s="16" t="s">
        <v>234</v>
      </c>
    </row>
    <row r="71" spans="1:18" ht="13">
      <c r="A71" s="17" t="str">
        <f t="shared" si="0"/>
        <v>https://github.com/DynamoRIO/dynamorio/commit/52cc620d63d47213b5dcee1a41e37ecaa7c5201d</v>
      </c>
      <c r="B71" s="16" t="s">
        <v>305</v>
      </c>
      <c r="C71" s="16" t="s">
        <v>65</v>
      </c>
      <c r="D71" s="16"/>
      <c r="E71" s="16" t="b">
        <f t="shared" si="1"/>
        <v>0</v>
      </c>
      <c r="F71" s="16" t="b">
        <f t="shared" si="2"/>
        <v>1</v>
      </c>
      <c r="G71" s="16"/>
      <c r="H71" s="16" t="s">
        <v>305</v>
      </c>
      <c r="I71" s="16">
        <v>343</v>
      </c>
      <c r="J71" s="16">
        <v>324</v>
      </c>
      <c r="K71" s="16">
        <v>7</v>
      </c>
      <c r="L71" s="16">
        <v>7</v>
      </c>
      <c r="M71" s="16">
        <v>7</v>
      </c>
      <c r="N71" s="16">
        <v>6</v>
      </c>
      <c r="O71" s="16">
        <v>0</v>
      </c>
      <c r="P71" s="16">
        <v>1</v>
      </c>
      <c r="Q71" s="16" t="s">
        <v>304</v>
      </c>
      <c r="R71" s="16" t="s">
        <v>234</v>
      </c>
    </row>
    <row r="72" spans="1:18" ht="13">
      <c r="A72" s="17" t="str">
        <f t="shared" si="0"/>
        <v>https://github.com/DynamoRIO/dynamorio/commit/a34aa9cc4eee3d6d425d33401edc8cf6bcfe51f7</v>
      </c>
      <c r="B72" s="16" t="s">
        <v>306</v>
      </c>
      <c r="C72" s="16" t="s">
        <v>65</v>
      </c>
      <c r="D72" s="16"/>
      <c r="E72" s="16" t="b">
        <f t="shared" si="1"/>
        <v>1</v>
      </c>
      <c r="F72" s="16" t="b">
        <f t="shared" si="2"/>
        <v>1</v>
      </c>
      <c r="G72" s="16"/>
      <c r="H72" s="16" t="s">
        <v>306</v>
      </c>
      <c r="I72" s="16">
        <v>1487</v>
      </c>
      <c r="J72" s="16">
        <v>1512</v>
      </c>
      <c r="K72" s="16">
        <v>42</v>
      </c>
      <c r="L72" s="16">
        <v>50</v>
      </c>
      <c r="M72" s="16">
        <v>41</v>
      </c>
      <c r="N72" s="16">
        <v>48</v>
      </c>
      <c r="O72" s="16">
        <v>1</v>
      </c>
      <c r="P72" s="16">
        <v>2</v>
      </c>
      <c r="Q72" s="16" t="s">
        <v>307</v>
      </c>
      <c r="R72" s="16" t="s">
        <v>202</v>
      </c>
    </row>
    <row r="73" spans="1:18" ht="13">
      <c r="A73" s="17" t="str">
        <f t="shared" si="0"/>
        <v>https://github.com/DynamoRIO/dynamorio/commit/bd7ab8ca5f013c2b9e2f0032c1995d0872164893</v>
      </c>
      <c r="B73" s="16" t="s">
        <v>308</v>
      </c>
      <c r="C73" s="16" t="s">
        <v>65</v>
      </c>
      <c r="D73" s="16"/>
      <c r="E73" s="16" t="b">
        <f t="shared" si="1"/>
        <v>1</v>
      </c>
      <c r="F73" s="16" t="b">
        <f t="shared" si="2"/>
        <v>1</v>
      </c>
      <c r="G73" s="16"/>
      <c r="H73" s="16" t="s">
        <v>308</v>
      </c>
      <c r="I73" s="16">
        <v>983</v>
      </c>
      <c r="J73" s="16">
        <v>1001</v>
      </c>
      <c r="K73" s="16">
        <v>25</v>
      </c>
      <c r="L73" s="16">
        <v>33</v>
      </c>
      <c r="M73" s="16">
        <v>23</v>
      </c>
      <c r="N73" s="16">
        <v>30</v>
      </c>
      <c r="O73" s="16">
        <v>2</v>
      </c>
      <c r="P73" s="16">
        <v>3</v>
      </c>
      <c r="Q73" s="16" t="s">
        <v>309</v>
      </c>
      <c r="R73" s="16" t="s">
        <v>234</v>
      </c>
    </row>
    <row r="74" spans="1:18" ht="13">
      <c r="A74" s="17" t="str">
        <f t="shared" si="0"/>
        <v>https://github.com/DynamoRIO/dynamorio/commit/7372cbf90f577cd3a2405dd00e3dd566e5aae6fe</v>
      </c>
      <c r="B74" s="16" t="s">
        <v>310</v>
      </c>
      <c r="C74" s="16" t="s">
        <v>65</v>
      </c>
      <c r="D74" s="16"/>
      <c r="E74" s="16" t="b">
        <f t="shared" si="1"/>
        <v>1</v>
      </c>
      <c r="F74" s="16" t="b">
        <f t="shared" si="2"/>
        <v>1</v>
      </c>
      <c r="G74" s="16"/>
      <c r="H74" s="16" t="s">
        <v>310</v>
      </c>
      <c r="I74" s="16">
        <v>5197</v>
      </c>
      <c r="J74" s="16">
        <v>5244</v>
      </c>
      <c r="K74" s="16">
        <v>158</v>
      </c>
      <c r="L74" s="16">
        <v>172</v>
      </c>
      <c r="M74" s="16">
        <v>145</v>
      </c>
      <c r="N74" s="16">
        <v>157</v>
      </c>
      <c r="O74" s="16">
        <v>13</v>
      </c>
      <c r="P74" s="16">
        <v>15</v>
      </c>
      <c r="Q74" s="16" t="s">
        <v>311</v>
      </c>
      <c r="R74" s="16" t="s">
        <v>234</v>
      </c>
    </row>
    <row r="75" spans="1:18" ht="13">
      <c r="A75" s="17" t="str">
        <f t="shared" si="0"/>
        <v>https://github.com/DynamoRIO/dynamorio/commit/15e3739d3c9ec1e3094c4ea820fcc1ac13d6895a</v>
      </c>
      <c r="B75" s="16" t="s">
        <v>312</v>
      </c>
      <c r="C75" s="16" t="s">
        <v>65</v>
      </c>
      <c r="D75" s="16"/>
      <c r="E75" s="16" t="b">
        <f t="shared" si="1"/>
        <v>1</v>
      </c>
      <c r="F75" s="16" t="b">
        <f t="shared" si="2"/>
        <v>1</v>
      </c>
      <c r="G75" s="16"/>
      <c r="H75" s="16" t="s">
        <v>312</v>
      </c>
      <c r="I75" s="16">
        <v>2463</v>
      </c>
      <c r="J75" s="16">
        <v>2539</v>
      </c>
      <c r="K75" s="16">
        <v>131</v>
      </c>
      <c r="L75" s="16">
        <v>148</v>
      </c>
      <c r="M75" s="16">
        <v>112</v>
      </c>
      <c r="N75" s="16">
        <v>124</v>
      </c>
      <c r="O75" s="16">
        <v>19</v>
      </c>
      <c r="P75" s="16">
        <v>24</v>
      </c>
      <c r="Q75" s="16" t="s">
        <v>313</v>
      </c>
      <c r="R75" s="16" t="s">
        <v>234</v>
      </c>
    </row>
    <row r="76" spans="1:18" ht="13">
      <c r="A76" s="17" t="str">
        <f t="shared" si="0"/>
        <v>https://github.com/DynamoRIO/dynamorio/commit/64c7e03eac20805632cdf7ca96a7d0caa9392b90</v>
      </c>
      <c r="B76" s="16" t="s">
        <v>314</v>
      </c>
      <c r="C76" s="16" t="s">
        <v>65</v>
      </c>
      <c r="D76" s="16"/>
      <c r="E76" s="16" t="b">
        <f t="shared" si="1"/>
        <v>1</v>
      </c>
      <c r="F76" s="16" t="b">
        <f t="shared" si="2"/>
        <v>1</v>
      </c>
      <c r="G76" s="16"/>
      <c r="H76" s="16" t="s">
        <v>314</v>
      </c>
      <c r="I76" s="16">
        <v>2219</v>
      </c>
      <c r="J76" s="16">
        <v>2239</v>
      </c>
      <c r="K76" s="16">
        <v>35</v>
      </c>
      <c r="L76" s="16">
        <v>43</v>
      </c>
      <c r="M76" s="16">
        <v>34</v>
      </c>
      <c r="N76" s="16">
        <v>40</v>
      </c>
      <c r="O76" s="16">
        <v>1</v>
      </c>
      <c r="P76" s="16">
        <v>3</v>
      </c>
      <c r="Q76" s="16" t="s">
        <v>315</v>
      </c>
      <c r="R76" s="16" t="s">
        <v>234</v>
      </c>
    </row>
    <row r="77" spans="1:18" ht="13">
      <c r="A77" s="17" t="str">
        <f t="shared" si="0"/>
        <v>https://github.com/DynamoRIO/dynamorio/commit/135dd56f7821ffaed233037ec7c8ef0692c32f36</v>
      </c>
      <c r="B77" s="16" t="s">
        <v>284</v>
      </c>
      <c r="C77" s="16" t="s">
        <v>65</v>
      </c>
      <c r="D77" s="16"/>
      <c r="E77" s="16" t="b">
        <f t="shared" si="1"/>
        <v>1</v>
      </c>
      <c r="F77" s="16" t="b">
        <f t="shared" si="2"/>
        <v>1</v>
      </c>
      <c r="G77" s="16"/>
      <c r="H77" s="16" t="s">
        <v>284</v>
      </c>
      <c r="I77" s="16">
        <v>3705</v>
      </c>
      <c r="J77" s="16">
        <v>3812</v>
      </c>
      <c r="K77" s="16">
        <v>151</v>
      </c>
      <c r="L77" s="16">
        <v>176</v>
      </c>
      <c r="M77" s="16">
        <v>138</v>
      </c>
      <c r="N77" s="16">
        <v>161</v>
      </c>
      <c r="O77" s="16">
        <v>13</v>
      </c>
      <c r="P77" s="16">
        <v>15</v>
      </c>
      <c r="Q77" s="16" t="s">
        <v>316</v>
      </c>
      <c r="R77" s="16" t="s">
        <v>234</v>
      </c>
    </row>
    <row r="78" spans="1:18" ht="13">
      <c r="A78" s="17" t="str">
        <f t="shared" si="0"/>
        <v>https://github.com/DynamoRIO/dynamorio/commit/e392cd6f212648efd9a0696976988197756a5d78</v>
      </c>
      <c r="B78" s="16" t="s">
        <v>306</v>
      </c>
      <c r="C78" s="16" t="s">
        <v>69</v>
      </c>
      <c r="D78" s="16" t="s">
        <v>193</v>
      </c>
      <c r="E78" s="16" t="b">
        <f t="shared" si="1"/>
        <v>1</v>
      </c>
      <c r="F78" s="16" t="b">
        <f t="shared" si="2"/>
        <v>0</v>
      </c>
      <c r="G78" s="16"/>
      <c r="H78" s="16" t="s">
        <v>306</v>
      </c>
      <c r="I78" s="16">
        <v>1553</v>
      </c>
      <c r="J78" s="16">
        <v>1563</v>
      </c>
      <c r="K78" s="16">
        <v>50</v>
      </c>
      <c r="L78" s="16">
        <v>54</v>
      </c>
      <c r="M78" s="16">
        <v>48</v>
      </c>
      <c r="N78" s="16">
        <v>53</v>
      </c>
      <c r="O78" s="16">
        <v>2</v>
      </c>
      <c r="P78" s="16">
        <v>1</v>
      </c>
      <c r="Q78" s="16" t="s">
        <v>317</v>
      </c>
      <c r="R78" s="16" t="s">
        <v>202</v>
      </c>
    </row>
    <row r="79" spans="1:18" ht="13">
      <c r="A79" s="17" t="str">
        <f t="shared" si="0"/>
        <v>https://github.com/DynamoRIO/dynamorio/commit/8e451410596990ff8ef124ba223ae16b497e2f56</v>
      </c>
      <c r="B79" s="16" t="s">
        <v>318</v>
      </c>
      <c r="C79" s="16" t="s">
        <v>65</v>
      </c>
      <c r="D79" s="16"/>
      <c r="E79" s="16" t="b">
        <f t="shared" si="1"/>
        <v>1</v>
      </c>
      <c r="F79" s="16" t="b">
        <f t="shared" si="2"/>
        <v>1</v>
      </c>
      <c r="G79" s="16"/>
      <c r="H79" s="16" t="s">
        <v>318</v>
      </c>
      <c r="I79" s="16">
        <v>4780</v>
      </c>
      <c r="J79" s="16">
        <v>4865</v>
      </c>
      <c r="K79" s="16">
        <v>159</v>
      </c>
      <c r="L79" s="16">
        <v>183</v>
      </c>
      <c r="M79" s="16">
        <v>131</v>
      </c>
      <c r="N79" s="16">
        <v>149</v>
      </c>
      <c r="O79" s="16">
        <v>28</v>
      </c>
      <c r="P79" s="16">
        <v>34</v>
      </c>
      <c r="Q79" s="16" t="s">
        <v>319</v>
      </c>
      <c r="R79" s="16" t="s">
        <v>234</v>
      </c>
    </row>
    <row r="80" spans="1:18" ht="13">
      <c r="A80" s="17" t="str">
        <f t="shared" si="0"/>
        <v>https://github.com/DynamoRIO/dynamorio/commit/786627c9efece2b00bc9165dd1eb85ef3486f1da</v>
      </c>
      <c r="B80" s="16" t="s">
        <v>320</v>
      </c>
      <c r="C80" s="16" t="s">
        <v>65</v>
      </c>
      <c r="D80" s="16"/>
      <c r="E80" s="16" t="b">
        <f t="shared" si="1"/>
        <v>0</v>
      </c>
      <c r="F80" s="16" t="b">
        <f t="shared" si="2"/>
        <v>0</v>
      </c>
      <c r="G80" s="16"/>
      <c r="H80" s="16" t="s">
        <v>320</v>
      </c>
      <c r="I80" s="16">
        <v>4846</v>
      </c>
      <c r="J80" s="16">
        <v>3416</v>
      </c>
      <c r="K80" s="16">
        <v>191</v>
      </c>
      <c r="L80" s="16">
        <v>162</v>
      </c>
      <c r="M80" s="16">
        <v>148</v>
      </c>
      <c r="N80" s="16">
        <v>133</v>
      </c>
      <c r="O80" s="16">
        <v>43</v>
      </c>
      <c r="P80" s="16">
        <v>29</v>
      </c>
      <c r="Q80" s="16" t="s">
        <v>321</v>
      </c>
      <c r="R80" s="16" t="s">
        <v>234</v>
      </c>
    </row>
    <row r="81" spans="1:18" ht="13">
      <c r="A81" s="17" t="str">
        <f t="shared" si="0"/>
        <v>https://github.com/DynamoRIO/dynamorio/commit/786627c9efece2b00bc9165dd1eb85ef3486f1da</v>
      </c>
      <c r="B81" s="16" t="s">
        <v>322</v>
      </c>
      <c r="C81" s="16" t="s">
        <v>65</v>
      </c>
      <c r="D81" s="16"/>
      <c r="E81" s="16" t="b">
        <f t="shared" si="1"/>
        <v>1</v>
      </c>
      <c r="F81" s="16" t="b">
        <f t="shared" si="2"/>
        <v>1</v>
      </c>
      <c r="G81" s="16"/>
      <c r="H81" s="16" t="s">
        <v>322</v>
      </c>
      <c r="I81" s="16">
        <v>209</v>
      </c>
      <c r="J81" s="16">
        <v>1735</v>
      </c>
      <c r="K81" s="16">
        <v>8</v>
      </c>
      <c r="L81" s="16">
        <v>71</v>
      </c>
      <c r="M81" s="16">
        <v>6</v>
      </c>
      <c r="N81" s="16">
        <v>54</v>
      </c>
      <c r="O81" s="16">
        <v>2</v>
      </c>
      <c r="P81" s="16">
        <v>17</v>
      </c>
      <c r="Q81" s="16" t="s">
        <v>321</v>
      </c>
      <c r="R81" s="16" t="s">
        <v>234</v>
      </c>
    </row>
    <row r="82" spans="1:18" ht="13">
      <c r="A82" s="17" t="str">
        <f t="shared" si="0"/>
        <v>https://github.com/DynamoRIO/dynamorio/commit/dc6725327f2cbae3305568cec99c431e5fd7a644</v>
      </c>
      <c r="B82" s="16" t="s">
        <v>323</v>
      </c>
      <c r="C82" s="16" t="s">
        <v>65</v>
      </c>
      <c r="D82" s="16"/>
      <c r="E82" s="16" t="b">
        <f t="shared" si="1"/>
        <v>0</v>
      </c>
      <c r="F82" s="16" t="b">
        <f t="shared" si="2"/>
        <v>0</v>
      </c>
      <c r="G82" s="16"/>
      <c r="H82" s="16" t="s">
        <v>323</v>
      </c>
      <c r="I82" s="16">
        <v>2918</v>
      </c>
      <c r="J82" s="16">
        <v>2843</v>
      </c>
      <c r="K82" s="16">
        <v>88</v>
      </c>
      <c r="L82" s="16">
        <v>83</v>
      </c>
      <c r="M82" s="16">
        <v>66</v>
      </c>
      <c r="N82" s="16">
        <v>62</v>
      </c>
      <c r="O82" s="16">
        <v>22</v>
      </c>
      <c r="P82" s="16">
        <v>21</v>
      </c>
      <c r="Q82" s="16" t="s">
        <v>324</v>
      </c>
      <c r="R82" s="16" t="s">
        <v>202</v>
      </c>
    </row>
    <row r="83" spans="1:18" ht="13">
      <c r="A83" s="17" t="str">
        <f t="shared" si="0"/>
        <v>https://github.com/DynamoRIO/dynamorio/commit/c04d89b0eae61bf4ed04bafe1809b1aefe370a7e</v>
      </c>
      <c r="B83" s="16" t="s">
        <v>325</v>
      </c>
      <c r="C83" s="16" t="s">
        <v>65</v>
      </c>
      <c r="D83" s="16"/>
      <c r="E83" s="16" t="b">
        <f t="shared" si="1"/>
        <v>0</v>
      </c>
      <c r="F83" s="16" t="b">
        <f t="shared" si="2"/>
        <v>0</v>
      </c>
      <c r="G83" s="16"/>
      <c r="H83" s="16" t="s">
        <v>325</v>
      </c>
      <c r="I83" s="16">
        <v>501</v>
      </c>
      <c r="J83" s="16">
        <v>359</v>
      </c>
      <c r="K83" s="16">
        <v>32</v>
      </c>
      <c r="L83" s="16">
        <v>20</v>
      </c>
      <c r="M83" s="16">
        <v>27</v>
      </c>
      <c r="N83" s="16">
        <v>18</v>
      </c>
      <c r="O83" s="16">
        <v>5</v>
      </c>
      <c r="P83" s="16">
        <v>2</v>
      </c>
      <c r="Q83" s="16" t="s">
        <v>326</v>
      </c>
      <c r="R83" s="16" t="s">
        <v>202</v>
      </c>
    </row>
    <row r="84" spans="1:18" ht="13">
      <c r="A84" s="17" t="str">
        <f t="shared" si="0"/>
        <v>https://github.com/DynamoRIO/dynamorio/commit/f26d0ef892c1b833f4d6ec4158402d8a3d5c2584</v>
      </c>
      <c r="B84" s="16" t="s">
        <v>327</v>
      </c>
      <c r="C84" s="16" t="s">
        <v>65</v>
      </c>
      <c r="D84" s="16"/>
      <c r="E84" s="16" t="b">
        <f t="shared" si="1"/>
        <v>1</v>
      </c>
      <c r="F84" s="16" t="b">
        <f t="shared" si="2"/>
        <v>1</v>
      </c>
      <c r="G84" s="16"/>
      <c r="H84" s="16" t="s">
        <v>327</v>
      </c>
      <c r="I84" s="16">
        <v>984</v>
      </c>
      <c r="J84" s="16">
        <v>1026</v>
      </c>
      <c r="K84" s="16">
        <v>30</v>
      </c>
      <c r="L84" s="16">
        <v>39</v>
      </c>
      <c r="M84" s="16">
        <v>30</v>
      </c>
      <c r="N84" s="16">
        <v>38</v>
      </c>
      <c r="O84" s="16">
        <v>0</v>
      </c>
      <c r="P84" s="16">
        <v>1</v>
      </c>
      <c r="Q84" s="16" t="s">
        <v>328</v>
      </c>
      <c r="R84" s="16" t="s">
        <v>234</v>
      </c>
    </row>
    <row r="85" spans="1:18" ht="13">
      <c r="A85" s="17" t="str">
        <f t="shared" si="0"/>
        <v>https://github.com/DynamoRIO/dynamorio/commit/4c9f990ccd5f4469be02f40bd8b8d7fe33614b97</v>
      </c>
      <c r="B85" s="16" t="s">
        <v>308</v>
      </c>
      <c r="C85" s="16" t="s">
        <v>65</v>
      </c>
      <c r="D85" s="16"/>
      <c r="E85" s="16" t="b">
        <f t="shared" si="1"/>
        <v>0</v>
      </c>
      <c r="F85" s="16" t="b">
        <f t="shared" si="2"/>
        <v>1</v>
      </c>
      <c r="G85" s="16"/>
      <c r="H85" s="16" t="s">
        <v>308</v>
      </c>
      <c r="I85" s="16">
        <v>1001</v>
      </c>
      <c r="J85" s="16">
        <v>1002</v>
      </c>
      <c r="K85" s="16">
        <v>33</v>
      </c>
      <c r="L85" s="16">
        <v>32</v>
      </c>
      <c r="M85" s="16">
        <v>30</v>
      </c>
      <c r="N85" s="16">
        <v>28</v>
      </c>
      <c r="O85" s="16">
        <v>3</v>
      </c>
      <c r="P85" s="16">
        <v>4</v>
      </c>
      <c r="Q85" s="16" t="s">
        <v>329</v>
      </c>
      <c r="R85" s="16" t="s">
        <v>202</v>
      </c>
    </row>
    <row r="86" spans="1:18" ht="13">
      <c r="A86" s="17" t="str">
        <f t="shared" si="0"/>
        <v>https://github.com/DynamoRIO/dynamorio/commit/5d01d452fc459d0a30e53ce578bebe9ced8f87cb</v>
      </c>
      <c r="B86" s="16" t="s">
        <v>330</v>
      </c>
      <c r="C86" s="16" t="s">
        <v>65</v>
      </c>
      <c r="D86" s="16"/>
      <c r="E86" s="16" t="b">
        <f t="shared" si="1"/>
        <v>1</v>
      </c>
      <c r="F86" s="16" t="b">
        <f t="shared" si="2"/>
        <v>1</v>
      </c>
      <c r="G86" s="16"/>
      <c r="H86" s="16" t="s">
        <v>330</v>
      </c>
      <c r="I86" s="16">
        <v>247</v>
      </c>
      <c r="J86" s="16">
        <v>263</v>
      </c>
      <c r="K86" s="16">
        <v>23</v>
      </c>
      <c r="L86" s="16">
        <v>27</v>
      </c>
      <c r="M86" s="16">
        <v>22</v>
      </c>
      <c r="N86" s="16">
        <v>25</v>
      </c>
      <c r="O86" s="16">
        <v>1</v>
      </c>
      <c r="P86" s="16">
        <v>2</v>
      </c>
      <c r="Q86" s="16" t="s">
        <v>331</v>
      </c>
      <c r="R86" s="16" t="s">
        <v>202</v>
      </c>
    </row>
    <row r="87" spans="1:18" ht="13">
      <c r="A87" s="17" t="str">
        <f t="shared" si="0"/>
        <v>https://github.com/DynamoRIO/dynamorio/commit/f205d417d190d728a292582418ba9bfe3815c0f6</v>
      </c>
      <c r="B87" s="16" t="s">
        <v>318</v>
      </c>
      <c r="C87" s="16" t="s">
        <v>65</v>
      </c>
      <c r="D87" s="16"/>
      <c r="E87" s="16" t="b">
        <f t="shared" si="1"/>
        <v>1</v>
      </c>
      <c r="F87" s="16" t="b">
        <f t="shared" si="2"/>
        <v>0</v>
      </c>
      <c r="G87" s="16"/>
      <c r="H87" s="16" t="s">
        <v>318</v>
      </c>
      <c r="I87" s="16">
        <v>4909</v>
      </c>
      <c r="J87" s="16">
        <v>4931</v>
      </c>
      <c r="K87" s="16">
        <v>186</v>
      </c>
      <c r="L87" s="16">
        <v>186</v>
      </c>
      <c r="M87" s="16">
        <v>151</v>
      </c>
      <c r="N87" s="16">
        <v>154</v>
      </c>
      <c r="O87" s="16">
        <v>35</v>
      </c>
      <c r="P87" s="16">
        <v>32</v>
      </c>
      <c r="Q87" s="16" t="s">
        <v>332</v>
      </c>
      <c r="R87" s="16" t="s">
        <v>333</v>
      </c>
    </row>
    <row r="88" spans="1:18" ht="13">
      <c r="A88" s="17" t="str">
        <f t="shared" si="0"/>
        <v>https://github.com/DynamoRIO/dynamorio/commit/ada494494f4f430bbf0fe11417c8ae72c6a748f1</v>
      </c>
      <c r="B88" s="16" t="s">
        <v>334</v>
      </c>
      <c r="C88" s="16" t="s">
        <v>65</v>
      </c>
      <c r="D88" s="16"/>
      <c r="E88" s="16" t="b">
        <f t="shared" si="1"/>
        <v>1</v>
      </c>
      <c r="F88" s="16" t="b">
        <f t="shared" si="2"/>
        <v>1</v>
      </c>
      <c r="G88" s="16"/>
      <c r="H88" s="16" t="s">
        <v>334</v>
      </c>
      <c r="I88" s="16">
        <v>250</v>
      </c>
      <c r="J88" s="16">
        <v>409</v>
      </c>
      <c r="K88" s="16">
        <v>0</v>
      </c>
      <c r="L88" s="16">
        <v>11</v>
      </c>
      <c r="M88" s="16">
        <v>0</v>
      </c>
      <c r="N88" s="16">
        <v>10</v>
      </c>
      <c r="O88" s="16">
        <v>0</v>
      </c>
      <c r="P88" s="16">
        <v>1</v>
      </c>
      <c r="Q88" s="16" t="s">
        <v>335</v>
      </c>
      <c r="R88" s="16" t="s">
        <v>234</v>
      </c>
    </row>
    <row r="89" spans="1:18" ht="13">
      <c r="A89" s="17" t="str">
        <f t="shared" si="0"/>
        <v>https://github.com/DynamoRIO/dynamorio/commit/942fd5c0d16585e08f53e815d3fc93d7121008a0</v>
      </c>
      <c r="B89" s="16" t="s">
        <v>336</v>
      </c>
      <c r="C89" s="16" t="s">
        <v>65</v>
      </c>
      <c r="D89" s="16"/>
      <c r="E89" s="16" t="b">
        <f t="shared" si="1"/>
        <v>1</v>
      </c>
      <c r="F89" s="16" t="b">
        <f t="shared" si="2"/>
        <v>1</v>
      </c>
      <c r="G89" s="16"/>
      <c r="H89" s="16" t="s">
        <v>336</v>
      </c>
      <c r="I89" s="16">
        <v>7</v>
      </c>
      <c r="J89" s="16">
        <v>49</v>
      </c>
      <c r="K89" s="16">
        <v>0</v>
      </c>
      <c r="L89" s="16">
        <v>4</v>
      </c>
      <c r="M89" s="16">
        <v>0</v>
      </c>
      <c r="N89" s="16">
        <v>3</v>
      </c>
      <c r="O89" s="16">
        <v>0</v>
      </c>
      <c r="P89" s="16">
        <v>1</v>
      </c>
      <c r="Q89" s="16" t="s">
        <v>337</v>
      </c>
      <c r="R89" s="16" t="s">
        <v>202</v>
      </c>
    </row>
    <row r="90" spans="1:18" ht="13">
      <c r="A90" s="17" t="str">
        <f t="shared" si="0"/>
        <v>https://github.com/DynamoRIO/dynamorio/commit/bf99438fe6e1cce4d222fda50139f1ac910a4c84</v>
      </c>
      <c r="B90" s="16" t="s">
        <v>336</v>
      </c>
      <c r="C90" s="16" t="s">
        <v>65</v>
      </c>
      <c r="D90" s="16"/>
      <c r="E90" s="16" t="b">
        <f t="shared" si="1"/>
        <v>1</v>
      </c>
      <c r="F90" s="16" t="b">
        <f t="shared" si="2"/>
        <v>1</v>
      </c>
      <c r="G90" s="16"/>
      <c r="H90" s="16" t="s">
        <v>336</v>
      </c>
      <c r="I90" s="16">
        <v>49</v>
      </c>
      <c r="J90" s="16">
        <v>135</v>
      </c>
      <c r="K90" s="16">
        <v>4</v>
      </c>
      <c r="L90" s="16">
        <v>10</v>
      </c>
      <c r="M90" s="16">
        <v>3</v>
      </c>
      <c r="N90" s="16">
        <v>6</v>
      </c>
      <c r="O90" s="16">
        <v>1</v>
      </c>
      <c r="P90" s="16">
        <v>4</v>
      </c>
      <c r="Q90" s="16" t="s">
        <v>338</v>
      </c>
      <c r="R90" s="16" t="s">
        <v>202</v>
      </c>
    </row>
    <row r="91" spans="1:18" ht="13">
      <c r="A91" s="17" t="str">
        <f t="shared" si="0"/>
        <v>https://github.com/DynamoRIO/dynamorio/commit/8562527ceb6fc2988c49ad9001043688c49f770d</v>
      </c>
      <c r="B91" s="16" t="s">
        <v>339</v>
      </c>
      <c r="C91" s="16" t="s">
        <v>65</v>
      </c>
      <c r="D91" s="16"/>
      <c r="E91" s="16" t="b">
        <f t="shared" si="1"/>
        <v>0</v>
      </c>
      <c r="F91" s="16" t="b">
        <f t="shared" si="2"/>
        <v>1</v>
      </c>
      <c r="G91" s="16"/>
      <c r="H91" s="16" t="s">
        <v>339</v>
      </c>
      <c r="I91" s="16">
        <v>709</v>
      </c>
      <c r="J91" s="16">
        <v>738</v>
      </c>
      <c r="K91" s="16">
        <v>5</v>
      </c>
      <c r="L91" s="16">
        <v>6</v>
      </c>
      <c r="M91" s="16">
        <v>5</v>
      </c>
      <c r="N91" s="16">
        <v>4</v>
      </c>
      <c r="O91" s="16">
        <v>0</v>
      </c>
      <c r="P91" s="16">
        <v>2</v>
      </c>
      <c r="Q91" s="16" t="s">
        <v>340</v>
      </c>
      <c r="R91" s="16" t="s">
        <v>202</v>
      </c>
    </row>
    <row r="92" spans="1:18" ht="13">
      <c r="A92" s="17" t="str">
        <f t="shared" si="0"/>
        <v>https://github.com/DynamoRIO/dynamorio/commit/7361c99e2dcd1b36688f5b6932c43e7ea77a7679</v>
      </c>
      <c r="B92" s="16" t="s">
        <v>341</v>
      </c>
      <c r="C92" s="16" t="s">
        <v>65</v>
      </c>
      <c r="D92" s="16"/>
      <c r="E92" s="16" t="b">
        <f t="shared" si="1"/>
        <v>0</v>
      </c>
      <c r="F92" s="16" t="b">
        <f t="shared" si="2"/>
        <v>1</v>
      </c>
      <c r="G92" s="16"/>
      <c r="H92" s="16" t="s">
        <v>341</v>
      </c>
      <c r="I92" s="16">
        <v>193</v>
      </c>
      <c r="J92" s="16">
        <v>193</v>
      </c>
      <c r="K92" s="16">
        <v>16</v>
      </c>
      <c r="L92" s="16">
        <v>16</v>
      </c>
      <c r="M92" s="16">
        <v>14</v>
      </c>
      <c r="N92" s="16">
        <v>13</v>
      </c>
      <c r="O92" s="16">
        <v>2</v>
      </c>
      <c r="P92" s="16">
        <v>3</v>
      </c>
      <c r="Q92" s="16" t="s">
        <v>342</v>
      </c>
      <c r="R92" s="16" t="s">
        <v>234</v>
      </c>
    </row>
    <row r="93" spans="1:18" ht="13">
      <c r="A93" s="17" t="str">
        <f t="shared" si="0"/>
        <v>https://github.com/DynamoRIO/dynamorio/commit/8562527ceb6fc2988c49ad9001043688c49f770d</v>
      </c>
      <c r="B93" s="16" t="s">
        <v>343</v>
      </c>
      <c r="C93" s="16" t="s">
        <v>65</v>
      </c>
      <c r="D93" s="16"/>
      <c r="E93" s="16" t="b">
        <f t="shared" si="1"/>
        <v>1</v>
      </c>
      <c r="F93" s="16" t="b">
        <f t="shared" si="2"/>
        <v>1</v>
      </c>
      <c r="G93" s="16"/>
      <c r="H93" s="16" t="s">
        <v>343</v>
      </c>
      <c r="I93" s="16">
        <v>33</v>
      </c>
      <c r="J93" s="16">
        <v>54</v>
      </c>
      <c r="K93" s="16">
        <v>2</v>
      </c>
      <c r="L93" s="16">
        <v>5</v>
      </c>
      <c r="M93" s="16">
        <v>2</v>
      </c>
      <c r="N93" s="16">
        <v>3</v>
      </c>
      <c r="O93" s="16">
        <v>0</v>
      </c>
      <c r="P93" s="16">
        <v>2</v>
      </c>
      <c r="Q93" s="16" t="s">
        <v>340</v>
      </c>
      <c r="R93" s="16" t="s">
        <v>202</v>
      </c>
    </row>
    <row r="94" spans="1:18" ht="13">
      <c r="A94" s="17" t="str">
        <f t="shared" si="0"/>
        <v>https://github.com/DynamoRIO/dynamorio/commit/aae8813608c78c5234b98099af62736e9aff6505</v>
      </c>
      <c r="B94" s="16" t="s">
        <v>320</v>
      </c>
      <c r="C94" s="16" t="s">
        <v>65</v>
      </c>
      <c r="D94" s="16"/>
      <c r="E94" s="16" t="b">
        <f t="shared" si="1"/>
        <v>0</v>
      </c>
      <c r="F94" s="16" t="b">
        <f t="shared" si="2"/>
        <v>0</v>
      </c>
      <c r="G94" s="16"/>
      <c r="H94" s="16" t="s">
        <v>320</v>
      </c>
      <c r="I94" s="16">
        <v>3386</v>
      </c>
      <c r="J94" s="16">
        <v>3183</v>
      </c>
      <c r="K94" s="16">
        <v>163</v>
      </c>
      <c r="L94" s="16">
        <v>141</v>
      </c>
      <c r="M94" s="16">
        <v>134</v>
      </c>
      <c r="N94" s="16">
        <v>115</v>
      </c>
      <c r="O94" s="16">
        <v>29</v>
      </c>
      <c r="P94" s="16">
        <v>26</v>
      </c>
      <c r="Q94" s="16" t="s">
        <v>344</v>
      </c>
      <c r="R94" s="16" t="s">
        <v>202</v>
      </c>
    </row>
    <row r="95" spans="1:18" ht="13">
      <c r="A95" s="17" t="str">
        <f t="shared" si="0"/>
        <v>https://github.com/DynamoRIO/dynamorio/commit/1cb7fd464bae5bc9480f0672ddf742a7596655cb</v>
      </c>
      <c r="B95" s="16" t="s">
        <v>281</v>
      </c>
      <c r="C95" s="16" t="s">
        <v>65</v>
      </c>
      <c r="D95" s="16"/>
      <c r="E95" s="16" t="b">
        <f t="shared" si="1"/>
        <v>1</v>
      </c>
      <c r="F95" s="16" t="b">
        <f t="shared" si="2"/>
        <v>0</v>
      </c>
      <c r="G95" s="16"/>
      <c r="H95" s="16" t="s">
        <v>281</v>
      </c>
      <c r="I95" s="16">
        <v>6387</v>
      </c>
      <c r="J95" s="16">
        <v>6389</v>
      </c>
      <c r="K95" s="16">
        <v>342</v>
      </c>
      <c r="L95" s="16">
        <v>343</v>
      </c>
      <c r="M95" s="16">
        <v>320</v>
      </c>
      <c r="N95" s="16">
        <v>322</v>
      </c>
      <c r="O95" s="16">
        <v>22</v>
      </c>
      <c r="P95" s="16">
        <v>21</v>
      </c>
      <c r="Q95" s="16" t="s">
        <v>345</v>
      </c>
      <c r="R95" s="16" t="s">
        <v>202</v>
      </c>
    </row>
    <row r="96" spans="1:18" ht="13">
      <c r="A96" s="17" t="str">
        <f t="shared" si="0"/>
        <v>https://github.com/DynamoRIO/dynamorio/commit/aae8813608c78c5234b98099af62736e9aff6505</v>
      </c>
      <c r="B96" s="16" t="s">
        <v>346</v>
      </c>
      <c r="C96" s="16" t="s">
        <v>65</v>
      </c>
      <c r="D96" s="16"/>
      <c r="E96" s="16" t="b">
        <f t="shared" si="1"/>
        <v>0</v>
      </c>
      <c r="F96" s="16" t="b">
        <f t="shared" si="2"/>
        <v>0</v>
      </c>
      <c r="G96" s="16"/>
      <c r="H96" s="16" t="s">
        <v>346</v>
      </c>
      <c r="I96" s="16">
        <v>644</v>
      </c>
      <c r="J96" s="16">
        <v>589</v>
      </c>
      <c r="K96" s="16">
        <v>40</v>
      </c>
      <c r="L96" s="16">
        <v>25</v>
      </c>
      <c r="M96" s="16">
        <v>38</v>
      </c>
      <c r="N96" s="16">
        <v>24</v>
      </c>
      <c r="O96" s="16">
        <v>2</v>
      </c>
      <c r="P96" s="16">
        <v>1</v>
      </c>
      <c r="Q96" s="16" t="s">
        <v>344</v>
      </c>
      <c r="R96" s="16" t="s">
        <v>202</v>
      </c>
    </row>
    <row r="97" spans="1:18" ht="13">
      <c r="A97" s="17" t="str">
        <f t="shared" si="0"/>
        <v>https://github.com/DynamoRIO/dynamorio/commit/aae8813608c78c5234b98099af62736e9aff6505</v>
      </c>
      <c r="B97" s="16" t="s">
        <v>347</v>
      </c>
      <c r="C97" s="16" t="s">
        <v>65</v>
      </c>
      <c r="D97" s="16"/>
      <c r="E97" s="16" t="b">
        <f t="shared" si="1"/>
        <v>0</v>
      </c>
      <c r="F97" s="16" t="b">
        <f t="shared" si="2"/>
        <v>0</v>
      </c>
      <c r="G97" s="16"/>
      <c r="H97" s="16" t="s">
        <v>347</v>
      </c>
      <c r="I97" s="16">
        <v>656</v>
      </c>
      <c r="J97" s="16">
        <v>651</v>
      </c>
      <c r="K97" s="16">
        <v>26</v>
      </c>
      <c r="L97" s="16">
        <v>24</v>
      </c>
      <c r="M97" s="16">
        <v>22</v>
      </c>
      <c r="N97" s="16">
        <v>21</v>
      </c>
      <c r="O97" s="16">
        <v>4</v>
      </c>
      <c r="P97" s="16">
        <v>3</v>
      </c>
      <c r="Q97" s="16" t="s">
        <v>344</v>
      </c>
      <c r="R97" s="16" t="s">
        <v>202</v>
      </c>
    </row>
    <row r="98" spans="1:18" ht="13">
      <c r="A98" s="17" t="str">
        <f t="shared" si="0"/>
        <v>https://github.com/DynamoRIO/dynamorio/commit/fadac17ad227e4a8ebcb1206d4d8baa34be5a661</v>
      </c>
      <c r="B98" s="16" t="s">
        <v>348</v>
      </c>
      <c r="C98" s="16" t="s">
        <v>65</v>
      </c>
      <c r="D98" s="16"/>
      <c r="E98" s="16" t="b">
        <f t="shared" si="1"/>
        <v>1</v>
      </c>
      <c r="F98" s="16" t="b">
        <f t="shared" si="2"/>
        <v>1</v>
      </c>
      <c r="G98" s="16"/>
      <c r="H98" s="16" t="s">
        <v>348</v>
      </c>
      <c r="I98" s="16">
        <v>203</v>
      </c>
      <c r="J98" s="16">
        <v>209</v>
      </c>
      <c r="K98" s="16">
        <v>6</v>
      </c>
      <c r="L98" s="16">
        <v>8</v>
      </c>
      <c r="M98" s="16">
        <v>6</v>
      </c>
      <c r="N98" s="16">
        <v>7</v>
      </c>
      <c r="O98" s="16">
        <v>0</v>
      </c>
      <c r="P98" s="16">
        <v>1</v>
      </c>
      <c r="Q98" s="16" t="s">
        <v>349</v>
      </c>
      <c r="R98" s="16" t="s">
        <v>202</v>
      </c>
    </row>
    <row r="99" spans="1:18" ht="13">
      <c r="A99" s="17" t="str">
        <f t="shared" si="0"/>
        <v>https://github.com/DynamoRIO/dynamorio/commit/3dfd4ad75da3fb6b5eade07325f290a427e85179</v>
      </c>
      <c r="B99" s="16" t="s">
        <v>325</v>
      </c>
      <c r="C99" s="16" t="s">
        <v>65</v>
      </c>
      <c r="D99" s="16"/>
      <c r="E99" s="16" t="b">
        <f t="shared" si="1"/>
        <v>1</v>
      </c>
      <c r="F99" s="16" t="b">
        <f t="shared" si="2"/>
        <v>1</v>
      </c>
      <c r="G99" s="16"/>
      <c r="H99" s="16" t="s">
        <v>325</v>
      </c>
      <c r="I99" s="16">
        <v>411</v>
      </c>
      <c r="J99" s="16">
        <v>432</v>
      </c>
      <c r="K99" s="16">
        <v>25</v>
      </c>
      <c r="L99" s="16">
        <v>29</v>
      </c>
      <c r="M99" s="16">
        <v>18</v>
      </c>
      <c r="N99" s="16">
        <v>20</v>
      </c>
      <c r="O99" s="16">
        <v>7</v>
      </c>
      <c r="P99" s="16">
        <v>9</v>
      </c>
      <c r="Q99" s="16" t="s">
        <v>350</v>
      </c>
      <c r="R99" s="16" t="s">
        <v>202</v>
      </c>
    </row>
    <row r="100" spans="1:18" ht="13">
      <c r="A100" s="17" t="str">
        <f t="shared" si="0"/>
        <v>https://github.com/DynamoRIO/dynamorio/commit/a7b251109fa7be4b2aab64f6f47e41e579338fd2</v>
      </c>
      <c r="B100" s="16" t="s">
        <v>351</v>
      </c>
      <c r="C100" s="16" t="s">
        <v>65</v>
      </c>
      <c r="D100" s="16"/>
      <c r="E100" s="16" t="b">
        <f t="shared" si="1"/>
        <v>0</v>
      </c>
      <c r="F100" s="16" t="b">
        <f t="shared" si="2"/>
        <v>0</v>
      </c>
      <c r="G100" s="16"/>
      <c r="H100" s="16" t="s">
        <v>351</v>
      </c>
      <c r="I100" s="16">
        <v>679</v>
      </c>
      <c r="J100" s="16">
        <v>111</v>
      </c>
      <c r="K100" s="16">
        <v>24</v>
      </c>
      <c r="L100" s="16">
        <v>0</v>
      </c>
      <c r="M100" s="16">
        <v>22</v>
      </c>
      <c r="N100" s="16">
        <v>0</v>
      </c>
      <c r="O100" s="16">
        <v>2</v>
      </c>
      <c r="P100" s="16">
        <v>0</v>
      </c>
      <c r="Q100" s="16" t="s">
        <v>352</v>
      </c>
      <c r="R100" s="16" t="s">
        <v>202</v>
      </c>
    </row>
    <row r="101" spans="1:18" ht="13">
      <c r="A101" s="17" t="str">
        <f t="shared" si="0"/>
        <v>https://github.com/DynamoRIO/dynamorio/commit/8f651e1364b07153d4e91428379e77fbdf811ac9</v>
      </c>
      <c r="B101" s="16" t="s">
        <v>327</v>
      </c>
      <c r="C101" s="16" t="s">
        <v>65</v>
      </c>
      <c r="D101" s="16"/>
      <c r="E101" s="16" t="b">
        <f t="shared" si="1"/>
        <v>0</v>
      </c>
      <c r="F101" s="16" t="b">
        <f t="shared" si="2"/>
        <v>0</v>
      </c>
      <c r="G101" s="16"/>
      <c r="H101" s="16" t="s">
        <v>327</v>
      </c>
      <c r="I101" s="16">
        <v>1385</v>
      </c>
      <c r="J101" s="16">
        <v>1219</v>
      </c>
      <c r="K101" s="16">
        <v>49</v>
      </c>
      <c r="L101" s="16">
        <v>37</v>
      </c>
      <c r="M101" s="16">
        <v>47</v>
      </c>
      <c r="N101" s="16">
        <v>36</v>
      </c>
      <c r="O101" s="16">
        <v>2</v>
      </c>
      <c r="P101" s="16">
        <v>1</v>
      </c>
      <c r="Q101" s="16" t="s">
        <v>353</v>
      </c>
      <c r="R101" s="16" t="s">
        <v>202</v>
      </c>
    </row>
    <row r="102" spans="1:18" ht="13">
      <c r="A102" s="17" t="str">
        <f t="shared" si="0"/>
        <v>https://github.com/DynamoRIO/dynamorio/commit/0b58677982a4b81565b6ed39479978afe2d1c299</v>
      </c>
      <c r="B102" s="16" t="s">
        <v>281</v>
      </c>
      <c r="C102" s="16" t="s">
        <v>65</v>
      </c>
      <c r="D102" s="16"/>
      <c r="E102" s="16" t="b">
        <f t="shared" si="1"/>
        <v>1</v>
      </c>
      <c r="F102" s="16" t="b">
        <f t="shared" si="2"/>
        <v>1</v>
      </c>
      <c r="G102" s="16"/>
      <c r="H102" s="16" t="s">
        <v>281</v>
      </c>
      <c r="I102" s="16">
        <v>6398</v>
      </c>
      <c r="J102" s="16">
        <v>6419</v>
      </c>
      <c r="K102" s="16">
        <v>347</v>
      </c>
      <c r="L102" s="16">
        <v>349</v>
      </c>
      <c r="M102" s="16">
        <v>326</v>
      </c>
      <c r="N102" s="16">
        <v>327</v>
      </c>
      <c r="O102" s="16">
        <v>21</v>
      </c>
      <c r="P102" s="16">
        <v>22</v>
      </c>
      <c r="Q102" s="16" t="s">
        <v>354</v>
      </c>
      <c r="R102" s="16" t="s">
        <v>202</v>
      </c>
    </row>
    <row r="103" spans="1:18" ht="13">
      <c r="A103" s="17" t="str">
        <f t="shared" si="0"/>
        <v>https://github.com/DynamoRIO/dynamorio/commit/c4b55cb12c773f093ddcacb8b425557d28595fc6</v>
      </c>
      <c r="B103" s="16" t="s">
        <v>281</v>
      </c>
      <c r="C103" s="16" t="s">
        <v>65</v>
      </c>
      <c r="D103" s="16"/>
      <c r="E103" s="16" t="b">
        <f t="shared" si="1"/>
        <v>1</v>
      </c>
      <c r="F103" s="16" t="b">
        <f t="shared" si="2"/>
        <v>1</v>
      </c>
      <c r="G103" s="16"/>
      <c r="H103" s="16" t="s">
        <v>281</v>
      </c>
      <c r="I103" s="16">
        <v>6481</v>
      </c>
      <c r="J103" s="16">
        <v>6572</v>
      </c>
      <c r="K103" s="16">
        <v>354</v>
      </c>
      <c r="L103" s="16">
        <v>393</v>
      </c>
      <c r="M103" s="16">
        <v>333</v>
      </c>
      <c r="N103" s="16">
        <v>371</v>
      </c>
      <c r="O103" s="16">
        <v>21</v>
      </c>
      <c r="P103" s="16">
        <v>22</v>
      </c>
      <c r="Q103" s="16" t="s">
        <v>355</v>
      </c>
      <c r="R103" s="16" t="s">
        <v>356</v>
      </c>
    </row>
    <row r="104" spans="1:18" ht="13">
      <c r="A104" s="17" t="str">
        <f t="shared" si="0"/>
        <v>https://github.com/DynamoRIO/dynamorio/commit/c4b55cb12c773f093ddcacb8b425557d28595fc6</v>
      </c>
      <c r="B104" s="16" t="s">
        <v>284</v>
      </c>
      <c r="C104" s="16" t="s">
        <v>65</v>
      </c>
      <c r="D104" s="16"/>
      <c r="E104" s="16" t="b">
        <f t="shared" si="1"/>
        <v>1</v>
      </c>
      <c r="F104" s="16" t="b">
        <f t="shared" si="2"/>
        <v>1</v>
      </c>
      <c r="G104" s="16"/>
      <c r="H104" s="16" t="s">
        <v>284</v>
      </c>
      <c r="I104" s="16">
        <v>4129</v>
      </c>
      <c r="J104" s="16">
        <v>4133</v>
      </c>
      <c r="K104" s="16">
        <v>210</v>
      </c>
      <c r="L104" s="16">
        <v>212</v>
      </c>
      <c r="M104" s="16">
        <v>195</v>
      </c>
      <c r="N104" s="16">
        <v>196</v>
      </c>
      <c r="O104" s="16">
        <v>15</v>
      </c>
      <c r="P104" s="16">
        <v>16</v>
      </c>
      <c r="Q104" s="16" t="s">
        <v>355</v>
      </c>
      <c r="R104" s="16" t="s">
        <v>356</v>
      </c>
    </row>
    <row r="105" spans="1:18" ht="13">
      <c r="A105" s="17" t="str">
        <f t="shared" si="0"/>
        <v>https://github.com/DynamoRIO/dynamorio/commit/f9dabc4172e541edde93c56882da64809f3ed5a6</v>
      </c>
      <c r="B105" s="16" t="s">
        <v>357</v>
      </c>
      <c r="C105" s="16" t="s">
        <v>65</v>
      </c>
      <c r="D105" s="16"/>
      <c r="E105" s="16" t="b">
        <f t="shared" si="1"/>
        <v>1</v>
      </c>
      <c r="F105" s="16" t="b">
        <f t="shared" si="2"/>
        <v>1</v>
      </c>
      <c r="G105" s="16"/>
      <c r="H105" s="16" t="s">
        <v>357</v>
      </c>
      <c r="I105" s="16">
        <v>1650</v>
      </c>
      <c r="J105" s="16">
        <v>1696</v>
      </c>
      <c r="K105" s="16">
        <v>42</v>
      </c>
      <c r="L105" s="16">
        <v>47</v>
      </c>
      <c r="M105" s="16">
        <v>42</v>
      </c>
      <c r="N105" s="16">
        <v>46</v>
      </c>
      <c r="O105" s="16">
        <v>0</v>
      </c>
      <c r="P105" s="16">
        <v>1</v>
      </c>
      <c r="Q105" s="16" t="s">
        <v>358</v>
      </c>
      <c r="R105" s="16" t="s">
        <v>356</v>
      </c>
    </row>
    <row r="106" spans="1:18" ht="13">
      <c r="A106" s="17" t="str">
        <f t="shared" si="0"/>
        <v>https://github.com/DynamoRIO/dynamorio/commit/0f5898d18f903acce48bc7f2b56deabc13efc73f</v>
      </c>
      <c r="B106" s="16" t="s">
        <v>281</v>
      </c>
      <c r="C106" s="16" t="s">
        <v>65</v>
      </c>
      <c r="D106" s="16"/>
      <c r="E106" s="16" t="b">
        <f t="shared" si="1"/>
        <v>0</v>
      </c>
      <c r="F106" s="16" t="b">
        <f t="shared" si="2"/>
        <v>1</v>
      </c>
      <c r="G106" s="16"/>
      <c r="H106" s="16" t="s">
        <v>281</v>
      </c>
      <c r="I106" s="16">
        <v>6584</v>
      </c>
      <c r="J106" s="16">
        <v>6583</v>
      </c>
      <c r="K106" s="16">
        <v>395</v>
      </c>
      <c r="L106" s="16">
        <v>394</v>
      </c>
      <c r="M106" s="16">
        <v>373</v>
      </c>
      <c r="N106" s="16">
        <v>371</v>
      </c>
      <c r="O106" s="16">
        <v>22</v>
      </c>
      <c r="P106" s="16">
        <v>23</v>
      </c>
      <c r="Q106" s="16" t="s">
        <v>359</v>
      </c>
      <c r="R106" s="16" t="s">
        <v>356</v>
      </c>
    </row>
    <row r="107" spans="1:18" ht="13">
      <c r="A107" s="17" t="str">
        <f t="shared" si="0"/>
        <v>https://github.com/DynamoRIO/dynamorio/commit/f55c242f1a8be58355d0be2644fe17b5b53dc488</v>
      </c>
      <c r="B107" s="16" t="s">
        <v>334</v>
      </c>
      <c r="C107" s="16" t="s">
        <v>65</v>
      </c>
      <c r="D107" s="16"/>
      <c r="E107" s="16" t="b">
        <f t="shared" si="1"/>
        <v>1</v>
      </c>
      <c r="F107" s="16" t="b">
        <f t="shared" si="2"/>
        <v>1</v>
      </c>
      <c r="G107" s="16"/>
      <c r="H107" s="16" t="s">
        <v>334</v>
      </c>
      <c r="I107" s="16">
        <v>408</v>
      </c>
      <c r="J107" s="16">
        <v>422</v>
      </c>
      <c r="K107" s="16">
        <v>11</v>
      </c>
      <c r="L107" s="16">
        <v>14</v>
      </c>
      <c r="M107" s="16">
        <v>10</v>
      </c>
      <c r="N107" s="16">
        <v>12</v>
      </c>
      <c r="O107" s="16">
        <v>1</v>
      </c>
      <c r="P107" s="16">
        <v>2</v>
      </c>
      <c r="Q107" s="16" t="s">
        <v>360</v>
      </c>
      <c r="R107" s="16" t="s">
        <v>361</v>
      </c>
    </row>
    <row r="108" spans="1:18" ht="13">
      <c r="A108" s="17" t="str">
        <f t="shared" si="0"/>
        <v>https://github.com/DynamoRIO/dynamorio/commit/46cbef71027af7e3a279321560a7b0f876e25833</v>
      </c>
      <c r="B108" s="16" t="s">
        <v>236</v>
      </c>
      <c r="C108" s="16" t="s">
        <v>65</v>
      </c>
      <c r="D108" s="16"/>
      <c r="E108" s="16" t="b">
        <f t="shared" si="1"/>
        <v>0</v>
      </c>
      <c r="F108" s="16" t="b">
        <f t="shared" si="2"/>
        <v>1</v>
      </c>
      <c r="G108" s="16"/>
      <c r="H108" s="16" t="s">
        <v>236</v>
      </c>
      <c r="I108" s="16">
        <v>1497</v>
      </c>
      <c r="J108" s="16">
        <v>1507</v>
      </c>
      <c r="K108" s="16">
        <v>82</v>
      </c>
      <c r="L108" s="16">
        <v>82</v>
      </c>
      <c r="M108" s="16">
        <v>81</v>
      </c>
      <c r="N108" s="16">
        <v>80</v>
      </c>
      <c r="O108" s="16">
        <v>1</v>
      </c>
      <c r="P108" s="16">
        <v>2</v>
      </c>
      <c r="Q108" s="16" t="s">
        <v>362</v>
      </c>
      <c r="R108" s="16" t="s">
        <v>202</v>
      </c>
    </row>
    <row r="109" spans="1:18" ht="13">
      <c r="A109" s="17" t="str">
        <f t="shared" si="0"/>
        <v>https://github.com/DynamoRIO/dynamorio/commit/e60c277290fcac53a36b36907c7ecba0c54e8703</v>
      </c>
      <c r="B109" s="16" t="s">
        <v>363</v>
      </c>
      <c r="C109" s="16" t="s">
        <v>65</v>
      </c>
      <c r="D109" s="16"/>
      <c r="E109" s="16" t="b">
        <f t="shared" si="1"/>
        <v>0</v>
      </c>
      <c r="F109" s="16" t="b">
        <f t="shared" si="2"/>
        <v>0</v>
      </c>
      <c r="G109" s="16"/>
      <c r="H109" s="16" t="s">
        <v>363</v>
      </c>
      <c r="I109" s="16">
        <v>1448</v>
      </c>
      <c r="J109" s="16">
        <v>83</v>
      </c>
      <c r="K109" s="16">
        <v>41</v>
      </c>
      <c r="L109" s="16">
        <v>7</v>
      </c>
      <c r="M109" s="16">
        <v>39</v>
      </c>
      <c r="N109" s="16">
        <v>7</v>
      </c>
      <c r="O109" s="16">
        <v>2</v>
      </c>
      <c r="P109" s="16">
        <v>0</v>
      </c>
      <c r="Q109" s="16" t="s">
        <v>364</v>
      </c>
      <c r="R109" s="16" t="s">
        <v>202</v>
      </c>
    </row>
    <row r="110" spans="1:18" ht="13">
      <c r="A110" s="17" t="str">
        <f t="shared" si="0"/>
        <v>https://github.com/DynamoRIO/dynamorio/commit/e510cc78242f6565225ab4f54995c6273c23391c</v>
      </c>
      <c r="B110" s="16" t="s">
        <v>365</v>
      </c>
      <c r="C110" s="16" t="s">
        <v>65</v>
      </c>
      <c r="D110" s="16"/>
      <c r="E110" s="16" t="b">
        <f t="shared" si="1"/>
        <v>1</v>
      </c>
      <c r="F110" s="16" t="b">
        <f t="shared" si="2"/>
        <v>1</v>
      </c>
      <c r="G110" s="16"/>
      <c r="H110" s="16" t="s">
        <v>365</v>
      </c>
      <c r="I110" s="16">
        <v>50</v>
      </c>
      <c r="J110" s="16">
        <v>60</v>
      </c>
      <c r="K110" s="16">
        <v>0</v>
      </c>
      <c r="L110" s="16">
        <v>2</v>
      </c>
      <c r="M110" s="16">
        <v>0</v>
      </c>
      <c r="N110" s="16">
        <v>1</v>
      </c>
      <c r="O110" s="16">
        <v>0</v>
      </c>
      <c r="P110" s="16">
        <v>1</v>
      </c>
      <c r="Q110" s="16" t="s">
        <v>366</v>
      </c>
      <c r="R110" s="16" t="s">
        <v>202</v>
      </c>
    </row>
    <row r="111" spans="1:18" ht="13">
      <c r="A111" s="17" t="str">
        <f t="shared" si="0"/>
        <v>https://github.com/DynamoRIO/dynamorio/commit/5d3c25292cbaefdc473fd8a13fec106b515efc38</v>
      </c>
      <c r="B111" s="16" t="s">
        <v>258</v>
      </c>
      <c r="C111" s="16" t="s">
        <v>65</v>
      </c>
      <c r="D111" s="16"/>
      <c r="E111" s="16" t="b">
        <f t="shared" si="1"/>
        <v>1</v>
      </c>
      <c r="F111" s="16" t="b">
        <f t="shared" si="2"/>
        <v>1</v>
      </c>
      <c r="G111" s="16"/>
      <c r="H111" s="16" t="s">
        <v>258</v>
      </c>
      <c r="I111" s="16">
        <v>1431</v>
      </c>
      <c r="J111" s="16">
        <v>1480</v>
      </c>
      <c r="K111" s="16">
        <v>82</v>
      </c>
      <c r="L111" s="16">
        <v>87</v>
      </c>
      <c r="M111" s="16">
        <v>75</v>
      </c>
      <c r="N111" s="16">
        <v>79</v>
      </c>
      <c r="O111" s="16">
        <v>7</v>
      </c>
      <c r="P111" s="16">
        <v>8</v>
      </c>
      <c r="Q111" s="16" t="s">
        <v>367</v>
      </c>
      <c r="R111" s="16" t="s">
        <v>202</v>
      </c>
    </row>
    <row r="112" spans="1:18" ht="13">
      <c r="A112" s="17" t="str">
        <f t="shared" si="0"/>
        <v>https://github.com/DynamoRIO/dynamorio/commit/53bc931a5f550d9804692bca9278917cd968ac7a</v>
      </c>
      <c r="B112" s="16" t="s">
        <v>284</v>
      </c>
      <c r="C112" s="16" t="s">
        <v>65</v>
      </c>
      <c r="D112" s="16"/>
      <c r="E112" s="16" t="b">
        <f t="shared" si="1"/>
        <v>0</v>
      </c>
      <c r="F112" s="16" t="b">
        <f t="shared" si="2"/>
        <v>1</v>
      </c>
      <c r="G112" s="16"/>
      <c r="H112" s="16" t="s">
        <v>284</v>
      </c>
      <c r="I112" s="16">
        <v>4377</v>
      </c>
      <c r="J112" s="16">
        <v>4394</v>
      </c>
      <c r="K112" s="16">
        <v>231</v>
      </c>
      <c r="L112" s="16">
        <v>231</v>
      </c>
      <c r="M112" s="16">
        <v>215</v>
      </c>
      <c r="N112" s="16">
        <v>214</v>
      </c>
      <c r="O112" s="16">
        <v>16</v>
      </c>
      <c r="P112" s="16">
        <v>17</v>
      </c>
      <c r="Q112" s="16" t="s">
        <v>368</v>
      </c>
      <c r="R112" s="16" t="s">
        <v>202</v>
      </c>
    </row>
    <row r="113" spans="1:18" ht="13">
      <c r="A113" s="17" t="str">
        <f t="shared" si="0"/>
        <v>https://github.com/DynamoRIO/dynamorio/commit/0dcf7150ddf5fdc35ce9311c2c729856da2be559</v>
      </c>
      <c r="B113" s="16" t="s">
        <v>284</v>
      </c>
      <c r="C113" s="16" t="s">
        <v>65</v>
      </c>
      <c r="D113" s="16"/>
      <c r="E113" s="16" t="b">
        <f t="shared" si="1"/>
        <v>1</v>
      </c>
      <c r="F113" s="16" t="b">
        <f t="shared" si="2"/>
        <v>0</v>
      </c>
      <c r="G113" s="16"/>
      <c r="H113" s="16" t="s">
        <v>284</v>
      </c>
      <c r="I113" s="16">
        <v>4394</v>
      </c>
      <c r="J113" s="16">
        <v>4456</v>
      </c>
      <c r="K113" s="16">
        <v>231</v>
      </c>
      <c r="L113" s="16">
        <v>231</v>
      </c>
      <c r="M113" s="16">
        <v>214</v>
      </c>
      <c r="N113" s="16">
        <v>215</v>
      </c>
      <c r="O113" s="16">
        <v>17</v>
      </c>
      <c r="P113" s="16">
        <v>16</v>
      </c>
      <c r="Q113" s="16" t="s">
        <v>369</v>
      </c>
      <c r="R113" s="16" t="s">
        <v>202</v>
      </c>
    </row>
    <row r="114" spans="1:18" ht="13">
      <c r="A114" s="17" t="str">
        <f t="shared" si="0"/>
        <v>https://github.com/DynamoRIO/dynamorio/commit/00d39c73c9d23b5ee76889c4e9157f46a88a1942</v>
      </c>
      <c r="B114" s="16" t="s">
        <v>370</v>
      </c>
      <c r="C114" s="16" t="s">
        <v>65</v>
      </c>
      <c r="D114" s="16"/>
      <c r="E114" s="16" t="b">
        <f t="shared" si="1"/>
        <v>1</v>
      </c>
      <c r="F114" s="16" t="b">
        <f t="shared" si="2"/>
        <v>1</v>
      </c>
      <c r="G114" s="16"/>
      <c r="H114" s="16" t="s">
        <v>370</v>
      </c>
      <c r="I114" s="16">
        <v>1076</v>
      </c>
      <c r="J114" s="16">
        <v>1165</v>
      </c>
      <c r="K114" s="16">
        <v>11</v>
      </c>
      <c r="L114" s="16">
        <v>16</v>
      </c>
      <c r="M114" s="16">
        <v>11</v>
      </c>
      <c r="N114" s="16">
        <v>14</v>
      </c>
      <c r="O114" s="16">
        <v>0</v>
      </c>
      <c r="P114" s="16">
        <v>2</v>
      </c>
      <c r="Q114" s="16" t="s">
        <v>371</v>
      </c>
      <c r="R114" s="16" t="s">
        <v>202</v>
      </c>
    </row>
    <row r="115" spans="1:18" ht="13">
      <c r="A115" s="17" t="str">
        <f t="shared" si="0"/>
        <v>https://github.com/DynamoRIO/dynamorio/commit/38920e61d487910ab564928d77a8ba758294e58e</v>
      </c>
      <c r="B115" s="16" t="s">
        <v>281</v>
      </c>
      <c r="C115" s="16" t="s">
        <v>77</v>
      </c>
      <c r="D115" s="16" t="s">
        <v>193</v>
      </c>
      <c r="E115" s="16" t="b">
        <f t="shared" si="1"/>
        <v>1</v>
      </c>
      <c r="F115" s="16" t="b">
        <f t="shared" si="2"/>
        <v>0</v>
      </c>
      <c r="G115" s="16"/>
      <c r="H115" s="16" t="s">
        <v>281</v>
      </c>
      <c r="I115" s="16">
        <v>7030</v>
      </c>
      <c r="J115" s="16">
        <v>7038</v>
      </c>
      <c r="K115" s="16">
        <v>421</v>
      </c>
      <c r="L115" s="16">
        <v>419</v>
      </c>
      <c r="M115" s="16">
        <v>398</v>
      </c>
      <c r="N115" s="16">
        <v>402</v>
      </c>
      <c r="O115" s="16">
        <v>23</v>
      </c>
      <c r="P115" s="16">
        <v>17</v>
      </c>
      <c r="Q115" s="16" t="s">
        <v>372</v>
      </c>
      <c r="R115" s="16" t="s">
        <v>373</v>
      </c>
    </row>
    <row r="116" spans="1:18" ht="13">
      <c r="A116" s="17" t="str">
        <f t="shared" si="0"/>
        <v>https://github.com/DynamoRIO/dynamorio/commit/734f3bb2715bd2375dc490ac3fdce01bf4d074a7</v>
      </c>
      <c r="B116" s="16" t="s">
        <v>318</v>
      </c>
      <c r="C116" s="16" t="s">
        <v>65</v>
      </c>
      <c r="D116" s="16"/>
      <c r="E116" s="16" t="b">
        <f t="shared" si="1"/>
        <v>0</v>
      </c>
      <c r="F116" s="16" t="b">
        <f t="shared" si="2"/>
        <v>1</v>
      </c>
      <c r="G116" s="16"/>
      <c r="H116" s="16" t="s">
        <v>318</v>
      </c>
      <c r="I116" s="16">
        <v>5117</v>
      </c>
      <c r="J116" s="16">
        <v>5119</v>
      </c>
      <c r="K116" s="16">
        <v>197</v>
      </c>
      <c r="L116" s="16">
        <v>197</v>
      </c>
      <c r="M116" s="16">
        <v>165</v>
      </c>
      <c r="N116" s="16">
        <v>164</v>
      </c>
      <c r="O116" s="16">
        <v>32</v>
      </c>
      <c r="P116" s="16">
        <v>33</v>
      </c>
      <c r="Q116" s="16" t="s">
        <v>374</v>
      </c>
      <c r="R116" s="16" t="s">
        <v>202</v>
      </c>
    </row>
    <row r="117" spans="1:18" ht="13">
      <c r="A117" s="17" t="str">
        <f t="shared" si="0"/>
        <v>https://github.com/DynamoRIO/dynamorio/commit/08b4f9975dba94ae771b63ea62d7b23cda487652</v>
      </c>
      <c r="B117" s="16" t="s">
        <v>375</v>
      </c>
      <c r="C117" s="16" t="s">
        <v>65</v>
      </c>
      <c r="D117" s="16"/>
      <c r="E117" s="16" t="b">
        <f t="shared" si="1"/>
        <v>0</v>
      </c>
      <c r="F117" s="16" t="b">
        <f t="shared" si="2"/>
        <v>0</v>
      </c>
      <c r="G117" s="16"/>
      <c r="H117" s="16" t="s">
        <v>375</v>
      </c>
      <c r="I117" s="16">
        <v>739</v>
      </c>
      <c r="J117" s="16">
        <v>433</v>
      </c>
      <c r="K117" s="16">
        <v>11</v>
      </c>
      <c r="L117" s="16">
        <v>8</v>
      </c>
      <c r="M117" s="16">
        <v>9</v>
      </c>
      <c r="N117" s="16">
        <v>8</v>
      </c>
      <c r="O117" s="16">
        <v>2</v>
      </c>
      <c r="P117" s="16">
        <v>0</v>
      </c>
      <c r="Q117" s="16" t="s">
        <v>376</v>
      </c>
      <c r="R117" s="16" t="s">
        <v>377</v>
      </c>
    </row>
    <row r="118" spans="1:18" ht="13">
      <c r="A118" s="17" t="str">
        <f t="shared" si="0"/>
        <v>https://github.com/DynamoRIO/dynamorio/commit/240b75d614feb7ef244b6190a25a33010f367126</v>
      </c>
      <c r="B118" s="16" t="s">
        <v>378</v>
      </c>
      <c r="C118" s="16" t="s">
        <v>65</v>
      </c>
      <c r="D118" s="16"/>
      <c r="E118" s="16" t="b">
        <f t="shared" si="1"/>
        <v>0</v>
      </c>
      <c r="F118" s="16" t="b">
        <f t="shared" si="2"/>
        <v>0</v>
      </c>
      <c r="G118" s="16"/>
      <c r="H118" s="16" t="s">
        <v>378</v>
      </c>
      <c r="I118" s="16">
        <v>3420</v>
      </c>
      <c r="J118" s="16">
        <v>3430</v>
      </c>
      <c r="K118" s="16">
        <v>106</v>
      </c>
      <c r="L118" s="16">
        <v>103</v>
      </c>
      <c r="M118" s="16">
        <v>101</v>
      </c>
      <c r="N118" s="16">
        <v>99</v>
      </c>
      <c r="O118" s="16">
        <v>5</v>
      </c>
      <c r="P118" s="16">
        <v>4</v>
      </c>
      <c r="Q118" s="16" t="s">
        <v>379</v>
      </c>
      <c r="R118" s="16" t="s">
        <v>202</v>
      </c>
    </row>
    <row r="119" spans="1:18" ht="13">
      <c r="A119" s="17" t="str">
        <f t="shared" si="0"/>
        <v>https://github.com/DynamoRIO/dynamorio/commit/865db226921bd8e2ace38efd3064e2b5c10d9df6</v>
      </c>
      <c r="B119" s="16" t="s">
        <v>380</v>
      </c>
      <c r="C119" s="16" t="s">
        <v>65</v>
      </c>
      <c r="D119" s="16"/>
      <c r="E119" s="16" t="b">
        <f t="shared" si="1"/>
        <v>0</v>
      </c>
      <c r="F119" s="16" t="b">
        <f t="shared" si="2"/>
        <v>0</v>
      </c>
      <c r="G119" s="16"/>
      <c r="H119" s="16" t="s">
        <v>380</v>
      </c>
      <c r="I119" s="16">
        <v>165</v>
      </c>
      <c r="J119" s="16">
        <v>140</v>
      </c>
      <c r="K119" s="16">
        <v>10</v>
      </c>
      <c r="L119" s="16">
        <v>0</v>
      </c>
      <c r="M119" s="16">
        <v>8</v>
      </c>
      <c r="N119" s="16">
        <v>0</v>
      </c>
      <c r="O119" s="16">
        <v>2</v>
      </c>
      <c r="P119" s="16">
        <v>0</v>
      </c>
      <c r="Q119" s="16" t="s">
        <v>381</v>
      </c>
      <c r="R119" s="16" t="s">
        <v>202</v>
      </c>
    </row>
    <row r="120" spans="1:18" ht="13">
      <c r="A120" s="17" t="str">
        <f t="shared" si="0"/>
        <v>https://github.com/DynamoRIO/dynamorio/commit/865db226921bd8e2ace38efd3064e2b5c10d9df6</v>
      </c>
      <c r="B120" s="16" t="s">
        <v>208</v>
      </c>
      <c r="C120" s="16" t="s">
        <v>65</v>
      </c>
      <c r="D120" s="16"/>
      <c r="E120" s="16" t="b">
        <f t="shared" si="1"/>
        <v>0</v>
      </c>
      <c r="F120" s="16" t="b">
        <f t="shared" si="2"/>
        <v>0</v>
      </c>
      <c r="G120" s="16"/>
      <c r="H120" s="16" t="s">
        <v>208</v>
      </c>
      <c r="I120" s="16">
        <v>209</v>
      </c>
      <c r="J120" s="16">
        <v>184</v>
      </c>
      <c r="K120" s="16">
        <v>10</v>
      </c>
      <c r="L120" s="16">
        <v>0</v>
      </c>
      <c r="M120" s="16">
        <v>8</v>
      </c>
      <c r="N120" s="16">
        <v>0</v>
      </c>
      <c r="O120" s="16">
        <v>2</v>
      </c>
      <c r="P120" s="16">
        <v>0</v>
      </c>
      <c r="Q120" s="16" t="s">
        <v>381</v>
      </c>
      <c r="R120" s="16" t="s">
        <v>202</v>
      </c>
    </row>
    <row r="121" spans="1:18" ht="13">
      <c r="A121" s="17" t="str">
        <f t="shared" si="0"/>
        <v>https://github.com/DynamoRIO/dynamorio/commit/6a94e41580aaae68deca985a95f64b6432ceaccc</v>
      </c>
      <c r="B121" s="16" t="s">
        <v>261</v>
      </c>
      <c r="C121" s="16" t="s">
        <v>65</v>
      </c>
      <c r="D121" s="16"/>
      <c r="E121" s="16" t="b">
        <f t="shared" si="1"/>
        <v>1</v>
      </c>
      <c r="F121" s="16" t="b">
        <f t="shared" si="2"/>
        <v>1</v>
      </c>
      <c r="G121" s="16"/>
      <c r="H121" s="16" t="s">
        <v>261</v>
      </c>
      <c r="I121" s="16">
        <v>237</v>
      </c>
      <c r="J121" s="16">
        <v>246</v>
      </c>
      <c r="K121" s="16">
        <v>6</v>
      </c>
      <c r="L121" s="16">
        <v>8</v>
      </c>
      <c r="M121" s="16">
        <v>4</v>
      </c>
      <c r="N121" s="16">
        <v>5</v>
      </c>
      <c r="O121" s="16">
        <v>2</v>
      </c>
      <c r="P121" s="16">
        <v>3</v>
      </c>
      <c r="Q121" s="16" t="s">
        <v>382</v>
      </c>
      <c r="R121" s="16" t="s">
        <v>383</v>
      </c>
    </row>
    <row r="122" spans="1:18" ht="13">
      <c r="A122" s="17" t="str">
        <f t="shared" si="0"/>
        <v>https://github.com/DynamoRIO/dynamorio/commit/809af522fed6f9f3b9d086dbc7d0417d8e25839e</v>
      </c>
      <c r="B122" s="16" t="s">
        <v>375</v>
      </c>
      <c r="C122" s="16" t="s">
        <v>65</v>
      </c>
      <c r="D122" s="16"/>
      <c r="E122" s="16" t="b">
        <f t="shared" si="1"/>
        <v>1</v>
      </c>
      <c r="F122" s="16" t="b">
        <f t="shared" si="2"/>
        <v>1</v>
      </c>
      <c r="G122" s="16"/>
      <c r="H122" s="16" t="s">
        <v>375</v>
      </c>
      <c r="I122" s="16">
        <v>354</v>
      </c>
      <c r="J122" s="16">
        <v>369</v>
      </c>
      <c r="K122" s="16">
        <v>2</v>
      </c>
      <c r="L122" s="16">
        <v>9</v>
      </c>
      <c r="M122" s="16">
        <v>2</v>
      </c>
      <c r="N122" s="16">
        <v>8</v>
      </c>
      <c r="O122" s="16">
        <v>0</v>
      </c>
      <c r="P122" s="16">
        <v>1</v>
      </c>
      <c r="Q122" s="16" t="s">
        <v>384</v>
      </c>
      <c r="R122" s="16" t="s">
        <v>377</v>
      </c>
    </row>
    <row r="123" spans="1:18" ht="13">
      <c r="A123" s="17" t="str">
        <f t="shared" si="0"/>
        <v>https://github.com/DynamoRIO/dynamorio/commit/19029b1af7581f9cb75fe4681024d7927d4a9004</v>
      </c>
      <c r="B123" s="16" t="s">
        <v>284</v>
      </c>
      <c r="C123" s="16" t="s">
        <v>65</v>
      </c>
      <c r="D123" s="16"/>
      <c r="E123" s="16" t="b">
        <f t="shared" si="1"/>
        <v>0</v>
      </c>
      <c r="F123" s="16" t="b">
        <f t="shared" si="2"/>
        <v>0</v>
      </c>
      <c r="G123" s="16"/>
      <c r="H123" s="16" t="s">
        <v>284</v>
      </c>
      <c r="I123" s="16">
        <v>4765</v>
      </c>
      <c r="J123" s="16">
        <v>4737</v>
      </c>
      <c r="K123" s="16">
        <v>240</v>
      </c>
      <c r="L123" s="16">
        <v>236</v>
      </c>
      <c r="M123" s="16">
        <v>224</v>
      </c>
      <c r="N123" s="16">
        <v>222</v>
      </c>
      <c r="O123" s="16">
        <v>16</v>
      </c>
      <c r="P123" s="16">
        <v>14</v>
      </c>
      <c r="Q123" s="16" t="s">
        <v>385</v>
      </c>
      <c r="R123" s="16" t="s">
        <v>202</v>
      </c>
    </row>
    <row r="124" spans="1:18" ht="13">
      <c r="A124" s="17" t="str">
        <f t="shared" si="0"/>
        <v>https://github.com/DynamoRIO/dynamorio/commit/998da669f4653e2fce5e9a33c01ea6d076d12d33</v>
      </c>
      <c r="B124" s="16" t="s">
        <v>281</v>
      </c>
      <c r="C124" s="16" t="s">
        <v>65</v>
      </c>
      <c r="D124" s="16"/>
      <c r="E124" s="16" t="b">
        <f t="shared" si="1"/>
        <v>1</v>
      </c>
      <c r="F124" s="16" t="b">
        <f t="shared" si="2"/>
        <v>0</v>
      </c>
      <c r="G124" s="16"/>
      <c r="H124" s="16" t="s">
        <v>281</v>
      </c>
      <c r="I124" s="16">
        <v>7296</v>
      </c>
      <c r="J124" s="16">
        <v>7294</v>
      </c>
      <c r="K124" s="16">
        <v>426</v>
      </c>
      <c r="L124" s="16">
        <v>425</v>
      </c>
      <c r="M124" s="16">
        <v>407</v>
      </c>
      <c r="N124" s="16">
        <v>408</v>
      </c>
      <c r="O124" s="16">
        <v>19</v>
      </c>
      <c r="P124" s="16">
        <v>17</v>
      </c>
      <c r="Q124" s="16" t="s">
        <v>386</v>
      </c>
      <c r="R124" s="16" t="s">
        <v>202</v>
      </c>
    </row>
    <row r="125" spans="1:18" ht="13">
      <c r="A125" s="17" t="str">
        <f t="shared" si="0"/>
        <v>https://github.com/DynamoRIO/dynamorio/commit/2a2115be47d0916189f534594bb626e2b31d827a</v>
      </c>
      <c r="B125" s="16" t="s">
        <v>387</v>
      </c>
      <c r="C125" s="16" t="s">
        <v>65</v>
      </c>
      <c r="D125" s="16"/>
      <c r="E125" s="16" t="b">
        <f t="shared" si="1"/>
        <v>1</v>
      </c>
      <c r="F125" s="16" t="b">
        <f t="shared" si="2"/>
        <v>1</v>
      </c>
      <c r="G125" s="16"/>
      <c r="H125" s="16" t="s">
        <v>387</v>
      </c>
      <c r="I125" s="16">
        <v>1513</v>
      </c>
      <c r="J125" s="16">
        <v>1517</v>
      </c>
      <c r="K125" s="16">
        <v>23</v>
      </c>
      <c r="L125" s="16">
        <v>25</v>
      </c>
      <c r="M125" s="16">
        <v>23</v>
      </c>
      <c r="N125" s="16">
        <v>24</v>
      </c>
      <c r="O125" s="16">
        <v>0</v>
      </c>
      <c r="P125" s="16">
        <v>1</v>
      </c>
      <c r="Q125" s="16" t="s">
        <v>388</v>
      </c>
      <c r="R125" s="16" t="s">
        <v>202</v>
      </c>
    </row>
    <row r="126" spans="1:18" ht="13">
      <c r="A126" s="17" t="str">
        <f t="shared" si="0"/>
        <v>https://github.com/DynamoRIO/dynamorio/commit/8df3c05cc4df8dc24c8b6c09916b88ddfb70f962</v>
      </c>
      <c r="B126" s="16" t="s">
        <v>284</v>
      </c>
      <c r="C126" s="16" t="s">
        <v>65</v>
      </c>
      <c r="D126" s="16"/>
      <c r="E126" s="16" t="b">
        <f t="shared" si="1"/>
        <v>1</v>
      </c>
      <c r="F126" s="16" t="b">
        <f t="shared" si="2"/>
        <v>0</v>
      </c>
      <c r="G126" s="16"/>
      <c r="H126" s="16" t="s">
        <v>284</v>
      </c>
      <c r="I126" s="16">
        <v>4852</v>
      </c>
      <c r="J126" s="16">
        <v>4865</v>
      </c>
      <c r="K126" s="16">
        <v>239</v>
      </c>
      <c r="L126" s="16">
        <v>241</v>
      </c>
      <c r="M126" s="16">
        <v>225</v>
      </c>
      <c r="N126" s="16">
        <v>228</v>
      </c>
      <c r="O126" s="16">
        <v>14</v>
      </c>
      <c r="P126" s="16">
        <v>13</v>
      </c>
      <c r="Q126" s="16" t="s">
        <v>389</v>
      </c>
      <c r="R126" s="16" t="s">
        <v>202</v>
      </c>
    </row>
    <row r="127" spans="1:18" ht="13">
      <c r="A127" s="17" t="str">
        <f t="shared" si="0"/>
        <v>https://github.com/DynamoRIO/dynamorio/commit/ca7190e16f4d82a5d268a9422273c36e762ff8ce</v>
      </c>
      <c r="B127" s="16" t="s">
        <v>336</v>
      </c>
      <c r="C127" s="16" t="s">
        <v>65</v>
      </c>
      <c r="D127" s="16"/>
      <c r="E127" s="16" t="b">
        <f t="shared" si="1"/>
        <v>1</v>
      </c>
      <c r="F127" s="16" t="b">
        <f t="shared" si="2"/>
        <v>1</v>
      </c>
      <c r="G127" s="16"/>
      <c r="H127" s="16" t="s">
        <v>336</v>
      </c>
      <c r="I127" s="16">
        <v>227</v>
      </c>
      <c r="J127" s="16">
        <v>277</v>
      </c>
      <c r="K127" s="16">
        <v>15</v>
      </c>
      <c r="L127" s="16">
        <v>18</v>
      </c>
      <c r="M127" s="16">
        <v>6</v>
      </c>
      <c r="N127" s="16">
        <v>8</v>
      </c>
      <c r="O127" s="16">
        <v>9</v>
      </c>
      <c r="P127" s="16">
        <v>10</v>
      </c>
      <c r="Q127" s="16" t="s">
        <v>390</v>
      </c>
      <c r="R127" s="16" t="s">
        <v>391</v>
      </c>
    </row>
    <row r="128" spans="1:18" ht="13">
      <c r="A128" s="17" t="str">
        <f t="shared" si="0"/>
        <v>https://github.com/DynamoRIO/dynamorio/commit/8eab5bf14881d6635731fcd17e5807767c8aea50</v>
      </c>
      <c r="B128" s="16" t="s">
        <v>336</v>
      </c>
      <c r="C128" s="16" t="s">
        <v>65</v>
      </c>
      <c r="D128" s="16"/>
      <c r="E128" s="16" t="b">
        <f t="shared" si="1"/>
        <v>1</v>
      </c>
      <c r="F128" s="16" t="b">
        <f t="shared" si="2"/>
        <v>1</v>
      </c>
      <c r="G128" s="16"/>
      <c r="H128" s="16" t="s">
        <v>336</v>
      </c>
      <c r="I128" s="16">
        <v>348</v>
      </c>
      <c r="J128" s="16">
        <v>415</v>
      </c>
      <c r="K128" s="16">
        <v>28</v>
      </c>
      <c r="L128" s="16">
        <v>36</v>
      </c>
      <c r="M128" s="16">
        <v>16</v>
      </c>
      <c r="N128" s="16">
        <v>22</v>
      </c>
      <c r="O128" s="16">
        <v>12</v>
      </c>
      <c r="P128" s="16">
        <v>14</v>
      </c>
      <c r="Q128" s="16" t="s">
        <v>392</v>
      </c>
      <c r="R128" s="16" t="s">
        <v>391</v>
      </c>
    </row>
    <row r="129" spans="1:18" ht="13">
      <c r="A129" s="17" t="str">
        <f t="shared" si="0"/>
        <v>https://github.com/DynamoRIO/dynamorio/commit/e03d75d2cdfd6c8610d3f746fc86b34ebdf3ae71</v>
      </c>
      <c r="B129" s="16" t="s">
        <v>336</v>
      </c>
      <c r="C129" s="16" t="s">
        <v>65</v>
      </c>
      <c r="D129" s="16"/>
      <c r="E129" s="16" t="b">
        <f t="shared" si="1"/>
        <v>1</v>
      </c>
      <c r="F129" s="16" t="b">
        <f t="shared" si="2"/>
        <v>1</v>
      </c>
      <c r="G129" s="16"/>
      <c r="H129" s="16" t="s">
        <v>336</v>
      </c>
      <c r="I129" s="16">
        <v>281</v>
      </c>
      <c r="J129" s="16">
        <v>348</v>
      </c>
      <c r="K129" s="16">
        <v>20</v>
      </c>
      <c r="L129" s="16">
        <v>28</v>
      </c>
      <c r="M129" s="16">
        <v>10</v>
      </c>
      <c r="N129" s="16">
        <v>16</v>
      </c>
      <c r="O129" s="16">
        <v>10</v>
      </c>
      <c r="P129" s="16">
        <v>12</v>
      </c>
      <c r="Q129" s="16" t="s">
        <v>393</v>
      </c>
      <c r="R129" s="16" t="s">
        <v>391</v>
      </c>
    </row>
    <row r="130" spans="1:18" ht="13">
      <c r="A130" s="17" t="str">
        <f t="shared" si="0"/>
        <v>https://github.com/DynamoRIO/dynamorio/commit/d2e64390e9f1380e08b89772d3e21e6a9efa976f</v>
      </c>
      <c r="B130" s="16" t="s">
        <v>394</v>
      </c>
      <c r="C130" s="16" t="s">
        <v>65</v>
      </c>
      <c r="D130" s="16"/>
      <c r="E130" s="16" t="b">
        <f t="shared" si="1"/>
        <v>1</v>
      </c>
      <c r="F130" s="16" t="b">
        <f t="shared" si="2"/>
        <v>1</v>
      </c>
      <c r="G130" s="16"/>
      <c r="H130" s="16" t="s">
        <v>394</v>
      </c>
      <c r="I130" s="16">
        <v>89</v>
      </c>
      <c r="J130" s="16">
        <v>177</v>
      </c>
      <c r="K130" s="16">
        <v>7</v>
      </c>
      <c r="L130" s="16">
        <v>12</v>
      </c>
      <c r="M130" s="16">
        <v>5</v>
      </c>
      <c r="N130" s="16">
        <v>8</v>
      </c>
      <c r="O130" s="16">
        <v>2</v>
      </c>
      <c r="P130" s="16">
        <v>4</v>
      </c>
      <c r="Q130" s="16" t="s">
        <v>395</v>
      </c>
      <c r="R130" s="16" t="s">
        <v>391</v>
      </c>
    </row>
    <row r="131" spans="1:18" ht="13">
      <c r="A131" s="17" t="str">
        <f t="shared" si="0"/>
        <v>https://github.com/DynamoRIO/dynamorio/commit/e3446b6a2ba159cf2c612457168c35d89ae86f3e</v>
      </c>
      <c r="B131" s="16" t="s">
        <v>312</v>
      </c>
      <c r="C131" s="16" t="s">
        <v>65</v>
      </c>
      <c r="D131" s="16"/>
      <c r="E131" s="16" t="b">
        <f t="shared" si="1"/>
        <v>1</v>
      </c>
      <c r="F131" s="16" t="b">
        <f t="shared" si="2"/>
        <v>0</v>
      </c>
      <c r="G131" s="16"/>
      <c r="H131" s="16" t="s">
        <v>312</v>
      </c>
      <c r="I131" s="16">
        <v>2796</v>
      </c>
      <c r="J131" s="16">
        <v>2805</v>
      </c>
      <c r="K131" s="16">
        <v>171</v>
      </c>
      <c r="L131" s="16">
        <v>172</v>
      </c>
      <c r="M131" s="16">
        <v>147</v>
      </c>
      <c r="N131" s="16">
        <v>149</v>
      </c>
      <c r="O131" s="16">
        <v>24</v>
      </c>
      <c r="P131" s="16">
        <v>23</v>
      </c>
      <c r="Q131" s="16" t="s">
        <v>396</v>
      </c>
      <c r="R131" s="16" t="s">
        <v>202</v>
      </c>
    </row>
    <row r="132" spans="1:18" ht="13">
      <c r="A132" s="17" t="str">
        <f t="shared" si="0"/>
        <v>https://github.com/DynamoRIO/dynamorio/commit/9ebb7574542d2c93cf5e2d9c645b22dc98cdc6e4</v>
      </c>
      <c r="B132" s="16" t="s">
        <v>397</v>
      </c>
      <c r="C132" s="16" t="s">
        <v>65</v>
      </c>
      <c r="D132" s="16"/>
      <c r="E132" s="16" t="b">
        <f t="shared" si="1"/>
        <v>1</v>
      </c>
      <c r="F132" s="16" t="b">
        <f t="shared" si="2"/>
        <v>0</v>
      </c>
      <c r="G132" s="16"/>
      <c r="H132" s="16" t="s">
        <v>397</v>
      </c>
      <c r="I132" s="16">
        <v>503</v>
      </c>
      <c r="J132" s="16">
        <v>503</v>
      </c>
      <c r="K132" s="16">
        <v>5</v>
      </c>
      <c r="L132" s="16">
        <v>5</v>
      </c>
      <c r="M132" s="16">
        <v>2</v>
      </c>
      <c r="N132" s="16">
        <v>4</v>
      </c>
      <c r="O132" s="16">
        <v>3</v>
      </c>
      <c r="P132" s="16">
        <v>1</v>
      </c>
      <c r="Q132" s="16" t="s">
        <v>398</v>
      </c>
      <c r="R132" s="16" t="s">
        <v>202</v>
      </c>
    </row>
    <row r="133" spans="1:18" ht="13">
      <c r="A133" s="17" t="str">
        <f t="shared" si="0"/>
        <v>https://github.com/DynamoRIO/dynamorio/commit/d666ea0b98cf9895aae39bc5e192933da3c200a5</v>
      </c>
      <c r="B133" s="16" t="s">
        <v>399</v>
      </c>
      <c r="C133" s="16" t="s">
        <v>65</v>
      </c>
      <c r="D133" s="16"/>
      <c r="E133" s="16" t="b">
        <f t="shared" si="1"/>
        <v>0</v>
      </c>
      <c r="F133" s="16" t="b">
        <f t="shared" si="2"/>
        <v>0</v>
      </c>
      <c r="G133" s="16"/>
      <c r="H133" s="16" t="s">
        <v>399</v>
      </c>
      <c r="I133" s="16">
        <v>3798</v>
      </c>
      <c r="J133" s="16">
        <v>3647</v>
      </c>
      <c r="K133" s="16">
        <v>70</v>
      </c>
      <c r="L133" s="16">
        <v>60</v>
      </c>
      <c r="M133" s="16">
        <v>69</v>
      </c>
      <c r="N133" s="16">
        <v>60</v>
      </c>
      <c r="O133" s="16">
        <v>1</v>
      </c>
      <c r="P133" s="16">
        <v>0</v>
      </c>
      <c r="Q133" s="16" t="s">
        <v>400</v>
      </c>
      <c r="R133" s="16" t="s">
        <v>391</v>
      </c>
    </row>
    <row r="134" spans="1:18" ht="13">
      <c r="A134" s="17" t="str">
        <f t="shared" si="0"/>
        <v>https://github.com/DynamoRIO/dynamorio/commit/ccb7ac4d6ccd130cf5f071dde729e2d6fd0d3e2c</v>
      </c>
      <c r="B134" s="16" t="s">
        <v>401</v>
      </c>
      <c r="C134" s="16" t="s">
        <v>65</v>
      </c>
      <c r="D134" s="16"/>
      <c r="E134" s="16" t="b">
        <f t="shared" si="1"/>
        <v>1</v>
      </c>
      <c r="F134" s="16" t="b">
        <f t="shared" si="2"/>
        <v>0</v>
      </c>
      <c r="G134" s="16"/>
      <c r="H134" s="16" t="s">
        <v>401</v>
      </c>
      <c r="I134" s="16">
        <v>159</v>
      </c>
      <c r="J134" s="16">
        <v>197</v>
      </c>
      <c r="K134" s="16">
        <v>8</v>
      </c>
      <c r="L134" s="16">
        <v>17</v>
      </c>
      <c r="M134" s="16">
        <v>4</v>
      </c>
      <c r="N134" s="16">
        <v>15</v>
      </c>
      <c r="O134" s="16">
        <v>4</v>
      </c>
      <c r="P134" s="16">
        <v>2</v>
      </c>
      <c r="Q134" s="16" t="s">
        <v>402</v>
      </c>
      <c r="R134" s="16" t="s">
        <v>391</v>
      </c>
    </row>
    <row r="135" spans="1:18" ht="13">
      <c r="A135" s="17" t="str">
        <f t="shared" si="0"/>
        <v>https://github.com/DynamoRIO/dynamorio/commit/cf1ec32e9b89c1d8a28e0f355b8338d4c05c0f14</v>
      </c>
      <c r="B135" s="16" t="s">
        <v>401</v>
      </c>
      <c r="C135" s="16" t="s">
        <v>65</v>
      </c>
      <c r="D135" s="16"/>
      <c r="E135" s="16" t="b">
        <f t="shared" si="1"/>
        <v>1</v>
      </c>
      <c r="F135" s="16" t="b">
        <f t="shared" si="2"/>
        <v>1</v>
      </c>
      <c r="G135" s="16"/>
      <c r="H135" s="16" t="s">
        <v>401</v>
      </c>
      <c r="I135" s="16">
        <v>197</v>
      </c>
      <c r="J135" s="16">
        <v>250</v>
      </c>
      <c r="K135" s="16">
        <v>17</v>
      </c>
      <c r="L135" s="16">
        <v>21</v>
      </c>
      <c r="M135" s="16">
        <v>15</v>
      </c>
      <c r="N135" s="16">
        <v>17</v>
      </c>
      <c r="O135" s="16">
        <v>2</v>
      </c>
      <c r="P135" s="16">
        <v>4</v>
      </c>
      <c r="Q135" s="16" t="s">
        <v>403</v>
      </c>
      <c r="R135" s="16" t="s">
        <v>391</v>
      </c>
    </row>
    <row r="136" spans="1:18" ht="13">
      <c r="A136" s="17" t="str">
        <f t="shared" si="0"/>
        <v>https://github.com/DynamoRIO/dynamorio/commit/6d84b78a730d31914e49bd34254ef10f05722132</v>
      </c>
      <c r="B136" s="16" t="s">
        <v>261</v>
      </c>
      <c r="C136" s="16" t="s">
        <v>65</v>
      </c>
      <c r="D136" s="16"/>
      <c r="E136" s="16" t="b">
        <f t="shared" si="1"/>
        <v>0</v>
      </c>
      <c r="F136" s="16" t="b">
        <f t="shared" si="2"/>
        <v>0</v>
      </c>
      <c r="G136" s="16"/>
      <c r="H136" s="16" t="s">
        <v>261</v>
      </c>
      <c r="I136" s="16">
        <v>245</v>
      </c>
      <c r="J136" s="16">
        <v>218</v>
      </c>
      <c r="K136" s="16">
        <v>8</v>
      </c>
      <c r="L136" s="16">
        <v>2</v>
      </c>
      <c r="M136" s="16">
        <v>5</v>
      </c>
      <c r="N136" s="16">
        <v>2</v>
      </c>
      <c r="O136" s="16">
        <v>3</v>
      </c>
      <c r="P136" s="16">
        <v>0</v>
      </c>
      <c r="Q136" s="16" t="s">
        <v>404</v>
      </c>
      <c r="R136" s="16" t="s">
        <v>391</v>
      </c>
    </row>
    <row r="137" spans="1:18" ht="13">
      <c r="A137" s="17" t="str">
        <f t="shared" si="0"/>
        <v>https://github.com/DynamoRIO/dynamorio/commit/8e67055bc128859d012143998700188b54233b85</v>
      </c>
      <c r="B137" s="16" t="s">
        <v>405</v>
      </c>
      <c r="C137" s="16" t="s">
        <v>65</v>
      </c>
      <c r="D137" s="16"/>
      <c r="E137" s="16" t="b">
        <f t="shared" si="1"/>
        <v>1</v>
      </c>
      <c r="F137" s="16" t="b">
        <f t="shared" si="2"/>
        <v>1</v>
      </c>
      <c r="G137" s="16"/>
      <c r="H137" s="16" t="s">
        <v>405</v>
      </c>
      <c r="I137" s="16">
        <v>357</v>
      </c>
      <c r="J137" s="16">
        <v>406</v>
      </c>
      <c r="K137" s="16">
        <v>9</v>
      </c>
      <c r="L137" s="16">
        <v>13</v>
      </c>
      <c r="M137" s="16">
        <v>9</v>
      </c>
      <c r="N137" s="16">
        <v>12</v>
      </c>
      <c r="O137" s="16">
        <v>0</v>
      </c>
      <c r="P137" s="16">
        <v>1</v>
      </c>
      <c r="Q137" s="16" t="s">
        <v>406</v>
      </c>
      <c r="R137" s="16" t="s">
        <v>391</v>
      </c>
    </row>
    <row r="138" spans="1:18" ht="13">
      <c r="A138" s="17" t="str">
        <f t="shared" si="0"/>
        <v>https://github.com/DynamoRIO/dynamorio/commit/5c50f0267567c9ae00dd8605ded41bdd4130d9db</v>
      </c>
      <c r="B138" s="16" t="s">
        <v>405</v>
      </c>
      <c r="C138" s="16" t="s">
        <v>65</v>
      </c>
      <c r="D138" s="16"/>
      <c r="E138" s="16" t="b">
        <f t="shared" si="1"/>
        <v>1</v>
      </c>
      <c r="F138" s="16" t="b">
        <f t="shared" si="2"/>
        <v>0</v>
      </c>
      <c r="G138" s="16"/>
      <c r="H138" s="16" t="s">
        <v>405</v>
      </c>
      <c r="I138" s="16">
        <v>438</v>
      </c>
      <c r="J138" s="16">
        <v>426</v>
      </c>
      <c r="K138" s="16">
        <v>16</v>
      </c>
      <c r="L138" s="16">
        <v>17</v>
      </c>
      <c r="M138" s="16">
        <v>15</v>
      </c>
      <c r="N138" s="16">
        <v>17</v>
      </c>
      <c r="O138" s="16">
        <v>1</v>
      </c>
      <c r="P138" s="16">
        <v>0</v>
      </c>
      <c r="Q138" s="16" t="s">
        <v>407</v>
      </c>
      <c r="R138" s="16" t="s">
        <v>391</v>
      </c>
    </row>
    <row r="139" spans="1:18" ht="13">
      <c r="A139" s="17" t="str">
        <f t="shared" si="0"/>
        <v>https://github.com/DynamoRIO/dynamorio/commit/c51bed3b2c90ee7103c85b49d6307bfffc480c6f</v>
      </c>
      <c r="B139" s="16" t="s">
        <v>405</v>
      </c>
      <c r="C139" s="16" t="s">
        <v>65</v>
      </c>
      <c r="D139" s="16"/>
      <c r="E139" s="16" t="b">
        <f t="shared" si="1"/>
        <v>0</v>
      </c>
      <c r="F139" s="16" t="b">
        <f t="shared" si="2"/>
        <v>1</v>
      </c>
      <c r="G139" s="16"/>
      <c r="H139" s="16" t="s">
        <v>405</v>
      </c>
      <c r="I139" s="16">
        <v>461</v>
      </c>
      <c r="J139" s="16">
        <v>487</v>
      </c>
      <c r="K139" s="16">
        <v>17</v>
      </c>
      <c r="L139" s="16">
        <v>21</v>
      </c>
      <c r="M139" s="16">
        <v>17</v>
      </c>
      <c r="N139" s="16">
        <v>16</v>
      </c>
      <c r="O139" s="16">
        <v>0</v>
      </c>
      <c r="P139" s="16">
        <v>5</v>
      </c>
      <c r="Q139" s="16" t="s">
        <v>408</v>
      </c>
      <c r="R139" s="16" t="s">
        <v>391</v>
      </c>
    </row>
    <row r="140" spans="1:18" ht="13">
      <c r="A140" s="17" t="str">
        <f t="shared" si="0"/>
        <v>https://github.com/DynamoRIO/dynamorio/commit/9293e7ae7709ee78fe520722dbe062b8680126d6</v>
      </c>
      <c r="B140" s="16" t="s">
        <v>409</v>
      </c>
      <c r="C140" s="16" t="s">
        <v>65</v>
      </c>
      <c r="D140" s="16"/>
      <c r="E140" s="16" t="b">
        <f t="shared" si="1"/>
        <v>1</v>
      </c>
      <c r="F140" s="16" t="b">
        <f t="shared" si="2"/>
        <v>1</v>
      </c>
      <c r="G140" s="16"/>
      <c r="H140" s="16" t="s">
        <v>409</v>
      </c>
      <c r="I140" s="16">
        <v>526</v>
      </c>
      <c r="J140" s="16">
        <v>630</v>
      </c>
      <c r="K140" s="16">
        <v>7</v>
      </c>
      <c r="L140" s="16">
        <v>11</v>
      </c>
      <c r="M140" s="16">
        <v>7</v>
      </c>
      <c r="N140" s="16">
        <v>10</v>
      </c>
      <c r="O140" s="16">
        <v>0</v>
      </c>
      <c r="P140" s="16">
        <v>1</v>
      </c>
      <c r="Q140" s="16" t="s">
        <v>410</v>
      </c>
      <c r="R140" s="16" t="s">
        <v>202</v>
      </c>
    </row>
    <row r="141" spans="1:18" ht="13">
      <c r="A141" s="17" t="str">
        <f t="shared" si="0"/>
        <v>https://github.com/DynamoRIO/dynamorio/commit/42275d03c1c5d2a341ab39e59e3d2de944b10e23</v>
      </c>
      <c r="B141" s="16" t="s">
        <v>411</v>
      </c>
      <c r="C141" s="16" t="s">
        <v>65</v>
      </c>
      <c r="D141" s="16"/>
      <c r="E141" s="16" t="b">
        <f t="shared" si="1"/>
        <v>0</v>
      </c>
      <c r="F141" s="16" t="b">
        <f t="shared" si="2"/>
        <v>0</v>
      </c>
      <c r="G141" s="16"/>
      <c r="H141" s="16" t="s">
        <v>411</v>
      </c>
      <c r="I141" s="16">
        <v>1995</v>
      </c>
      <c r="J141" s="16">
        <v>1983</v>
      </c>
      <c r="K141" s="16">
        <v>91</v>
      </c>
      <c r="L141" s="16">
        <v>89</v>
      </c>
      <c r="M141" s="16">
        <v>88</v>
      </c>
      <c r="N141" s="16">
        <v>87</v>
      </c>
      <c r="O141" s="16">
        <v>3</v>
      </c>
      <c r="P141" s="16">
        <v>2</v>
      </c>
      <c r="Q141" s="16" t="s">
        <v>412</v>
      </c>
      <c r="R141" s="16" t="s">
        <v>202</v>
      </c>
    </row>
    <row r="142" spans="1:18" ht="13">
      <c r="A142" s="17" t="str">
        <f t="shared" si="0"/>
        <v>https://github.com/DynamoRIO/dynamorio/commit/46a598cdf2002c92e844c6627648e8f8949fa6bc</v>
      </c>
      <c r="B142" s="16" t="s">
        <v>314</v>
      </c>
      <c r="C142" s="16" t="s">
        <v>65</v>
      </c>
      <c r="D142" s="16"/>
      <c r="E142" s="16" t="b">
        <f t="shared" si="1"/>
        <v>0</v>
      </c>
      <c r="F142" s="16" t="b">
        <f t="shared" si="2"/>
        <v>0</v>
      </c>
      <c r="G142" s="16"/>
      <c r="H142" s="16" t="s">
        <v>314</v>
      </c>
      <c r="I142" s="16">
        <v>2703</v>
      </c>
      <c r="J142" s="16">
        <v>2648</v>
      </c>
      <c r="K142" s="16">
        <v>60</v>
      </c>
      <c r="L142" s="16">
        <v>56</v>
      </c>
      <c r="M142" s="16">
        <v>55</v>
      </c>
      <c r="N142" s="16">
        <v>52</v>
      </c>
      <c r="O142" s="16">
        <v>5</v>
      </c>
      <c r="P142" s="16">
        <v>4</v>
      </c>
      <c r="Q142" s="16" t="s">
        <v>413</v>
      </c>
      <c r="R142" s="16" t="s">
        <v>202</v>
      </c>
    </row>
    <row r="143" spans="1:18" ht="13">
      <c r="A143" s="17" t="str">
        <f t="shared" si="0"/>
        <v>https://github.com/DynamoRIO/dynamorio/commit/46a598cdf2002c92e844c6627648e8f8949fa6bc</v>
      </c>
      <c r="B143" s="16" t="s">
        <v>347</v>
      </c>
      <c r="C143" s="16" t="s">
        <v>65</v>
      </c>
      <c r="D143" s="16"/>
      <c r="E143" s="16" t="b">
        <f t="shared" si="1"/>
        <v>0</v>
      </c>
      <c r="F143" s="16" t="b">
        <f t="shared" si="2"/>
        <v>0</v>
      </c>
      <c r="G143" s="16"/>
      <c r="H143" s="16" t="s">
        <v>347</v>
      </c>
      <c r="I143" s="16">
        <v>638</v>
      </c>
      <c r="J143" s="16">
        <v>546</v>
      </c>
      <c r="K143" s="16">
        <v>20</v>
      </c>
      <c r="L143" s="16">
        <v>8</v>
      </c>
      <c r="M143" s="16">
        <v>17</v>
      </c>
      <c r="N143" s="16">
        <v>7</v>
      </c>
      <c r="O143" s="16">
        <v>3</v>
      </c>
      <c r="P143" s="16">
        <v>1</v>
      </c>
      <c r="Q143" s="16" t="s">
        <v>413</v>
      </c>
      <c r="R143" s="16" t="s">
        <v>202</v>
      </c>
    </row>
    <row r="144" spans="1:18" ht="13">
      <c r="A144" s="17" t="str">
        <f t="shared" si="0"/>
        <v>https://github.com/DynamoRIO/dynamorio/commit/9bb03542b8f3fa73e60ff880c31fb9419ecdfba9</v>
      </c>
      <c r="B144" s="16" t="s">
        <v>414</v>
      </c>
      <c r="C144" s="16" t="s">
        <v>65</v>
      </c>
      <c r="D144" s="16"/>
      <c r="E144" s="16" t="b">
        <f t="shared" si="1"/>
        <v>1</v>
      </c>
      <c r="F144" s="16" t="b">
        <f t="shared" si="2"/>
        <v>1</v>
      </c>
      <c r="G144" s="16"/>
      <c r="H144" s="16" t="s">
        <v>414</v>
      </c>
      <c r="I144" s="16">
        <v>235</v>
      </c>
      <c r="J144" s="16">
        <v>309</v>
      </c>
      <c r="K144" s="16">
        <v>11</v>
      </c>
      <c r="L144" s="16">
        <v>23</v>
      </c>
      <c r="M144" s="16">
        <v>11</v>
      </c>
      <c r="N144" s="16">
        <v>15</v>
      </c>
      <c r="O144" s="16">
        <v>0</v>
      </c>
      <c r="P144" s="16">
        <v>8</v>
      </c>
      <c r="Q144" s="16" t="s">
        <v>415</v>
      </c>
      <c r="R144" s="16" t="s">
        <v>202</v>
      </c>
    </row>
    <row r="145" spans="1:18" ht="13">
      <c r="A145" s="17" t="str">
        <f t="shared" si="0"/>
        <v>https://github.com/DynamoRIO/dynamorio/commit/002ec04dee1e54dc54dfa2e41f1060f6865b43b0</v>
      </c>
      <c r="B145" s="16" t="s">
        <v>323</v>
      </c>
      <c r="C145" s="16" t="s">
        <v>65</v>
      </c>
      <c r="D145" s="16"/>
      <c r="E145" s="16" t="b">
        <f t="shared" si="1"/>
        <v>0</v>
      </c>
      <c r="F145" s="16" t="b">
        <f t="shared" si="2"/>
        <v>0</v>
      </c>
      <c r="G145" s="16"/>
      <c r="H145" s="16" t="s">
        <v>323</v>
      </c>
      <c r="I145" s="16">
        <v>2820</v>
      </c>
      <c r="J145" s="16">
        <v>2642</v>
      </c>
      <c r="K145" s="16">
        <v>86</v>
      </c>
      <c r="L145" s="16">
        <v>80</v>
      </c>
      <c r="M145" s="16">
        <v>63</v>
      </c>
      <c r="N145" s="16">
        <v>61</v>
      </c>
      <c r="O145" s="16">
        <v>23</v>
      </c>
      <c r="P145" s="16">
        <v>19</v>
      </c>
      <c r="Q145" s="16" t="s">
        <v>416</v>
      </c>
      <c r="R145" s="16" t="s">
        <v>202</v>
      </c>
    </row>
    <row r="146" spans="1:18" ht="13">
      <c r="A146" s="17" t="str">
        <f t="shared" si="0"/>
        <v>https://github.com/DynamoRIO/dynamorio/commit/536cbd0a2f895294b9efa08d5bc35129f9bc2b8b</v>
      </c>
      <c r="B146" s="16" t="s">
        <v>308</v>
      </c>
      <c r="C146" s="16" t="s">
        <v>65</v>
      </c>
      <c r="D146" s="16"/>
      <c r="E146" s="16" t="b">
        <f t="shared" si="1"/>
        <v>1</v>
      </c>
      <c r="F146" s="16" t="b">
        <f t="shared" si="2"/>
        <v>1</v>
      </c>
      <c r="G146" s="16"/>
      <c r="H146" s="16" t="s">
        <v>308</v>
      </c>
      <c r="I146" s="16">
        <v>1237</v>
      </c>
      <c r="J146" s="16">
        <v>1250</v>
      </c>
      <c r="K146" s="16">
        <v>48</v>
      </c>
      <c r="L146" s="16">
        <v>50</v>
      </c>
      <c r="M146" s="16">
        <v>44</v>
      </c>
      <c r="N146" s="16">
        <v>45</v>
      </c>
      <c r="O146" s="16">
        <v>4</v>
      </c>
      <c r="P146" s="16">
        <v>5</v>
      </c>
      <c r="Q146" s="16" t="s">
        <v>417</v>
      </c>
      <c r="R146" s="16" t="s">
        <v>202</v>
      </c>
    </row>
    <row r="147" spans="1:18" ht="13">
      <c r="A147" s="17" t="str">
        <f t="shared" si="0"/>
        <v>https://github.com/DynamoRIO/dynamorio/commit/d3bbe18a3b09f85c9ec9642ca9be8428f86dfb89</v>
      </c>
      <c r="B147" s="16" t="s">
        <v>418</v>
      </c>
      <c r="C147" s="16" t="s">
        <v>65</v>
      </c>
      <c r="D147" s="16"/>
      <c r="E147" s="16" t="b">
        <f t="shared" si="1"/>
        <v>1</v>
      </c>
      <c r="F147" s="16" t="b">
        <f t="shared" si="2"/>
        <v>1</v>
      </c>
      <c r="G147" s="16"/>
      <c r="H147" s="16" t="s">
        <v>418</v>
      </c>
      <c r="I147" s="16">
        <v>544</v>
      </c>
      <c r="J147" s="16">
        <v>602</v>
      </c>
      <c r="K147" s="16">
        <v>17</v>
      </c>
      <c r="L147" s="16">
        <v>22</v>
      </c>
      <c r="M147" s="16">
        <v>14</v>
      </c>
      <c r="N147" s="16">
        <v>17</v>
      </c>
      <c r="O147" s="16">
        <v>3</v>
      </c>
      <c r="P147" s="16">
        <v>5</v>
      </c>
      <c r="Q147" s="16" t="s">
        <v>419</v>
      </c>
      <c r="R147" s="16" t="s">
        <v>202</v>
      </c>
    </row>
    <row r="148" spans="1:18" ht="13">
      <c r="A148" s="17" t="str">
        <f t="shared" si="0"/>
        <v>https://github.com/DynamoRIO/dynamorio/commit/9be64f004ece3fdcf3f91f7ead9c72f688b9ed1b</v>
      </c>
      <c r="B148" s="16" t="s">
        <v>420</v>
      </c>
      <c r="C148" s="16" t="s">
        <v>65</v>
      </c>
      <c r="D148" s="16"/>
      <c r="E148" s="16" t="b">
        <f t="shared" si="1"/>
        <v>1</v>
      </c>
      <c r="F148" s="16" t="b">
        <f t="shared" si="2"/>
        <v>1</v>
      </c>
      <c r="G148" s="16"/>
      <c r="H148" s="16" t="s">
        <v>420</v>
      </c>
      <c r="I148" s="16">
        <v>136</v>
      </c>
      <c r="J148" s="16">
        <v>157</v>
      </c>
      <c r="K148" s="16">
        <v>2</v>
      </c>
      <c r="L148" s="16">
        <v>10</v>
      </c>
      <c r="M148" s="16">
        <v>2</v>
      </c>
      <c r="N148" s="16">
        <v>5</v>
      </c>
      <c r="O148" s="16">
        <v>0</v>
      </c>
      <c r="P148" s="16">
        <v>5</v>
      </c>
      <c r="Q148" s="16" t="s">
        <v>421</v>
      </c>
      <c r="R148" s="16" t="s">
        <v>202</v>
      </c>
    </row>
    <row r="149" spans="1:18" ht="13">
      <c r="A149" s="17" t="str">
        <f t="shared" si="0"/>
        <v>https://github.com/DynamoRIO/dynamorio/commit/1a3a647c00cc2b8080e70ffcb2d501f6b34152a8</v>
      </c>
      <c r="B149" s="16" t="s">
        <v>310</v>
      </c>
      <c r="C149" s="16" t="s">
        <v>65</v>
      </c>
      <c r="D149" s="16"/>
      <c r="E149" s="16" t="b">
        <f t="shared" si="1"/>
        <v>0</v>
      </c>
      <c r="F149" s="16" t="b">
        <f t="shared" si="2"/>
        <v>0</v>
      </c>
      <c r="G149" s="16"/>
      <c r="H149" s="16" t="s">
        <v>310</v>
      </c>
      <c r="I149" s="16">
        <v>6017</v>
      </c>
      <c r="J149" s="16">
        <v>5667</v>
      </c>
      <c r="K149" s="16">
        <v>165</v>
      </c>
      <c r="L149" s="16">
        <v>144</v>
      </c>
      <c r="M149" s="16">
        <v>153</v>
      </c>
      <c r="N149" s="16">
        <v>138</v>
      </c>
      <c r="O149" s="16">
        <v>12</v>
      </c>
      <c r="P149" s="16">
        <v>6</v>
      </c>
      <c r="Q149" s="16" t="s">
        <v>422</v>
      </c>
      <c r="R149" s="16" t="s">
        <v>202</v>
      </c>
    </row>
    <row r="150" spans="1:18" ht="13">
      <c r="A150" s="17" t="str">
        <f t="shared" si="0"/>
        <v>https://github.com/DynamoRIO/dynamorio/commit/ed25f28e5ca4b322860466e2fbe6c91bd3162431</v>
      </c>
      <c r="B150" s="16" t="s">
        <v>423</v>
      </c>
      <c r="C150" s="16" t="s">
        <v>65</v>
      </c>
      <c r="D150" s="16"/>
      <c r="E150" s="16" t="b">
        <f t="shared" si="1"/>
        <v>0</v>
      </c>
      <c r="F150" s="16" t="b">
        <f t="shared" si="2"/>
        <v>0</v>
      </c>
      <c r="G150" s="16"/>
      <c r="H150" s="16" t="s">
        <v>423</v>
      </c>
      <c r="I150" s="16">
        <v>1437</v>
      </c>
      <c r="J150" s="16">
        <v>1414</v>
      </c>
      <c r="K150" s="16">
        <v>30</v>
      </c>
      <c r="L150" s="16">
        <v>20</v>
      </c>
      <c r="M150" s="16">
        <v>23</v>
      </c>
      <c r="N150" s="16">
        <v>17</v>
      </c>
      <c r="O150" s="16">
        <v>7</v>
      </c>
      <c r="P150" s="16">
        <v>3</v>
      </c>
      <c r="Q150" s="16" t="s">
        <v>424</v>
      </c>
      <c r="R150" s="16" t="s">
        <v>202</v>
      </c>
    </row>
    <row r="151" spans="1:18" ht="13">
      <c r="A151" s="17" t="str">
        <f t="shared" si="0"/>
        <v>https://github.com/DynamoRIO/dynamorio/commit/638fb106d30d84887956853f8be1ce534cfa0f25</v>
      </c>
      <c r="B151" s="16" t="s">
        <v>258</v>
      </c>
      <c r="C151" s="16" t="s">
        <v>65</v>
      </c>
      <c r="D151" s="16"/>
      <c r="E151" s="16" t="b">
        <f t="shared" si="1"/>
        <v>0</v>
      </c>
      <c r="F151" s="16" t="b">
        <f t="shared" si="2"/>
        <v>1</v>
      </c>
      <c r="G151" s="16"/>
      <c r="H151" s="16" t="s">
        <v>258</v>
      </c>
      <c r="I151" s="16">
        <v>1490</v>
      </c>
      <c r="J151" s="16">
        <v>1503</v>
      </c>
      <c r="K151" s="16">
        <v>83</v>
      </c>
      <c r="L151" s="16">
        <v>83</v>
      </c>
      <c r="M151" s="16">
        <v>76</v>
      </c>
      <c r="N151" s="16">
        <v>75</v>
      </c>
      <c r="O151" s="16">
        <v>7</v>
      </c>
      <c r="P151" s="16">
        <v>8</v>
      </c>
      <c r="Q151" s="16" t="s">
        <v>425</v>
      </c>
      <c r="R151" s="16" t="s">
        <v>202</v>
      </c>
    </row>
    <row r="152" spans="1:18" ht="13">
      <c r="A152" s="17" t="str">
        <f t="shared" si="0"/>
        <v>https://github.com/DynamoRIO/dynamorio/commit/e8fc651f485f858127bf2394defc382d5cdff641</v>
      </c>
      <c r="B152" s="16" t="s">
        <v>336</v>
      </c>
      <c r="C152" s="16" t="s">
        <v>65</v>
      </c>
      <c r="D152" s="16"/>
      <c r="E152" s="16" t="b">
        <f t="shared" si="1"/>
        <v>1</v>
      </c>
      <c r="F152" s="16" t="b">
        <f t="shared" si="2"/>
        <v>1</v>
      </c>
      <c r="G152" s="16"/>
      <c r="H152" s="16" t="s">
        <v>336</v>
      </c>
      <c r="I152" s="16">
        <v>453</v>
      </c>
      <c r="J152" s="16">
        <v>560</v>
      </c>
      <c r="K152" s="16">
        <v>36</v>
      </c>
      <c r="L152" s="16">
        <v>43</v>
      </c>
      <c r="M152" s="16">
        <v>22</v>
      </c>
      <c r="N152" s="16">
        <v>26</v>
      </c>
      <c r="O152" s="16">
        <v>14</v>
      </c>
      <c r="P152" s="16">
        <v>17</v>
      </c>
      <c r="Q152" s="16" t="s">
        <v>426</v>
      </c>
      <c r="R152" s="16" t="s">
        <v>427</v>
      </c>
    </row>
    <row r="153" spans="1:18" ht="13">
      <c r="A153" s="17" t="str">
        <f t="shared" si="0"/>
        <v>https://github.com/DynamoRIO/dynamorio/commit/f62441bc2a0ced41263e2229deb3691433d6abb9</v>
      </c>
      <c r="B153" s="16" t="s">
        <v>336</v>
      </c>
      <c r="C153" s="16" t="s">
        <v>65</v>
      </c>
      <c r="D153" s="16"/>
      <c r="E153" s="16" t="b">
        <f t="shared" si="1"/>
        <v>1</v>
      </c>
      <c r="F153" s="16" t="b">
        <f t="shared" si="2"/>
        <v>1</v>
      </c>
      <c r="G153" s="16"/>
      <c r="H153" s="16" t="s">
        <v>336</v>
      </c>
      <c r="I153" s="16">
        <v>560</v>
      </c>
      <c r="J153" s="16">
        <v>911</v>
      </c>
      <c r="K153" s="16">
        <v>43</v>
      </c>
      <c r="L153" s="16">
        <v>67</v>
      </c>
      <c r="M153" s="16">
        <v>26</v>
      </c>
      <c r="N153" s="16">
        <v>36</v>
      </c>
      <c r="O153" s="16">
        <v>17</v>
      </c>
      <c r="P153" s="16">
        <v>31</v>
      </c>
      <c r="Q153" s="16" t="s">
        <v>428</v>
      </c>
      <c r="R153" s="16" t="s">
        <v>427</v>
      </c>
    </row>
    <row r="154" spans="1:18" ht="13">
      <c r="A154" s="17" t="str">
        <f t="shared" si="0"/>
        <v>https://github.com/DynamoRIO/dynamorio/commit/a3d0419e4d05113ca8c665f4ef0edb970e3bcf58</v>
      </c>
      <c r="B154" s="16" t="s">
        <v>336</v>
      </c>
      <c r="C154" s="16" t="s">
        <v>65</v>
      </c>
      <c r="D154" s="16"/>
      <c r="E154" s="16" t="b">
        <f t="shared" si="1"/>
        <v>1</v>
      </c>
      <c r="F154" s="16" t="b">
        <f t="shared" si="2"/>
        <v>1</v>
      </c>
      <c r="G154" s="16"/>
      <c r="H154" s="16" t="s">
        <v>336</v>
      </c>
      <c r="I154" s="16">
        <v>911</v>
      </c>
      <c r="J154" s="16">
        <v>1477</v>
      </c>
      <c r="K154" s="16">
        <v>67</v>
      </c>
      <c r="L154" s="16">
        <v>98</v>
      </c>
      <c r="M154" s="16">
        <v>36</v>
      </c>
      <c r="N154" s="16">
        <v>50</v>
      </c>
      <c r="O154" s="16">
        <v>31</v>
      </c>
      <c r="P154" s="16">
        <v>48</v>
      </c>
      <c r="Q154" s="16" t="s">
        <v>429</v>
      </c>
      <c r="R154" s="16" t="s">
        <v>427</v>
      </c>
    </row>
    <row r="155" spans="1:18" ht="13">
      <c r="A155" s="17" t="str">
        <f t="shared" si="0"/>
        <v>https://github.com/DynamoRIO/dynamorio/commit/a3d0419e4d05113ca8c665f4ef0edb970e3bcf58</v>
      </c>
      <c r="B155" s="16" t="s">
        <v>430</v>
      </c>
      <c r="C155" s="16" t="s">
        <v>65</v>
      </c>
      <c r="D155" s="16"/>
      <c r="E155" s="16" t="b">
        <f t="shared" si="1"/>
        <v>1</v>
      </c>
      <c r="F155" s="16" t="b">
        <f t="shared" si="2"/>
        <v>1</v>
      </c>
      <c r="G155" s="16"/>
      <c r="H155" s="16" t="s">
        <v>430</v>
      </c>
      <c r="I155" s="16">
        <v>548</v>
      </c>
      <c r="J155" s="16">
        <v>797</v>
      </c>
      <c r="K155" s="16">
        <v>5</v>
      </c>
      <c r="L155" s="16">
        <v>14</v>
      </c>
      <c r="M155" s="16">
        <v>3</v>
      </c>
      <c r="N155" s="16">
        <v>11</v>
      </c>
      <c r="O155" s="16">
        <v>2</v>
      </c>
      <c r="P155" s="16">
        <v>3</v>
      </c>
      <c r="Q155" s="16" t="s">
        <v>429</v>
      </c>
      <c r="R155" s="16" t="s">
        <v>427</v>
      </c>
    </row>
    <row r="156" spans="1:18" ht="13">
      <c r="A156" s="17" t="str">
        <f t="shared" si="0"/>
        <v>https://github.com/DynamoRIO/dynamorio/commit/be78c124eb787601182e3c73f4be8bb859c50ef8</v>
      </c>
      <c r="B156" s="16" t="s">
        <v>336</v>
      </c>
      <c r="C156" s="16" t="s">
        <v>65</v>
      </c>
      <c r="D156" s="16"/>
      <c r="E156" s="16" t="b">
        <f t="shared" si="1"/>
        <v>1</v>
      </c>
      <c r="F156" s="16" t="b">
        <f t="shared" si="2"/>
        <v>1</v>
      </c>
      <c r="G156" s="16"/>
      <c r="H156" s="16" t="s">
        <v>336</v>
      </c>
      <c r="I156" s="16">
        <v>1477</v>
      </c>
      <c r="J156" s="16">
        <v>2024</v>
      </c>
      <c r="K156" s="16">
        <v>98</v>
      </c>
      <c r="L156" s="16">
        <v>130</v>
      </c>
      <c r="M156" s="16">
        <v>50</v>
      </c>
      <c r="N156" s="16">
        <v>58</v>
      </c>
      <c r="O156" s="16">
        <v>48</v>
      </c>
      <c r="P156" s="16">
        <v>72</v>
      </c>
      <c r="Q156" s="16" t="s">
        <v>431</v>
      </c>
      <c r="R156" s="16" t="s">
        <v>427</v>
      </c>
    </row>
    <row r="157" spans="1:18" ht="13">
      <c r="A157" s="17" t="str">
        <f t="shared" si="0"/>
        <v>https://github.com/DynamoRIO/dynamorio/commit/648bb3a858b183f0ffb758c041dbe7d165857a92</v>
      </c>
      <c r="B157" s="16" t="s">
        <v>284</v>
      </c>
      <c r="C157" s="16" t="s">
        <v>65</v>
      </c>
      <c r="D157" s="16"/>
      <c r="E157" s="16" t="b">
        <f t="shared" si="1"/>
        <v>1</v>
      </c>
      <c r="F157" s="16" t="b">
        <f t="shared" si="2"/>
        <v>1</v>
      </c>
      <c r="G157" s="16"/>
      <c r="H157" s="16" t="s">
        <v>284</v>
      </c>
      <c r="I157" s="16">
        <v>5248</v>
      </c>
      <c r="J157" s="16">
        <v>5287</v>
      </c>
      <c r="K157" s="16">
        <v>247</v>
      </c>
      <c r="L157" s="16">
        <v>253</v>
      </c>
      <c r="M157" s="16">
        <v>233</v>
      </c>
      <c r="N157" s="16">
        <v>237</v>
      </c>
      <c r="O157" s="16">
        <v>14</v>
      </c>
      <c r="P157" s="16">
        <v>16</v>
      </c>
      <c r="Q157" s="16" t="s">
        <v>432</v>
      </c>
      <c r="R157" s="16" t="s">
        <v>427</v>
      </c>
    </row>
    <row r="158" spans="1:18" ht="13">
      <c r="A158" s="17" t="str">
        <f t="shared" si="0"/>
        <v>https://github.com/DynamoRIO/dynamorio/commit/59c64066f8966bbd1a73bce1ac6141f9feebeb91</v>
      </c>
      <c r="B158" s="16" t="s">
        <v>433</v>
      </c>
      <c r="C158" s="16" t="s">
        <v>65</v>
      </c>
      <c r="D158" s="16"/>
      <c r="E158" s="16" t="b">
        <f t="shared" si="1"/>
        <v>1</v>
      </c>
      <c r="F158" s="16" t="b">
        <f t="shared" si="2"/>
        <v>1</v>
      </c>
      <c r="G158" s="16"/>
      <c r="H158" s="16" t="s">
        <v>433</v>
      </c>
      <c r="I158" s="16">
        <v>184</v>
      </c>
      <c r="J158" s="16">
        <v>223</v>
      </c>
      <c r="K158" s="16">
        <v>10</v>
      </c>
      <c r="L158" s="16">
        <v>17</v>
      </c>
      <c r="M158" s="16">
        <v>10</v>
      </c>
      <c r="N158" s="16">
        <v>14</v>
      </c>
      <c r="O158" s="16">
        <v>0</v>
      </c>
      <c r="P158" s="16">
        <v>3</v>
      </c>
      <c r="Q158" s="16" t="s">
        <v>434</v>
      </c>
      <c r="R158" s="16" t="s">
        <v>427</v>
      </c>
    </row>
    <row r="159" spans="1:18" ht="13">
      <c r="A159" s="17" t="str">
        <f t="shared" si="0"/>
        <v>https://github.com/DynamoRIO/dynamorio/commit/117b00d1832f4d8c75c358ea18019714613f74ba</v>
      </c>
      <c r="B159" s="16" t="s">
        <v>435</v>
      </c>
      <c r="C159" s="16" t="s">
        <v>65</v>
      </c>
      <c r="D159" s="16"/>
      <c r="E159" s="16" t="b">
        <f t="shared" si="1"/>
        <v>1</v>
      </c>
      <c r="F159" s="16" t="b">
        <f t="shared" si="2"/>
        <v>1</v>
      </c>
      <c r="G159" s="16"/>
      <c r="H159" s="16" t="s">
        <v>435</v>
      </c>
      <c r="I159" s="16">
        <v>637</v>
      </c>
      <c r="J159" s="16">
        <v>714</v>
      </c>
      <c r="K159" s="16">
        <v>24</v>
      </c>
      <c r="L159" s="16">
        <v>27</v>
      </c>
      <c r="M159" s="16">
        <v>2</v>
      </c>
      <c r="N159" s="16">
        <v>4</v>
      </c>
      <c r="O159" s="16">
        <v>22</v>
      </c>
      <c r="P159" s="16">
        <v>23</v>
      </c>
      <c r="Q159" s="16" t="s">
        <v>436</v>
      </c>
      <c r="R159" s="16" t="s">
        <v>202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500-000000000000}">
          <x14:formula1>
            <xm:f>auxiliar!$A$2:$A$4</xm:f>
          </x14:formula1>
          <xm:sqref>C2:C159</xm:sqref>
        </x14:dataValidation>
        <x14:dataValidation type="list" allowBlank="1" xr:uid="{00000000-0002-0000-0500-000001000000}">
          <x14:formula1>
            <xm:f>auxiliar!$C$2:$C$3</xm:f>
          </x14:formula1>
          <xm:sqref>D2:D159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R119"/>
  <sheetViews>
    <sheetView workbookViewId="0"/>
  </sheetViews>
  <sheetFormatPr baseColWidth="10" defaultColWidth="12.6640625" defaultRowHeight="15.75" customHeight="1"/>
  <cols>
    <col min="1" max="1" width="26.1640625" customWidth="1"/>
    <col min="2" max="2" width="26.5" customWidth="1"/>
  </cols>
  <sheetData>
    <row r="1" spans="1:18" ht="15.75" customHeight="1">
      <c r="A1" s="15" t="s">
        <v>46</v>
      </c>
      <c r="B1" s="15" t="s">
        <v>47</v>
      </c>
      <c r="C1" s="15" t="s">
        <v>48</v>
      </c>
      <c r="D1" s="15" t="s">
        <v>49</v>
      </c>
      <c r="E1" s="15" t="s">
        <v>50</v>
      </c>
      <c r="F1" s="15" t="s">
        <v>51</v>
      </c>
      <c r="G1" s="15" t="s">
        <v>52</v>
      </c>
      <c r="H1" s="15" t="s">
        <v>53</v>
      </c>
      <c r="I1" s="15" t="s">
        <v>54</v>
      </c>
      <c r="J1" s="15" t="s">
        <v>55</v>
      </c>
      <c r="K1" s="15" t="s">
        <v>56</v>
      </c>
      <c r="L1" s="15" t="s">
        <v>57</v>
      </c>
      <c r="M1" s="15" t="s">
        <v>58</v>
      </c>
      <c r="N1" s="15" t="s">
        <v>59</v>
      </c>
      <c r="O1" s="15" t="s">
        <v>60</v>
      </c>
      <c r="P1" s="15" t="s">
        <v>61</v>
      </c>
      <c r="Q1" s="15" t="s">
        <v>62</v>
      </c>
      <c r="R1" s="15" t="s">
        <v>63</v>
      </c>
    </row>
    <row r="2" spans="1:18" ht="15.75" customHeight="1">
      <c r="A2" s="20" t="str">
        <f t="shared" ref="A2:A17" si="0">"https://github.com/etlegacy/etlegacy/commit/"&amp;Q2</f>
        <v>https://github.com/etlegacy/etlegacy/commit/0eea4f3489c4e32d1fcde721fc3a24ecc1cd5ffa</v>
      </c>
      <c r="B2" s="16" t="s">
        <v>437</v>
      </c>
      <c r="C2" s="16" t="s">
        <v>65</v>
      </c>
      <c r="D2" s="16"/>
      <c r="E2" s="16" t="b">
        <f t="shared" ref="E2:E119" si="1">N2&gt;M2</f>
        <v>0</v>
      </c>
      <c r="F2" s="16" t="b">
        <f t="shared" ref="F2:F119" si="2">P2&gt;O2</f>
        <v>0</v>
      </c>
      <c r="G2" s="16"/>
      <c r="H2" s="16" t="s">
        <v>437</v>
      </c>
      <c r="I2" s="16">
        <v>507</v>
      </c>
      <c r="J2" s="16">
        <v>594</v>
      </c>
      <c r="K2" s="16">
        <v>9</v>
      </c>
      <c r="L2" s="16">
        <v>6</v>
      </c>
      <c r="M2" s="16">
        <v>7</v>
      </c>
      <c r="N2" s="16">
        <v>5</v>
      </c>
      <c r="O2" s="16">
        <v>2</v>
      </c>
      <c r="P2" s="16">
        <v>1</v>
      </c>
      <c r="Q2" s="16" t="s">
        <v>438</v>
      </c>
      <c r="R2" s="16" t="s">
        <v>439</v>
      </c>
    </row>
    <row r="3" spans="1:18" ht="15.75" customHeight="1">
      <c r="A3" s="20" t="str">
        <f t="shared" si="0"/>
        <v>https://github.com/etlegacy/etlegacy/commit/bf3f0bdead9d7ba6eb91a282778c2f4cc3b1133c</v>
      </c>
      <c r="B3" s="16" t="s">
        <v>440</v>
      </c>
      <c r="C3" s="16" t="s">
        <v>65</v>
      </c>
      <c r="D3" s="16"/>
      <c r="E3" s="16" t="b">
        <f t="shared" si="1"/>
        <v>0</v>
      </c>
      <c r="F3" s="16" t="b">
        <f t="shared" si="2"/>
        <v>0</v>
      </c>
      <c r="G3" s="16"/>
      <c r="H3" s="16" t="s">
        <v>440</v>
      </c>
      <c r="I3" s="16">
        <v>348</v>
      </c>
      <c r="J3" s="16">
        <v>342</v>
      </c>
      <c r="K3" s="16">
        <v>3</v>
      </c>
      <c r="L3" s="16">
        <v>0</v>
      </c>
      <c r="M3" s="16">
        <v>1</v>
      </c>
      <c r="N3" s="16">
        <v>0</v>
      </c>
      <c r="O3" s="16">
        <v>2</v>
      </c>
      <c r="P3" s="16">
        <v>0</v>
      </c>
      <c r="Q3" s="16" t="s">
        <v>441</v>
      </c>
      <c r="R3" s="16" t="s">
        <v>442</v>
      </c>
    </row>
    <row r="4" spans="1:18" ht="15.75" customHeight="1">
      <c r="A4" s="20" t="str">
        <f t="shared" si="0"/>
        <v>https://github.com/etlegacy/etlegacy/commit/af1cc4c87597f9ad26b56dcc6a9dfa8083547193</v>
      </c>
      <c r="B4" s="16" t="s">
        <v>443</v>
      </c>
      <c r="C4" s="16" t="s">
        <v>65</v>
      </c>
      <c r="D4" s="16"/>
      <c r="E4" s="16" t="b">
        <f t="shared" si="1"/>
        <v>0</v>
      </c>
      <c r="F4" s="16" t="b">
        <f t="shared" si="2"/>
        <v>0</v>
      </c>
      <c r="G4" s="16"/>
      <c r="H4" s="16" t="s">
        <v>443</v>
      </c>
      <c r="I4" s="16">
        <v>1371</v>
      </c>
      <c r="J4" s="16">
        <v>1246</v>
      </c>
      <c r="K4" s="16">
        <v>6</v>
      </c>
      <c r="L4" s="16">
        <v>2</v>
      </c>
      <c r="M4" s="16">
        <v>4</v>
      </c>
      <c r="N4" s="16">
        <v>2</v>
      </c>
      <c r="O4" s="16">
        <v>2</v>
      </c>
      <c r="P4" s="16">
        <v>0</v>
      </c>
      <c r="Q4" s="16" t="s">
        <v>444</v>
      </c>
      <c r="R4" s="16" t="s">
        <v>445</v>
      </c>
    </row>
    <row r="5" spans="1:18" ht="15.75" customHeight="1">
      <c r="A5" s="20" t="str">
        <f t="shared" si="0"/>
        <v>https://github.com/etlegacy/etlegacy/commit/3375dedb7f51c22ff5f2fe65e9bacd19a1eb28bd</v>
      </c>
      <c r="B5" s="16" t="s">
        <v>446</v>
      </c>
      <c r="C5" s="16" t="s">
        <v>65</v>
      </c>
      <c r="D5" s="19"/>
      <c r="E5" s="16" t="b">
        <f t="shared" si="1"/>
        <v>1</v>
      </c>
      <c r="F5" s="16" t="b">
        <f t="shared" si="2"/>
        <v>1</v>
      </c>
      <c r="G5" s="16"/>
      <c r="H5" s="16" t="s">
        <v>446</v>
      </c>
      <c r="I5" s="16">
        <v>518</v>
      </c>
      <c r="J5" s="16">
        <v>529</v>
      </c>
      <c r="K5" s="16">
        <v>2</v>
      </c>
      <c r="L5" s="16">
        <v>5</v>
      </c>
      <c r="M5" s="16">
        <v>2</v>
      </c>
      <c r="N5" s="16">
        <v>4</v>
      </c>
      <c r="O5" s="16">
        <v>0</v>
      </c>
      <c r="P5" s="16">
        <v>1</v>
      </c>
      <c r="Q5" s="16" t="s">
        <v>447</v>
      </c>
      <c r="R5" s="16" t="s">
        <v>448</v>
      </c>
    </row>
    <row r="6" spans="1:18" ht="15.75" customHeight="1">
      <c r="A6" s="20" t="str">
        <f t="shared" si="0"/>
        <v>https://github.com/etlegacy/etlegacy/commit/994b3f0101c9c1eba83c44412a24c02e687d555d</v>
      </c>
      <c r="B6" s="16" t="s">
        <v>449</v>
      </c>
      <c r="C6" s="16" t="s">
        <v>65</v>
      </c>
      <c r="D6" s="16"/>
      <c r="E6" s="16" t="b">
        <f t="shared" si="1"/>
        <v>0</v>
      </c>
      <c r="F6" s="16" t="b">
        <f t="shared" si="2"/>
        <v>0</v>
      </c>
      <c r="G6" s="16"/>
      <c r="H6" s="16" t="s">
        <v>449</v>
      </c>
      <c r="I6" s="16">
        <v>1543</v>
      </c>
      <c r="J6" s="16">
        <v>0</v>
      </c>
      <c r="K6" s="16">
        <v>4</v>
      </c>
      <c r="L6" s="16">
        <v>0</v>
      </c>
      <c r="M6" s="16">
        <v>3</v>
      </c>
      <c r="N6" s="16">
        <v>0</v>
      </c>
      <c r="O6" s="16">
        <v>1</v>
      </c>
      <c r="P6" s="16">
        <v>0</v>
      </c>
      <c r="Q6" s="16" t="s">
        <v>450</v>
      </c>
      <c r="R6" s="16" t="s">
        <v>445</v>
      </c>
    </row>
    <row r="7" spans="1:18" ht="15.75" customHeight="1">
      <c r="A7" s="20" t="str">
        <f t="shared" si="0"/>
        <v>https://github.com/etlegacy/etlegacy/commit/0c2203508ed84a653d2897c1bec59d5e06d84d36</v>
      </c>
      <c r="B7" s="16" t="s">
        <v>451</v>
      </c>
      <c r="C7" s="16" t="s">
        <v>65</v>
      </c>
      <c r="D7" s="16"/>
      <c r="E7" s="16" t="b">
        <f t="shared" si="1"/>
        <v>0</v>
      </c>
      <c r="F7" s="16" t="b">
        <f t="shared" si="2"/>
        <v>0</v>
      </c>
      <c r="G7" s="16"/>
      <c r="H7" s="16" t="s">
        <v>451</v>
      </c>
      <c r="I7" s="16">
        <v>755</v>
      </c>
      <c r="J7" s="16">
        <v>562</v>
      </c>
      <c r="K7" s="16">
        <v>5</v>
      </c>
      <c r="L7" s="16">
        <v>0</v>
      </c>
      <c r="M7" s="16">
        <v>4</v>
      </c>
      <c r="N7" s="16">
        <v>0</v>
      </c>
      <c r="O7" s="16">
        <v>1</v>
      </c>
      <c r="P7" s="16">
        <v>0</v>
      </c>
      <c r="Q7" s="16" t="s">
        <v>452</v>
      </c>
      <c r="R7" s="16" t="s">
        <v>445</v>
      </c>
    </row>
    <row r="8" spans="1:18" ht="15.75" customHeight="1">
      <c r="A8" s="20" t="str">
        <f t="shared" si="0"/>
        <v>https://github.com/etlegacy/etlegacy/commit/0f81f83006dcdc2a81f5c2a35a845dc1586b06ae</v>
      </c>
      <c r="B8" s="16" t="s">
        <v>453</v>
      </c>
      <c r="C8" s="16" t="s">
        <v>65</v>
      </c>
      <c r="D8" s="16"/>
      <c r="E8" s="16" t="b">
        <f t="shared" si="1"/>
        <v>1</v>
      </c>
      <c r="F8" s="16" t="b">
        <f t="shared" si="2"/>
        <v>1</v>
      </c>
      <c r="G8" s="16"/>
      <c r="H8" s="16" t="s">
        <v>453</v>
      </c>
      <c r="I8" s="16">
        <v>3110</v>
      </c>
      <c r="J8" s="16">
        <v>3140</v>
      </c>
      <c r="K8" s="16">
        <v>13</v>
      </c>
      <c r="L8" s="16">
        <v>20</v>
      </c>
      <c r="M8" s="16">
        <v>13</v>
      </c>
      <c r="N8" s="16">
        <v>19</v>
      </c>
      <c r="O8" s="16">
        <v>0</v>
      </c>
      <c r="P8" s="16">
        <v>1</v>
      </c>
      <c r="Q8" s="16" t="s">
        <v>454</v>
      </c>
      <c r="R8" s="16" t="s">
        <v>445</v>
      </c>
    </row>
    <row r="9" spans="1:18" ht="15.75" customHeight="1">
      <c r="A9" s="20" t="str">
        <f t="shared" si="0"/>
        <v>https://github.com/etlegacy/etlegacy/commit/a129d077c4b435431a44db01bdb558564a147269</v>
      </c>
      <c r="B9" s="16" t="s">
        <v>455</v>
      </c>
      <c r="C9" s="16" t="s">
        <v>65</v>
      </c>
      <c r="D9" s="16"/>
      <c r="E9" s="16" t="b">
        <f t="shared" si="1"/>
        <v>1</v>
      </c>
      <c r="F9" s="16" t="b">
        <f t="shared" si="2"/>
        <v>1</v>
      </c>
      <c r="G9" s="16"/>
      <c r="H9" s="16" t="s">
        <v>455</v>
      </c>
      <c r="I9" s="16">
        <v>640</v>
      </c>
      <c r="J9" s="16">
        <v>685</v>
      </c>
      <c r="K9" s="16">
        <v>0</v>
      </c>
      <c r="L9" s="16">
        <v>10</v>
      </c>
      <c r="M9" s="16">
        <v>0</v>
      </c>
      <c r="N9" s="16">
        <v>9</v>
      </c>
      <c r="O9" s="16">
        <v>0</v>
      </c>
      <c r="P9" s="16">
        <v>1</v>
      </c>
      <c r="Q9" s="16" t="s">
        <v>456</v>
      </c>
      <c r="R9" s="16" t="s">
        <v>445</v>
      </c>
    </row>
    <row r="10" spans="1:18" ht="15.75" customHeight="1">
      <c r="A10" s="20" t="str">
        <f t="shared" si="0"/>
        <v>https://github.com/etlegacy/etlegacy/commit/e0cc55cde7e126995844e0f0d405e74a903e1a4d</v>
      </c>
      <c r="B10" s="16" t="s">
        <v>457</v>
      </c>
      <c r="C10" s="16" t="s">
        <v>77</v>
      </c>
      <c r="D10" s="16" t="s">
        <v>193</v>
      </c>
      <c r="E10" s="16" t="b">
        <f t="shared" si="1"/>
        <v>1</v>
      </c>
      <c r="F10" s="16" t="b">
        <f t="shared" si="2"/>
        <v>0</v>
      </c>
      <c r="G10" s="16"/>
      <c r="H10" s="16" t="s">
        <v>457</v>
      </c>
      <c r="I10" s="16">
        <v>2589</v>
      </c>
      <c r="J10" s="16">
        <v>2573</v>
      </c>
      <c r="K10" s="16">
        <v>53</v>
      </c>
      <c r="L10" s="16">
        <v>53</v>
      </c>
      <c r="M10" s="16">
        <v>46</v>
      </c>
      <c r="N10" s="16">
        <v>47</v>
      </c>
      <c r="O10" s="16">
        <v>7</v>
      </c>
      <c r="P10" s="16">
        <v>6</v>
      </c>
      <c r="Q10" s="16" t="s">
        <v>458</v>
      </c>
      <c r="R10" s="16" t="s">
        <v>442</v>
      </c>
    </row>
    <row r="11" spans="1:18" ht="15.75" customHeight="1">
      <c r="A11" s="20" t="str">
        <f t="shared" si="0"/>
        <v>https://github.com/etlegacy/etlegacy/commit/dde53aa411787dd0460b65546b1292e351f67a79</v>
      </c>
      <c r="B11" s="16" t="s">
        <v>459</v>
      </c>
      <c r="C11" s="16" t="s">
        <v>65</v>
      </c>
      <c r="D11" s="16"/>
      <c r="E11" s="16" t="b">
        <f t="shared" si="1"/>
        <v>1</v>
      </c>
      <c r="F11" s="16" t="b">
        <f t="shared" si="2"/>
        <v>1</v>
      </c>
      <c r="G11" s="16"/>
      <c r="H11" s="16" t="s">
        <v>459</v>
      </c>
      <c r="I11" s="16">
        <v>484</v>
      </c>
      <c r="J11" s="16">
        <v>492</v>
      </c>
      <c r="K11" s="16">
        <v>1</v>
      </c>
      <c r="L11" s="16">
        <v>5</v>
      </c>
      <c r="M11" s="16">
        <v>1</v>
      </c>
      <c r="N11" s="16">
        <v>4</v>
      </c>
      <c r="O11" s="16">
        <v>0</v>
      </c>
      <c r="P11" s="16">
        <v>1</v>
      </c>
      <c r="Q11" s="16" t="s">
        <v>460</v>
      </c>
      <c r="R11" s="16" t="s">
        <v>445</v>
      </c>
    </row>
    <row r="12" spans="1:18" ht="15.75" customHeight="1">
      <c r="A12" s="20" t="str">
        <f t="shared" si="0"/>
        <v>https://github.com/etlegacy/etlegacy/commit/dde53aa411787dd0460b65546b1292e351f67a79</v>
      </c>
      <c r="B12" s="16" t="s">
        <v>461</v>
      </c>
      <c r="C12" s="16" t="s">
        <v>65</v>
      </c>
      <c r="D12" s="16"/>
      <c r="E12" s="16" t="b">
        <f t="shared" si="1"/>
        <v>0</v>
      </c>
      <c r="F12" s="16" t="b">
        <f t="shared" si="2"/>
        <v>1</v>
      </c>
      <c r="G12" s="16"/>
      <c r="H12" s="16" t="s">
        <v>461</v>
      </c>
      <c r="I12" s="16">
        <v>1095</v>
      </c>
      <c r="J12" s="16">
        <v>1096</v>
      </c>
      <c r="K12" s="16">
        <v>7</v>
      </c>
      <c r="L12" s="16">
        <v>8</v>
      </c>
      <c r="M12" s="16">
        <v>7</v>
      </c>
      <c r="N12" s="16">
        <v>6</v>
      </c>
      <c r="O12" s="16">
        <v>0</v>
      </c>
      <c r="P12" s="16">
        <v>2</v>
      </c>
      <c r="Q12" s="16" t="s">
        <v>460</v>
      </c>
      <c r="R12" s="16" t="s">
        <v>445</v>
      </c>
    </row>
    <row r="13" spans="1:18" ht="15.75" customHeight="1">
      <c r="A13" s="20" t="str">
        <f t="shared" si="0"/>
        <v>https://github.com/etlegacy/etlegacy/commit/af92e8e71f90bb8124358316bdc15a04e1cc4424</v>
      </c>
      <c r="B13" s="16" t="s">
        <v>462</v>
      </c>
      <c r="C13" s="16" t="s">
        <v>65</v>
      </c>
      <c r="D13" s="16"/>
      <c r="E13" s="16" t="b">
        <f t="shared" si="1"/>
        <v>1</v>
      </c>
      <c r="F13" s="16" t="b">
        <f t="shared" si="2"/>
        <v>1</v>
      </c>
      <c r="G13" s="16"/>
      <c r="H13" s="16" t="s">
        <v>462</v>
      </c>
      <c r="I13" s="16">
        <v>1045</v>
      </c>
      <c r="J13" s="16">
        <v>1079</v>
      </c>
      <c r="K13" s="16">
        <v>3</v>
      </c>
      <c r="L13" s="16">
        <v>12</v>
      </c>
      <c r="M13" s="16">
        <v>3</v>
      </c>
      <c r="N13" s="16">
        <v>4</v>
      </c>
      <c r="O13" s="16">
        <v>0</v>
      </c>
      <c r="P13" s="16">
        <v>8</v>
      </c>
      <c r="Q13" s="16" t="s">
        <v>463</v>
      </c>
      <c r="R13" s="16" t="s">
        <v>445</v>
      </c>
    </row>
    <row r="14" spans="1:18" ht="15.75" customHeight="1">
      <c r="A14" s="20" t="str">
        <f t="shared" si="0"/>
        <v>https://github.com/etlegacy/etlegacy/commit/af92e8e71f90bb8124358316bdc15a04e1cc4424</v>
      </c>
      <c r="B14" s="16" t="s">
        <v>464</v>
      </c>
      <c r="C14" s="16" t="s">
        <v>65</v>
      </c>
      <c r="D14" s="16"/>
      <c r="E14" s="16" t="b">
        <f t="shared" si="1"/>
        <v>1</v>
      </c>
      <c r="F14" s="16" t="b">
        <f t="shared" si="2"/>
        <v>1</v>
      </c>
      <c r="G14" s="16"/>
      <c r="H14" s="16" t="s">
        <v>464</v>
      </c>
      <c r="I14" s="16">
        <v>3551</v>
      </c>
      <c r="J14" s="16">
        <v>3581</v>
      </c>
      <c r="K14" s="16">
        <v>2</v>
      </c>
      <c r="L14" s="16">
        <v>10</v>
      </c>
      <c r="M14" s="16">
        <v>1</v>
      </c>
      <c r="N14" s="16">
        <v>2</v>
      </c>
      <c r="O14" s="16">
        <v>1</v>
      </c>
      <c r="P14" s="16">
        <v>8</v>
      </c>
      <c r="Q14" s="16" t="s">
        <v>463</v>
      </c>
      <c r="R14" s="16" t="s">
        <v>445</v>
      </c>
    </row>
    <row r="15" spans="1:18" ht="15.75" customHeight="1">
      <c r="A15" s="20" t="str">
        <f t="shared" si="0"/>
        <v>https://github.com/etlegacy/etlegacy/commit/890bd1ea3ff631a8e2e9c190b95b4599d3c4dd1e</v>
      </c>
      <c r="B15" s="16" t="s">
        <v>465</v>
      </c>
      <c r="C15" s="16" t="s">
        <v>65</v>
      </c>
      <c r="D15" s="16"/>
      <c r="E15" s="16" t="b">
        <f t="shared" si="1"/>
        <v>1</v>
      </c>
      <c r="F15" s="16" t="b">
        <f t="shared" si="2"/>
        <v>1</v>
      </c>
      <c r="G15" s="16"/>
      <c r="H15" s="16" t="s">
        <v>465</v>
      </c>
      <c r="I15" s="16">
        <v>1368</v>
      </c>
      <c r="J15" s="16">
        <v>1380</v>
      </c>
      <c r="K15" s="16">
        <v>9</v>
      </c>
      <c r="L15" s="16">
        <v>15</v>
      </c>
      <c r="M15" s="16">
        <v>5</v>
      </c>
      <c r="N15" s="16">
        <v>7</v>
      </c>
      <c r="O15" s="16">
        <v>4</v>
      </c>
      <c r="P15" s="16">
        <v>8</v>
      </c>
      <c r="Q15" s="16" t="s">
        <v>466</v>
      </c>
      <c r="R15" s="16" t="s">
        <v>445</v>
      </c>
    </row>
    <row r="16" spans="1:18" ht="15.75" customHeight="1">
      <c r="A16" s="20" t="str">
        <f t="shared" si="0"/>
        <v>https://github.com/etlegacy/etlegacy/commit/af92e8e71f90bb8124358316bdc15a04e1cc4424</v>
      </c>
      <c r="B16" s="16" t="s">
        <v>467</v>
      </c>
      <c r="C16" s="16" t="s">
        <v>65</v>
      </c>
      <c r="D16" s="16"/>
      <c r="E16" s="16" t="b">
        <f t="shared" si="1"/>
        <v>1</v>
      </c>
      <c r="F16" s="16" t="b">
        <f t="shared" si="2"/>
        <v>1</v>
      </c>
      <c r="G16" s="16"/>
      <c r="H16" s="16" t="s">
        <v>467</v>
      </c>
      <c r="I16" s="16">
        <v>903</v>
      </c>
      <c r="J16" s="16">
        <v>912</v>
      </c>
      <c r="K16" s="16">
        <v>1</v>
      </c>
      <c r="L16" s="16">
        <v>7</v>
      </c>
      <c r="M16" s="16">
        <v>1</v>
      </c>
      <c r="N16" s="16">
        <v>5</v>
      </c>
      <c r="O16" s="16">
        <v>0</v>
      </c>
      <c r="P16" s="16">
        <v>2</v>
      </c>
      <c r="Q16" s="16" t="s">
        <v>463</v>
      </c>
      <c r="R16" s="16" t="s">
        <v>445</v>
      </c>
    </row>
    <row r="17" spans="1:18" ht="15.75" customHeight="1">
      <c r="A17" s="20" t="str">
        <f t="shared" si="0"/>
        <v>https://github.com/etlegacy/etlegacy/commit/af92e8e71f90bb8124358316bdc15a04e1cc4424</v>
      </c>
      <c r="B17" s="16" t="s">
        <v>468</v>
      </c>
      <c r="C17" s="16" t="s">
        <v>65</v>
      </c>
      <c r="D17" s="16"/>
      <c r="E17" s="16" t="b">
        <f t="shared" si="1"/>
        <v>1</v>
      </c>
      <c r="F17" s="16" t="b">
        <f t="shared" si="2"/>
        <v>1</v>
      </c>
      <c r="G17" s="16"/>
      <c r="H17" s="16" t="s">
        <v>468</v>
      </c>
      <c r="I17" s="16">
        <v>2219</v>
      </c>
      <c r="J17" s="16">
        <v>2236</v>
      </c>
      <c r="K17" s="16">
        <v>12</v>
      </c>
      <c r="L17" s="16">
        <v>18</v>
      </c>
      <c r="M17" s="16">
        <v>11</v>
      </c>
      <c r="N17" s="16">
        <v>15</v>
      </c>
      <c r="O17" s="16">
        <v>1</v>
      </c>
      <c r="P17" s="16">
        <v>3</v>
      </c>
      <c r="Q17" s="16" t="s">
        <v>463</v>
      </c>
      <c r="R17" s="16" t="s">
        <v>445</v>
      </c>
    </row>
    <row r="18" spans="1:18" ht="15.75" customHeight="1">
      <c r="A18" s="20" t="str">
        <f t="shared" ref="A18:A119" si="3">"https://github.com/etlegacy/etlegacy/commit/"&amp;Q18&amp;"?diff=split"</f>
        <v>https://github.com/etlegacy/etlegacy/commit/890bd1ea3ff631a8e2e9c190b95b4599d3c4dd1e?diff=split</v>
      </c>
      <c r="B18" s="16" t="s">
        <v>469</v>
      </c>
      <c r="C18" s="16" t="s">
        <v>65</v>
      </c>
      <c r="D18" s="16"/>
      <c r="E18" s="16" t="b">
        <f t="shared" si="1"/>
        <v>1</v>
      </c>
      <c r="F18" s="16" t="b">
        <f t="shared" si="2"/>
        <v>1</v>
      </c>
      <c r="G18" s="16"/>
      <c r="H18" s="16" t="s">
        <v>469</v>
      </c>
      <c r="I18" s="16">
        <v>730</v>
      </c>
      <c r="J18" s="16">
        <v>736</v>
      </c>
      <c r="K18" s="16">
        <v>4</v>
      </c>
      <c r="L18" s="16">
        <v>6</v>
      </c>
      <c r="M18" s="16">
        <v>2</v>
      </c>
      <c r="N18" s="16">
        <v>3</v>
      </c>
      <c r="O18" s="16">
        <v>2</v>
      </c>
      <c r="P18" s="16">
        <v>3</v>
      </c>
      <c r="Q18" s="16" t="s">
        <v>466</v>
      </c>
      <c r="R18" s="16" t="s">
        <v>445</v>
      </c>
    </row>
    <row r="19" spans="1:18" ht="15.75" customHeight="1">
      <c r="A19" s="20" t="str">
        <f t="shared" si="3"/>
        <v>https://github.com/etlegacy/etlegacy/commit/af92e8e71f90bb8124358316bdc15a04e1cc4424?diff=split</v>
      </c>
      <c r="B19" s="16" t="s">
        <v>470</v>
      </c>
      <c r="C19" s="16" t="s">
        <v>65</v>
      </c>
      <c r="D19" s="16"/>
      <c r="E19" s="16" t="b">
        <f t="shared" si="1"/>
        <v>1</v>
      </c>
      <c r="F19" s="16" t="b">
        <f t="shared" si="2"/>
        <v>1</v>
      </c>
      <c r="G19" s="16"/>
      <c r="H19" s="16" t="s">
        <v>470</v>
      </c>
      <c r="I19" s="16">
        <v>5270</v>
      </c>
      <c r="J19" s="16">
        <v>5278</v>
      </c>
      <c r="K19" s="16">
        <v>3</v>
      </c>
      <c r="L19" s="16">
        <v>6</v>
      </c>
      <c r="M19" s="16">
        <v>3</v>
      </c>
      <c r="N19" s="16">
        <v>5</v>
      </c>
      <c r="O19" s="16">
        <v>0</v>
      </c>
      <c r="P19" s="16">
        <v>1</v>
      </c>
      <c r="Q19" s="16" t="s">
        <v>463</v>
      </c>
      <c r="R19" s="16" t="s">
        <v>445</v>
      </c>
    </row>
    <row r="20" spans="1:18" ht="15.75" customHeight="1">
      <c r="A20" s="20" t="str">
        <f t="shared" si="3"/>
        <v>https://github.com/etlegacy/etlegacy/commit/890bd1ea3ff631a8e2e9c190b95b4599d3c4dd1e?diff=split</v>
      </c>
      <c r="B20" s="16" t="s">
        <v>471</v>
      </c>
      <c r="C20" s="16" t="s">
        <v>65</v>
      </c>
      <c r="D20" s="16"/>
      <c r="E20" s="16" t="b">
        <f t="shared" si="1"/>
        <v>1</v>
      </c>
      <c r="F20" s="16" t="b">
        <f t="shared" si="2"/>
        <v>1</v>
      </c>
      <c r="G20" s="16"/>
      <c r="H20" s="16" t="s">
        <v>471</v>
      </c>
      <c r="I20" s="16">
        <v>383</v>
      </c>
      <c r="J20" s="16">
        <v>398</v>
      </c>
      <c r="K20" s="16">
        <v>2</v>
      </c>
      <c r="L20" s="16">
        <v>8</v>
      </c>
      <c r="M20" s="16">
        <v>2</v>
      </c>
      <c r="N20" s="16">
        <v>5</v>
      </c>
      <c r="O20" s="16">
        <v>0</v>
      </c>
      <c r="P20" s="16">
        <v>3</v>
      </c>
      <c r="Q20" s="16" t="s">
        <v>466</v>
      </c>
      <c r="R20" s="16" t="s">
        <v>445</v>
      </c>
    </row>
    <row r="21" spans="1:18" ht="15.75" customHeight="1">
      <c r="A21" s="20" t="str">
        <f t="shared" si="3"/>
        <v>https://github.com/etlegacy/etlegacy/commit/f3b840b19e64f6a3ae030a34d0146916b15bb36f?diff=split</v>
      </c>
      <c r="B21" s="16" t="s">
        <v>459</v>
      </c>
      <c r="C21" s="16" t="s">
        <v>65</v>
      </c>
      <c r="D21" s="16"/>
      <c r="E21" s="16" t="b">
        <f t="shared" si="1"/>
        <v>0</v>
      </c>
      <c r="F21" s="16" t="b">
        <f t="shared" si="2"/>
        <v>0</v>
      </c>
      <c r="G21" s="16"/>
      <c r="H21" s="16" t="s">
        <v>459</v>
      </c>
      <c r="I21" s="16">
        <v>490</v>
      </c>
      <c r="J21" s="16">
        <v>420</v>
      </c>
      <c r="K21" s="16">
        <v>5</v>
      </c>
      <c r="L21" s="16">
        <v>0</v>
      </c>
      <c r="M21" s="16">
        <v>4</v>
      </c>
      <c r="N21" s="16">
        <v>0</v>
      </c>
      <c r="O21" s="16">
        <v>1</v>
      </c>
      <c r="P21" s="16">
        <v>0</v>
      </c>
      <c r="Q21" s="16" t="s">
        <v>472</v>
      </c>
      <c r="R21" s="16" t="s">
        <v>442</v>
      </c>
    </row>
    <row r="22" spans="1:18" ht="15.75" customHeight="1">
      <c r="A22" s="20" t="str">
        <f t="shared" si="3"/>
        <v>https://github.com/etlegacy/etlegacy/commit/f3b840b19e64f6a3ae030a34d0146916b15bb36f?diff=split</v>
      </c>
      <c r="B22" s="16" t="s">
        <v>461</v>
      </c>
      <c r="C22" s="16" t="s">
        <v>65</v>
      </c>
      <c r="D22" s="16"/>
      <c r="E22" s="16" t="b">
        <f t="shared" si="1"/>
        <v>0</v>
      </c>
      <c r="F22" s="16" t="b">
        <f t="shared" si="2"/>
        <v>0</v>
      </c>
      <c r="G22" s="16"/>
      <c r="H22" s="16" t="s">
        <v>461</v>
      </c>
      <c r="I22" s="16">
        <v>1094</v>
      </c>
      <c r="J22" s="16">
        <v>1064</v>
      </c>
      <c r="K22" s="16">
        <v>8</v>
      </c>
      <c r="L22" s="16">
        <v>3</v>
      </c>
      <c r="M22" s="16">
        <v>6</v>
      </c>
      <c r="N22" s="16">
        <v>3</v>
      </c>
      <c r="O22" s="16">
        <v>2</v>
      </c>
      <c r="P22" s="16">
        <v>0</v>
      </c>
      <c r="Q22" s="16" t="s">
        <v>472</v>
      </c>
      <c r="R22" s="16" t="s">
        <v>442</v>
      </c>
    </row>
    <row r="23" spans="1:18" ht="15.75" customHeight="1">
      <c r="A23" s="20" t="str">
        <f t="shared" si="3"/>
        <v>https://github.com/etlegacy/etlegacy/commit/ca878c055b042da9b7da381a71add05f8e27a55e?diff=split</v>
      </c>
      <c r="B23" s="16" t="s">
        <v>473</v>
      </c>
      <c r="C23" s="16" t="s">
        <v>65</v>
      </c>
      <c r="D23" s="16"/>
      <c r="E23" s="16" t="b">
        <f t="shared" si="1"/>
        <v>1</v>
      </c>
      <c r="F23" s="16" t="b">
        <f t="shared" si="2"/>
        <v>1</v>
      </c>
      <c r="G23" s="16"/>
      <c r="H23" s="16" t="s">
        <v>473</v>
      </c>
      <c r="I23" s="16">
        <v>1404</v>
      </c>
      <c r="J23" s="16">
        <v>1529</v>
      </c>
      <c r="K23" s="16">
        <v>18</v>
      </c>
      <c r="L23" s="16">
        <v>47</v>
      </c>
      <c r="M23" s="16">
        <v>18</v>
      </c>
      <c r="N23" s="16">
        <v>39</v>
      </c>
      <c r="O23" s="16">
        <v>0</v>
      </c>
      <c r="P23" s="16">
        <v>8</v>
      </c>
      <c r="Q23" s="16" t="s">
        <v>474</v>
      </c>
      <c r="R23" s="16" t="s">
        <v>475</v>
      </c>
    </row>
    <row r="24" spans="1:18" ht="15.75" customHeight="1">
      <c r="A24" s="20" t="str">
        <f t="shared" si="3"/>
        <v>https://github.com/etlegacy/etlegacy/commit/c936590e7d3e47b617d3af89c72321e9a53cff77?diff=split</v>
      </c>
      <c r="B24" s="16" t="s">
        <v>476</v>
      </c>
      <c r="C24" s="16" t="s">
        <v>65</v>
      </c>
      <c r="D24" s="16"/>
      <c r="E24" s="16" t="b">
        <f t="shared" si="1"/>
        <v>1</v>
      </c>
      <c r="F24" s="16" t="b">
        <f t="shared" si="2"/>
        <v>1</v>
      </c>
      <c r="G24" s="16"/>
      <c r="H24" s="16" t="s">
        <v>476</v>
      </c>
      <c r="I24" s="16">
        <v>523</v>
      </c>
      <c r="J24" s="16">
        <v>542</v>
      </c>
      <c r="K24" s="16">
        <v>23</v>
      </c>
      <c r="L24" s="16">
        <v>25</v>
      </c>
      <c r="M24" s="16">
        <v>23</v>
      </c>
      <c r="N24" s="16">
        <v>24</v>
      </c>
      <c r="O24" s="16">
        <v>0</v>
      </c>
      <c r="P24" s="16">
        <v>1</v>
      </c>
      <c r="Q24" s="16" t="s">
        <v>477</v>
      </c>
      <c r="R24" s="16" t="s">
        <v>475</v>
      </c>
    </row>
    <row r="25" spans="1:18" ht="15.75" customHeight="1">
      <c r="A25" s="20" t="str">
        <f t="shared" si="3"/>
        <v>https://github.com/etlegacy/etlegacy/commit/af27ae40b58127d716151996f21ae1da10c4a71b?diff=split</v>
      </c>
      <c r="B25" s="16" t="s">
        <v>478</v>
      </c>
      <c r="C25" s="16" t="s">
        <v>65</v>
      </c>
      <c r="D25" s="16"/>
      <c r="E25" s="16" t="b">
        <f t="shared" si="1"/>
        <v>1</v>
      </c>
      <c r="F25" s="16" t="b">
        <f t="shared" si="2"/>
        <v>1</v>
      </c>
      <c r="G25" s="16"/>
      <c r="H25" s="16" t="s">
        <v>478</v>
      </c>
      <c r="I25" s="16">
        <v>653</v>
      </c>
      <c r="J25" s="16">
        <v>744</v>
      </c>
      <c r="K25" s="16">
        <v>6</v>
      </c>
      <c r="L25" s="16">
        <v>18</v>
      </c>
      <c r="M25" s="16">
        <v>6</v>
      </c>
      <c r="N25" s="16">
        <v>17</v>
      </c>
      <c r="O25" s="16">
        <v>0</v>
      </c>
      <c r="P25" s="16">
        <v>1</v>
      </c>
      <c r="Q25" s="16" t="s">
        <v>479</v>
      </c>
      <c r="R25" s="16" t="s">
        <v>475</v>
      </c>
    </row>
    <row r="26" spans="1:18" ht="15.75" customHeight="1">
      <c r="A26" s="20" t="str">
        <f t="shared" si="3"/>
        <v>https://github.com/etlegacy/etlegacy/commit/368669a45016ddb91db481974f4eeb360ce8764f?diff=split</v>
      </c>
      <c r="B26" s="16" t="s">
        <v>480</v>
      </c>
      <c r="C26" s="16" t="s">
        <v>65</v>
      </c>
      <c r="D26" s="16"/>
      <c r="E26" s="16" t="b">
        <f t="shared" si="1"/>
        <v>1</v>
      </c>
      <c r="F26" s="16" t="b">
        <f t="shared" si="2"/>
        <v>1</v>
      </c>
      <c r="G26" s="16"/>
      <c r="H26" s="16" t="s">
        <v>480</v>
      </c>
      <c r="I26" s="16">
        <v>2879</v>
      </c>
      <c r="J26" s="16">
        <v>2898</v>
      </c>
      <c r="K26" s="16">
        <v>12</v>
      </c>
      <c r="L26" s="16">
        <v>15</v>
      </c>
      <c r="M26" s="16">
        <v>12</v>
      </c>
      <c r="N26" s="16">
        <v>13</v>
      </c>
      <c r="O26" s="16">
        <v>0</v>
      </c>
      <c r="P26" s="16">
        <v>2</v>
      </c>
      <c r="Q26" s="16" t="s">
        <v>481</v>
      </c>
      <c r="R26" s="16" t="s">
        <v>445</v>
      </c>
    </row>
    <row r="27" spans="1:18" ht="15.75" customHeight="1">
      <c r="A27" s="20" t="str">
        <f t="shared" si="3"/>
        <v>https://github.com/etlegacy/etlegacy/commit/0ef65a86f18a18e80be922abf64b1fa956408abe?diff=split</v>
      </c>
      <c r="B27" s="16" t="s">
        <v>480</v>
      </c>
      <c r="C27" s="16" t="s">
        <v>65</v>
      </c>
      <c r="D27" s="16"/>
      <c r="E27" s="16" t="b">
        <f t="shared" si="1"/>
        <v>0</v>
      </c>
      <c r="F27" s="16" t="b">
        <f t="shared" si="2"/>
        <v>0</v>
      </c>
      <c r="G27" s="16"/>
      <c r="H27" s="16" t="s">
        <v>480</v>
      </c>
      <c r="I27" s="16">
        <v>2895</v>
      </c>
      <c r="J27" s="16">
        <v>2891</v>
      </c>
      <c r="K27" s="16">
        <v>15</v>
      </c>
      <c r="L27" s="16">
        <v>12</v>
      </c>
      <c r="M27" s="16">
        <v>13</v>
      </c>
      <c r="N27" s="16">
        <v>12</v>
      </c>
      <c r="O27" s="16">
        <v>2</v>
      </c>
      <c r="P27" s="16">
        <v>0</v>
      </c>
      <c r="Q27" s="16" t="s">
        <v>482</v>
      </c>
      <c r="R27" s="16" t="s">
        <v>483</v>
      </c>
    </row>
    <row r="28" spans="1:18" ht="15.75" customHeight="1">
      <c r="A28" s="20" t="str">
        <f t="shared" si="3"/>
        <v>https://github.com/etlegacy/etlegacy/commit/6bf54c0d04eedf44b8cbc5f67202f1c92d292a42?diff=split</v>
      </c>
      <c r="B28" s="16" t="s">
        <v>484</v>
      </c>
      <c r="C28" s="16" t="s">
        <v>65</v>
      </c>
      <c r="D28" s="16"/>
      <c r="E28" s="16" t="b">
        <f t="shared" si="1"/>
        <v>1</v>
      </c>
      <c r="F28" s="16" t="b">
        <f t="shared" si="2"/>
        <v>1</v>
      </c>
      <c r="G28" s="16"/>
      <c r="H28" s="16" t="s">
        <v>484</v>
      </c>
      <c r="I28" s="16">
        <v>1140</v>
      </c>
      <c r="J28" s="16">
        <v>1146</v>
      </c>
      <c r="K28" s="16">
        <v>3</v>
      </c>
      <c r="L28" s="16">
        <v>5</v>
      </c>
      <c r="M28" s="16">
        <v>3</v>
      </c>
      <c r="N28" s="16">
        <v>4</v>
      </c>
      <c r="O28" s="16">
        <v>0</v>
      </c>
      <c r="P28" s="16">
        <v>1</v>
      </c>
      <c r="Q28" s="16" t="s">
        <v>485</v>
      </c>
      <c r="R28" s="16" t="s">
        <v>445</v>
      </c>
    </row>
    <row r="29" spans="1:18" ht="15.75" customHeight="1">
      <c r="A29" s="20" t="str">
        <f t="shared" si="3"/>
        <v>https://github.com/etlegacy/etlegacy/commit/c647d33113b3568fe88b7bac9317453c35e14077?diff=split</v>
      </c>
      <c r="B29" s="16" t="s">
        <v>486</v>
      </c>
      <c r="C29" s="16" t="s">
        <v>65</v>
      </c>
      <c r="D29" s="16"/>
      <c r="E29" s="16" t="b">
        <f t="shared" si="1"/>
        <v>0</v>
      </c>
      <c r="F29" s="16" t="b">
        <f t="shared" si="2"/>
        <v>0</v>
      </c>
      <c r="G29" s="16"/>
      <c r="H29" s="16" t="s">
        <v>486</v>
      </c>
      <c r="I29" s="16">
        <v>242</v>
      </c>
      <c r="J29" s="16">
        <v>131</v>
      </c>
      <c r="K29" s="16">
        <v>2</v>
      </c>
      <c r="L29" s="16">
        <v>0</v>
      </c>
      <c r="M29" s="16">
        <v>1</v>
      </c>
      <c r="N29" s="16">
        <v>0</v>
      </c>
      <c r="O29" s="16">
        <v>1</v>
      </c>
      <c r="P29" s="16">
        <v>0</v>
      </c>
      <c r="Q29" s="16" t="s">
        <v>487</v>
      </c>
      <c r="R29" s="16" t="s">
        <v>445</v>
      </c>
    </row>
    <row r="30" spans="1:18" ht="15.75" customHeight="1">
      <c r="A30" s="20" t="str">
        <f t="shared" si="3"/>
        <v>https://github.com/etlegacy/etlegacy/commit/1b7c0209a8b4d3ee645c6ab3808c2d0035415e13?diff=split</v>
      </c>
      <c r="B30" s="16" t="s">
        <v>473</v>
      </c>
      <c r="C30" s="16" t="s">
        <v>65</v>
      </c>
      <c r="D30" s="16"/>
      <c r="E30" s="16" t="b">
        <f t="shared" si="1"/>
        <v>1</v>
      </c>
      <c r="F30" s="16" t="b">
        <f t="shared" si="2"/>
        <v>1</v>
      </c>
      <c r="G30" s="16"/>
      <c r="H30" s="16" t="s">
        <v>473</v>
      </c>
      <c r="I30" s="16">
        <v>1548</v>
      </c>
      <c r="J30" s="16">
        <v>1569</v>
      </c>
      <c r="K30" s="16">
        <v>53</v>
      </c>
      <c r="L30" s="16">
        <v>62</v>
      </c>
      <c r="M30" s="16">
        <v>45</v>
      </c>
      <c r="N30" s="16">
        <v>51</v>
      </c>
      <c r="O30" s="16">
        <v>8</v>
      </c>
      <c r="P30" s="16">
        <v>11</v>
      </c>
      <c r="Q30" s="16" t="s">
        <v>488</v>
      </c>
      <c r="R30" s="16" t="s">
        <v>445</v>
      </c>
    </row>
    <row r="31" spans="1:18" ht="15.75" customHeight="1">
      <c r="A31" s="20" t="str">
        <f t="shared" si="3"/>
        <v>https://github.com/etlegacy/etlegacy/commit/97f0368d3fe31ca496252bbf67849dde9fa348c6?diff=split</v>
      </c>
      <c r="B31" s="16" t="s">
        <v>473</v>
      </c>
      <c r="C31" s="16" t="s">
        <v>65</v>
      </c>
      <c r="D31" s="16"/>
      <c r="E31" s="16" t="b">
        <f t="shared" si="1"/>
        <v>1</v>
      </c>
      <c r="F31" s="16" t="b">
        <f t="shared" si="2"/>
        <v>0</v>
      </c>
      <c r="G31" s="16"/>
      <c r="H31" s="16" t="s">
        <v>473</v>
      </c>
      <c r="I31" s="16">
        <v>1563</v>
      </c>
      <c r="J31" s="16">
        <v>1569</v>
      </c>
      <c r="K31" s="16">
        <v>60</v>
      </c>
      <c r="L31" s="16">
        <v>60</v>
      </c>
      <c r="M31" s="16">
        <v>49</v>
      </c>
      <c r="N31" s="16">
        <v>50</v>
      </c>
      <c r="O31" s="16">
        <v>11</v>
      </c>
      <c r="P31" s="16">
        <v>10</v>
      </c>
      <c r="Q31" s="16" t="s">
        <v>489</v>
      </c>
      <c r="R31" s="16" t="s">
        <v>445</v>
      </c>
    </row>
    <row r="32" spans="1:18" ht="15.75" customHeight="1">
      <c r="A32" s="20" t="str">
        <f t="shared" si="3"/>
        <v>https://github.com/etlegacy/etlegacy/commit/9aa50c35f0d68f1dfbc3f8f044fdfcd2227e83cb?diff=split</v>
      </c>
      <c r="B32" s="16" t="s">
        <v>473</v>
      </c>
      <c r="C32" s="16" t="s">
        <v>65</v>
      </c>
      <c r="D32" s="16"/>
      <c r="E32" s="16" t="b">
        <f t="shared" si="1"/>
        <v>1</v>
      </c>
      <c r="F32" s="16" t="b">
        <f t="shared" si="2"/>
        <v>0</v>
      </c>
      <c r="G32" s="16"/>
      <c r="H32" s="16" t="s">
        <v>473</v>
      </c>
      <c r="I32" s="16">
        <v>1569</v>
      </c>
      <c r="J32" s="16">
        <v>1569</v>
      </c>
      <c r="K32" s="16">
        <v>60</v>
      </c>
      <c r="L32" s="16">
        <v>60</v>
      </c>
      <c r="M32" s="16">
        <v>50</v>
      </c>
      <c r="N32" s="16">
        <v>51</v>
      </c>
      <c r="O32" s="16">
        <v>10</v>
      </c>
      <c r="P32" s="16">
        <v>9</v>
      </c>
      <c r="Q32" s="16" t="s">
        <v>490</v>
      </c>
      <c r="R32" s="16" t="s">
        <v>491</v>
      </c>
    </row>
    <row r="33" spans="1:18" ht="15.75" customHeight="1">
      <c r="A33" s="20" t="str">
        <f t="shared" si="3"/>
        <v>https://github.com/etlegacy/etlegacy/commit/139aa524469288e38878ea56d7fb96d746fec2a4?diff=split</v>
      </c>
      <c r="B33" s="16" t="s">
        <v>473</v>
      </c>
      <c r="C33" s="16" t="s">
        <v>65</v>
      </c>
      <c r="D33" s="16"/>
      <c r="E33" s="16" t="b">
        <f t="shared" si="1"/>
        <v>1</v>
      </c>
      <c r="F33" s="16" t="b">
        <f t="shared" si="2"/>
        <v>0</v>
      </c>
      <c r="G33" s="16"/>
      <c r="H33" s="16" t="s">
        <v>473</v>
      </c>
      <c r="I33" s="16">
        <v>1569</v>
      </c>
      <c r="J33" s="16">
        <v>1569</v>
      </c>
      <c r="K33" s="16">
        <v>60</v>
      </c>
      <c r="L33" s="16">
        <v>60</v>
      </c>
      <c r="M33" s="16">
        <v>50</v>
      </c>
      <c r="N33" s="16">
        <v>51</v>
      </c>
      <c r="O33" s="16">
        <v>10</v>
      </c>
      <c r="P33" s="16">
        <v>9</v>
      </c>
      <c r="Q33" s="16" t="s">
        <v>492</v>
      </c>
      <c r="R33" s="16" t="s">
        <v>491</v>
      </c>
    </row>
    <row r="34" spans="1:18" ht="15.75" customHeight="1">
      <c r="A34" s="20" t="str">
        <f t="shared" si="3"/>
        <v>https://github.com/etlegacy/etlegacy/commit/f0411be0bc8c96324cba5b829cb636448653756e?diff=split</v>
      </c>
      <c r="B34" s="16" t="s">
        <v>493</v>
      </c>
      <c r="C34" s="16" t="s">
        <v>65</v>
      </c>
      <c r="D34" s="16"/>
      <c r="E34" s="16" t="b">
        <f t="shared" si="1"/>
        <v>0</v>
      </c>
      <c r="F34" s="16" t="b">
        <f t="shared" si="2"/>
        <v>1</v>
      </c>
      <c r="G34" s="16"/>
      <c r="H34" s="16" t="s">
        <v>493</v>
      </c>
      <c r="I34" s="16">
        <v>6386</v>
      </c>
      <c r="J34" s="16">
        <v>6379</v>
      </c>
      <c r="K34" s="16">
        <v>93</v>
      </c>
      <c r="L34" s="16">
        <v>90</v>
      </c>
      <c r="M34" s="16">
        <v>84</v>
      </c>
      <c r="N34" s="16">
        <v>79</v>
      </c>
      <c r="O34" s="16">
        <v>9</v>
      </c>
      <c r="P34" s="16">
        <v>11</v>
      </c>
      <c r="Q34" s="16" t="s">
        <v>494</v>
      </c>
      <c r="R34" s="16" t="s">
        <v>483</v>
      </c>
    </row>
    <row r="35" spans="1:18" ht="15.75" customHeight="1">
      <c r="A35" s="20" t="str">
        <f t="shared" si="3"/>
        <v>https://github.com/etlegacy/etlegacy/commit/51c112c0adbb1546a99a2c328e770f079e65f716?diff=split</v>
      </c>
      <c r="B35" s="16" t="s">
        <v>461</v>
      </c>
      <c r="C35" s="16" t="s">
        <v>65</v>
      </c>
      <c r="D35" s="16"/>
      <c r="E35" s="16" t="b">
        <f t="shared" si="1"/>
        <v>1</v>
      </c>
      <c r="F35" s="16" t="b">
        <f t="shared" si="2"/>
        <v>1</v>
      </c>
      <c r="G35" s="16"/>
      <c r="H35" s="16" t="s">
        <v>461</v>
      </c>
      <c r="I35" s="16">
        <v>1098</v>
      </c>
      <c r="J35" s="16">
        <v>1120</v>
      </c>
      <c r="K35" s="16">
        <v>3</v>
      </c>
      <c r="L35" s="16">
        <v>6</v>
      </c>
      <c r="M35" s="16">
        <v>3</v>
      </c>
      <c r="N35" s="16">
        <v>5</v>
      </c>
      <c r="O35" s="16">
        <v>0</v>
      </c>
      <c r="P35" s="16">
        <v>1</v>
      </c>
      <c r="Q35" s="16" t="s">
        <v>495</v>
      </c>
      <c r="R35" s="16" t="s">
        <v>483</v>
      </c>
    </row>
    <row r="36" spans="1:18" ht="15.75" customHeight="1">
      <c r="A36" s="20" t="str">
        <f t="shared" si="3"/>
        <v>https://github.com/etlegacy/etlegacy/commit/cc64ecf83de9ccff8fdd1c57a3a831ccd5a97973?diff=split</v>
      </c>
      <c r="B36" s="16" t="s">
        <v>493</v>
      </c>
      <c r="C36" s="16" t="s">
        <v>65</v>
      </c>
      <c r="D36" s="16"/>
      <c r="E36" s="16" t="b">
        <f t="shared" si="1"/>
        <v>0</v>
      </c>
      <c r="F36" s="16" t="b">
        <f t="shared" si="2"/>
        <v>0</v>
      </c>
      <c r="G36" s="16"/>
      <c r="H36" s="16" t="s">
        <v>493</v>
      </c>
      <c r="I36" s="16">
        <v>6412</v>
      </c>
      <c r="J36" s="16">
        <v>6392</v>
      </c>
      <c r="K36" s="16">
        <v>96</v>
      </c>
      <c r="L36" s="16">
        <v>86</v>
      </c>
      <c r="M36" s="16">
        <v>86</v>
      </c>
      <c r="N36" s="16">
        <v>81</v>
      </c>
      <c r="O36" s="16">
        <v>10</v>
      </c>
      <c r="P36" s="16">
        <v>5</v>
      </c>
      <c r="Q36" s="16" t="s">
        <v>496</v>
      </c>
      <c r="R36" s="16" t="s">
        <v>445</v>
      </c>
    </row>
    <row r="37" spans="1:18" ht="15.75" customHeight="1">
      <c r="A37" s="20" t="str">
        <f t="shared" si="3"/>
        <v>https://github.com/etlegacy/etlegacy/commit/5fc3aba5bed4ae76267083eb6b6e187205b51609?diff=split</v>
      </c>
      <c r="B37" s="16" t="s">
        <v>493</v>
      </c>
      <c r="C37" s="16" t="s">
        <v>65</v>
      </c>
      <c r="D37" s="16"/>
      <c r="E37" s="16" t="b">
        <f t="shared" si="1"/>
        <v>0</v>
      </c>
      <c r="F37" s="16" t="b">
        <f t="shared" si="2"/>
        <v>0</v>
      </c>
      <c r="G37" s="16"/>
      <c r="H37" s="16" t="s">
        <v>493</v>
      </c>
      <c r="I37" s="16">
        <v>6392</v>
      </c>
      <c r="J37" s="16">
        <v>6100</v>
      </c>
      <c r="K37" s="16">
        <v>86</v>
      </c>
      <c r="L37" s="16">
        <v>69</v>
      </c>
      <c r="M37" s="16">
        <v>81</v>
      </c>
      <c r="N37" s="16">
        <v>65</v>
      </c>
      <c r="O37" s="16">
        <v>5</v>
      </c>
      <c r="P37" s="16">
        <v>4</v>
      </c>
      <c r="Q37" s="16" t="s">
        <v>497</v>
      </c>
      <c r="R37" s="16" t="s">
        <v>445</v>
      </c>
    </row>
    <row r="38" spans="1:18" ht="15.75" customHeight="1">
      <c r="A38" s="20" t="str">
        <f t="shared" si="3"/>
        <v>https://github.com/etlegacy/etlegacy/commit/cc64ecf83de9ccff8fdd1c57a3a831ccd5a97973?diff=split</v>
      </c>
      <c r="B38" s="16" t="s">
        <v>498</v>
      </c>
      <c r="C38" s="16" t="s">
        <v>65</v>
      </c>
      <c r="D38" s="16"/>
      <c r="E38" s="16" t="b">
        <f t="shared" si="1"/>
        <v>0</v>
      </c>
      <c r="F38" s="16" t="b">
        <f t="shared" si="2"/>
        <v>0</v>
      </c>
      <c r="G38" s="16"/>
      <c r="H38" s="16" t="s">
        <v>498</v>
      </c>
      <c r="I38" s="16">
        <v>3627</v>
      </c>
      <c r="J38" s="16">
        <v>3595</v>
      </c>
      <c r="K38" s="16">
        <v>105</v>
      </c>
      <c r="L38" s="16">
        <v>93</v>
      </c>
      <c r="M38" s="16">
        <v>102</v>
      </c>
      <c r="N38" s="16">
        <v>91</v>
      </c>
      <c r="O38" s="16">
        <v>3</v>
      </c>
      <c r="P38" s="16">
        <v>2</v>
      </c>
      <c r="Q38" s="16" t="s">
        <v>496</v>
      </c>
      <c r="R38" s="16" t="s">
        <v>445</v>
      </c>
    </row>
    <row r="39" spans="1:18" ht="15.75" customHeight="1">
      <c r="A39" s="20" t="str">
        <f t="shared" si="3"/>
        <v>https://github.com/etlegacy/etlegacy/commit/cc64ecf83de9ccff8fdd1c57a3a831ccd5a97973?diff=split</v>
      </c>
      <c r="B39" s="16" t="s">
        <v>499</v>
      </c>
      <c r="C39" s="16" t="s">
        <v>65</v>
      </c>
      <c r="D39" s="16"/>
      <c r="E39" s="16" t="b">
        <f t="shared" si="1"/>
        <v>0</v>
      </c>
      <c r="F39" s="16" t="b">
        <f t="shared" si="2"/>
        <v>0</v>
      </c>
      <c r="G39" s="16"/>
      <c r="H39" s="16" t="s">
        <v>499</v>
      </c>
      <c r="I39" s="16">
        <v>5296</v>
      </c>
      <c r="J39" s="16">
        <v>5235</v>
      </c>
      <c r="K39" s="16">
        <v>33</v>
      </c>
      <c r="L39" s="16">
        <v>7</v>
      </c>
      <c r="M39" s="16">
        <v>31</v>
      </c>
      <c r="N39" s="16">
        <v>6</v>
      </c>
      <c r="O39" s="16">
        <v>2</v>
      </c>
      <c r="P39" s="16">
        <v>1</v>
      </c>
      <c r="Q39" s="16" t="s">
        <v>496</v>
      </c>
      <c r="R39" s="16" t="s">
        <v>445</v>
      </c>
    </row>
    <row r="40" spans="1:18" ht="15.75" customHeight="1">
      <c r="A40" s="20" t="str">
        <f t="shared" si="3"/>
        <v>https://github.com/etlegacy/etlegacy/commit/8a4a7aac743c6a42417af7d527b93f79e7257ee7?diff=split</v>
      </c>
      <c r="B40" s="16" t="s">
        <v>500</v>
      </c>
      <c r="C40" s="16" t="s">
        <v>65</v>
      </c>
      <c r="D40" s="16"/>
      <c r="E40" s="16" t="b">
        <f t="shared" si="1"/>
        <v>0</v>
      </c>
      <c r="F40" s="16" t="b">
        <f t="shared" si="2"/>
        <v>0</v>
      </c>
      <c r="G40" s="16"/>
      <c r="H40" s="16" t="s">
        <v>500</v>
      </c>
      <c r="I40" s="16">
        <v>2855</v>
      </c>
      <c r="J40" s="16">
        <v>2768</v>
      </c>
      <c r="K40" s="16">
        <v>59</v>
      </c>
      <c r="L40" s="16">
        <v>46</v>
      </c>
      <c r="M40" s="16">
        <v>55</v>
      </c>
      <c r="N40" s="16">
        <v>44</v>
      </c>
      <c r="O40" s="16">
        <v>4</v>
      </c>
      <c r="P40" s="16">
        <v>2</v>
      </c>
      <c r="Q40" s="16" t="s">
        <v>501</v>
      </c>
      <c r="R40" s="16" t="s">
        <v>445</v>
      </c>
    </row>
    <row r="41" spans="1:18" ht="15.75" customHeight="1">
      <c r="A41" s="20" t="str">
        <f t="shared" si="3"/>
        <v>https://github.com/etlegacy/etlegacy/commit/2e3d963b5c1033149de7bdc5f801564fae2d2b0e?diff=split</v>
      </c>
      <c r="B41" s="16" t="s">
        <v>473</v>
      </c>
      <c r="C41" s="16" t="s">
        <v>65</v>
      </c>
      <c r="D41" s="16"/>
      <c r="E41" s="16" t="b">
        <f t="shared" si="1"/>
        <v>0</v>
      </c>
      <c r="F41" s="16" t="b">
        <f t="shared" si="2"/>
        <v>1</v>
      </c>
      <c r="G41" s="16"/>
      <c r="H41" s="16" t="s">
        <v>473</v>
      </c>
      <c r="I41" s="16">
        <v>1571</v>
      </c>
      <c r="J41" s="16">
        <v>1569</v>
      </c>
      <c r="K41" s="16">
        <v>60</v>
      </c>
      <c r="L41" s="16">
        <v>60</v>
      </c>
      <c r="M41" s="16">
        <v>51</v>
      </c>
      <c r="N41" s="16">
        <v>50</v>
      </c>
      <c r="O41" s="16">
        <v>9</v>
      </c>
      <c r="P41" s="16">
        <v>10</v>
      </c>
      <c r="Q41" s="16" t="s">
        <v>502</v>
      </c>
      <c r="R41" s="16" t="s">
        <v>445</v>
      </c>
    </row>
    <row r="42" spans="1:18" ht="15.75" customHeight="1">
      <c r="A42" s="20" t="str">
        <f t="shared" si="3"/>
        <v>https://github.com/etlegacy/etlegacy/commit/fc1b97ef1c59fda2ae9b095166f45293cf3d76b1?diff=split</v>
      </c>
      <c r="B42" s="16" t="s">
        <v>503</v>
      </c>
      <c r="C42" s="16" t="s">
        <v>65</v>
      </c>
      <c r="D42" s="16"/>
      <c r="E42" s="16" t="b">
        <f t="shared" si="1"/>
        <v>0</v>
      </c>
      <c r="F42" s="16" t="b">
        <f t="shared" si="2"/>
        <v>0</v>
      </c>
      <c r="G42" s="16"/>
      <c r="H42" s="16" t="s">
        <v>503</v>
      </c>
      <c r="I42" s="16">
        <v>1626</v>
      </c>
      <c r="J42" s="16">
        <v>1424</v>
      </c>
      <c r="K42" s="16">
        <v>46</v>
      </c>
      <c r="L42" s="16">
        <v>37</v>
      </c>
      <c r="M42" s="16">
        <v>43</v>
      </c>
      <c r="N42" s="16">
        <v>35</v>
      </c>
      <c r="O42" s="16">
        <v>3</v>
      </c>
      <c r="P42" s="16">
        <v>2</v>
      </c>
      <c r="Q42" s="16" t="s">
        <v>504</v>
      </c>
      <c r="R42" s="16" t="s">
        <v>483</v>
      </c>
    </row>
    <row r="43" spans="1:18" ht="15.75" customHeight="1">
      <c r="A43" s="20" t="str">
        <f t="shared" si="3"/>
        <v>https://github.com/etlegacy/etlegacy/commit/fe302124658fa4ddf98efd7790c6ee9f8ae855f4?diff=split</v>
      </c>
      <c r="B43" s="16" t="s">
        <v>493</v>
      </c>
      <c r="C43" s="16" t="s">
        <v>65</v>
      </c>
      <c r="D43" s="16"/>
      <c r="E43" s="16" t="b">
        <f t="shared" si="1"/>
        <v>0</v>
      </c>
      <c r="F43" s="16" t="b">
        <f t="shared" si="2"/>
        <v>0</v>
      </c>
      <c r="G43" s="16"/>
      <c r="H43" s="16" t="s">
        <v>493</v>
      </c>
      <c r="I43" s="16">
        <v>6100</v>
      </c>
      <c r="J43" s="16">
        <v>6085</v>
      </c>
      <c r="K43" s="16">
        <v>69</v>
      </c>
      <c r="L43" s="16">
        <v>63</v>
      </c>
      <c r="M43" s="16">
        <v>65</v>
      </c>
      <c r="N43" s="16">
        <v>60</v>
      </c>
      <c r="O43" s="16">
        <v>4</v>
      </c>
      <c r="P43" s="16">
        <v>3</v>
      </c>
      <c r="Q43" s="16" t="s">
        <v>505</v>
      </c>
      <c r="R43" s="16" t="s">
        <v>445</v>
      </c>
    </row>
    <row r="44" spans="1:18" ht="15.75" customHeight="1">
      <c r="A44" s="20" t="str">
        <f t="shared" si="3"/>
        <v>https://github.com/etlegacy/etlegacy/commit/fe302124658fa4ddf98efd7790c6ee9f8ae855f4?diff=split</v>
      </c>
      <c r="B44" s="16" t="s">
        <v>506</v>
      </c>
      <c r="C44" s="16" t="s">
        <v>65</v>
      </c>
      <c r="D44" s="16"/>
      <c r="E44" s="16" t="b">
        <f t="shared" si="1"/>
        <v>0</v>
      </c>
      <c r="F44" s="16" t="b">
        <f t="shared" si="2"/>
        <v>0</v>
      </c>
      <c r="G44" s="16"/>
      <c r="H44" s="16" t="s">
        <v>506</v>
      </c>
      <c r="I44" s="16">
        <v>377</v>
      </c>
      <c r="J44" s="16">
        <v>322</v>
      </c>
      <c r="K44" s="16">
        <v>22</v>
      </c>
      <c r="L44" s="16">
        <v>3</v>
      </c>
      <c r="M44" s="16">
        <v>21</v>
      </c>
      <c r="N44" s="16">
        <v>3</v>
      </c>
      <c r="O44" s="16">
        <v>1</v>
      </c>
      <c r="P44" s="16">
        <v>0</v>
      </c>
      <c r="Q44" s="16" t="s">
        <v>505</v>
      </c>
      <c r="R44" s="16" t="s">
        <v>445</v>
      </c>
    </row>
    <row r="45" spans="1:18" ht="15.75" customHeight="1">
      <c r="A45" s="20" t="str">
        <f t="shared" si="3"/>
        <v>https://github.com/etlegacy/etlegacy/commit/7d6d8e3cd73b49ceaed7d10e930e6da481d5644f?diff=split</v>
      </c>
      <c r="B45" s="16" t="s">
        <v>507</v>
      </c>
      <c r="C45" s="16" t="s">
        <v>65</v>
      </c>
      <c r="D45" s="16"/>
      <c r="E45" s="16" t="b">
        <f t="shared" si="1"/>
        <v>1</v>
      </c>
      <c r="F45" s="16" t="b">
        <f t="shared" si="2"/>
        <v>1</v>
      </c>
      <c r="G45" s="16"/>
      <c r="H45" s="16" t="s">
        <v>507</v>
      </c>
      <c r="I45" s="16">
        <v>1353</v>
      </c>
      <c r="J45" s="16">
        <v>1409</v>
      </c>
      <c r="K45" s="16">
        <v>25</v>
      </c>
      <c r="L45" s="16">
        <v>44</v>
      </c>
      <c r="M45" s="16">
        <v>21</v>
      </c>
      <c r="N45" s="16">
        <v>39</v>
      </c>
      <c r="O45" s="16">
        <v>4</v>
      </c>
      <c r="P45" s="16">
        <v>5</v>
      </c>
      <c r="Q45" s="16" t="s">
        <v>508</v>
      </c>
      <c r="R45" s="16" t="s">
        <v>445</v>
      </c>
    </row>
    <row r="46" spans="1:18" ht="15.75" customHeight="1">
      <c r="A46" s="20" t="str">
        <f t="shared" si="3"/>
        <v>https://github.com/etlegacy/etlegacy/commit/f265a6a5c5f3ae5a0d8fb45e0dacb7470688fb9b?diff=split</v>
      </c>
      <c r="B46" s="16" t="s">
        <v>509</v>
      </c>
      <c r="C46" s="16" t="s">
        <v>65</v>
      </c>
      <c r="D46" s="16"/>
      <c r="E46" s="16" t="b">
        <f t="shared" si="1"/>
        <v>1</v>
      </c>
      <c r="F46" s="16" t="b">
        <f t="shared" si="2"/>
        <v>1</v>
      </c>
      <c r="G46" s="16"/>
      <c r="H46" s="16" t="s">
        <v>509</v>
      </c>
      <c r="I46" s="16">
        <v>899</v>
      </c>
      <c r="J46" s="16">
        <v>1014</v>
      </c>
      <c r="K46" s="16">
        <v>0</v>
      </c>
      <c r="L46" s="16">
        <v>11</v>
      </c>
      <c r="M46" s="16">
        <v>0</v>
      </c>
      <c r="N46" s="16">
        <v>9</v>
      </c>
      <c r="O46" s="16">
        <v>0</v>
      </c>
      <c r="P46" s="16">
        <v>2</v>
      </c>
      <c r="Q46" s="16" t="s">
        <v>510</v>
      </c>
      <c r="R46" s="16" t="s">
        <v>445</v>
      </c>
    </row>
    <row r="47" spans="1:18" ht="15.75" customHeight="1">
      <c r="A47" s="20" t="str">
        <f t="shared" si="3"/>
        <v>https://github.com/etlegacy/etlegacy/commit/210ec6ec3a7b7791359d7c93f8b3c34895cf0206?diff=split</v>
      </c>
      <c r="B47" s="16" t="s">
        <v>493</v>
      </c>
      <c r="C47" s="16" t="s">
        <v>65</v>
      </c>
      <c r="D47" s="16"/>
      <c r="E47" s="16" t="b">
        <f t="shared" si="1"/>
        <v>0</v>
      </c>
      <c r="F47" s="16" t="b">
        <f t="shared" si="2"/>
        <v>0</v>
      </c>
      <c r="G47" s="16"/>
      <c r="H47" s="16" t="s">
        <v>493</v>
      </c>
      <c r="I47" s="16">
        <v>6085</v>
      </c>
      <c r="J47" s="16">
        <v>6009</v>
      </c>
      <c r="K47" s="16">
        <v>63</v>
      </c>
      <c r="L47" s="16">
        <v>50</v>
      </c>
      <c r="M47" s="16">
        <v>60</v>
      </c>
      <c r="N47" s="16">
        <v>49</v>
      </c>
      <c r="O47" s="16">
        <v>3</v>
      </c>
      <c r="P47" s="16">
        <v>1</v>
      </c>
      <c r="Q47" s="16" t="s">
        <v>511</v>
      </c>
      <c r="R47" s="16" t="s">
        <v>445</v>
      </c>
    </row>
    <row r="48" spans="1:18" ht="15.75" customHeight="1">
      <c r="A48" s="20" t="str">
        <f t="shared" si="3"/>
        <v>https://github.com/etlegacy/etlegacy/commit/624e831ded11ee58970cb0e58d8649e0e94f6e08?diff=split</v>
      </c>
      <c r="B48" s="16" t="s">
        <v>480</v>
      </c>
      <c r="C48" s="16" t="s">
        <v>65</v>
      </c>
      <c r="D48" s="16"/>
      <c r="E48" s="16" t="b">
        <f t="shared" si="1"/>
        <v>0</v>
      </c>
      <c r="F48" s="16" t="b">
        <f t="shared" si="2"/>
        <v>0</v>
      </c>
      <c r="G48" s="16"/>
      <c r="H48" s="16" t="s">
        <v>480</v>
      </c>
      <c r="I48" s="16">
        <v>3148</v>
      </c>
      <c r="J48" s="16">
        <v>3140</v>
      </c>
      <c r="K48" s="16">
        <v>18</v>
      </c>
      <c r="L48" s="16">
        <v>15</v>
      </c>
      <c r="M48" s="16">
        <v>16</v>
      </c>
      <c r="N48" s="16">
        <v>14</v>
      </c>
      <c r="O48" s="16">
        <v>2</v>
      </c>
      <c r="P48" s="16">
        <v>1</v>
      </c>
      <c r="Q48" s="16" t="s">
        <v>512</v>
      </c>
      <c r="R48" s="16" t="s">
        <v>442</v>
      </c>
    </row>
    <row r="49" spans="1:18" ht="15.75" customHeight="1">
      <c r="A49" s="20" t="str">
        <f t="shared" si="3"/>
        <v>https://github.com/etlegacy/etlegacy/commit/94385dffb7504d8b935a1081b3c81cc458f10bf0?diff=split</v>
      </c>
      <c r="B49" s="16" t="s">
        <v>476</v>
      </c>
      <c r="C49" s="16" t="s">
        <v>77</v>
      </c>
      <c r="D49" s="16" t="s">
        <v>193</v>
      </c>
      <c r="E49" s="16" t="b">
        <f t="shared" si="1"/>
        <v>1</v>
      </c>
      <c r="F49" s="16" t="b">
        <f t="shared" si="2"/>
        <v>0</v>
      </c>
      <c r="G49" s="16"/>
      <c r="H49" s="16" t="s">
        <v>476</v>
      </c>
      <c r="I49" s="16">
        <v>578</v>
      </c>
      <c r="J49" s="16">
        <v>573</v>
      </c>
      <c r="K49" s="16">
        <v>24</v>
      </c>
      <c r="L49" s="16">
        <v>25</v>
      </c>
      <c r="M49" s="16">
        <v>23</v>
      </c>
      <c r="N49" s="16">
        <v>25</v>
      </c>
      <c r="O49" s="16">
        <v>1</v>
      </c>
      <c r="P49" s="16">
        <v>0</v>
      </c>
      <c r="Q49" s="16" t="s">
        <v>513</v>
      </c>
      <c r="R49" s="16" t="s">
        <v>475</v>
      </c>
    </row>
    <row r="50" spans="1:18" ht="15.75" customHeight="1">
      <c r="A50" s="20" t="str">
        <f t="shared" si="3"/>
        <v>https://github.com/etlegacy/etlegacy/commit/48260ff41966952e8eeb85b9dba2f037bebff856?diff=split</v>
      </c>
      <c r="B50" s="16" t="s">
        <v>499</v>
      </c>
      <c r="C50" s="16" t="s">
        <v>65</v>
      </c>
      <c r="D50" s="16"/>
      <c r="E50" s="16" t="b">
        <f t="shared" si="1"/>
        <v>0</v>
      </c>
      <c r="F50" s="16" t="b">
        <f t="shared" si="2"/>
        <v>0</v>
      </c>
      <c r="G50" s="16"/>
      <c r="H50" s="16" t="s">
        <v>499</v>
      </c>
      <c r="I50" s="16">
        <v>5225</v>
      </c>
      <c r="J50" s="16">
        <v>5169</v>
      </c>
      <c r="K50" s="16">
        <v>6</v>
      </c>
      <c r="L50" s="16">
        <v>2</v>
      </c>
      <c r="M50" s="16">
        <v>5</v>
      </c>
      <c r="N50" s="16">
        <v>2</v>
      </c>
      <c r="O50" s="16">
        <v>1</v>
      </c>
      <c r="P50" s="16">
        <v>0</v>
      </c>
      <c r="Q50" s="16" t="s">
        <v>514</v>
      </c>
      <c r="R50" s="16" t="s">
        <v>445</v>
      </c>
    </row>
    <row r="51" spans="1:18" ht="15.75" customHeight="1">
      <c r="A51" s="20" t="str">
        <f t="shared" si="3"/>
        <v>https://github.com/etlegacy/etlegacy/commit/ae67fc9558690166387a3035e60fafec06eb368b?diff=split</v>
      </c>
      <c r="B51" s="16" t="s">
        <v>507</v>
      </c>
      <c r="C51" s="16" t="s">
        <v>65</v>
      </c>
      <c r="D51" s="16"/>
      <c r="E51" s="16" t="b">
        <f t="shared" si="1"/>
        <v>0</v>
      </c>
      <c r="F51" s="16" t="b">
        <f t="shared" si="2"/>
        <v>0</v>
      </c>
      <c r="G51" s="16"/>
      <c r="H51" s="16" t="s">
        <v>507</v>
      </c>
      <c r="I51" s="16">
        <v>1472</v>
      </c>
      <c r="J51" s="16">
        <v>1282</v>
      </c>
      <c r="K51" s="16">
        <v>39</v>
      </c>
      <c r="L51" s="16">
        <v>28</v>
      </c>
      <c r="M51" s="16">
        <v>34</v>
      </c>
      <c r="N51" s="16">
        <v>25</v>
      </c>
      <c r="O51" s="16">
        <v>5</v>
      </c>
      <c r="P51" s="16">
        <v>3</v>
      </c>
      <c r="Q51" s="16" t="s">
        <v>515</v>
      </c>
      <c r="R51" s="16" t="s">
        <v>442</v>
      </c>
    </row>
    <row r="52" spans="1:18" ht="15.75" customHeight="1">
      <c r="A52" s="20" t="str">
        <f t="shared" si="3"/>
        <v>https://github.com/etlegacy/etlegacy/commit/c87ef328aadd70377325c0e457f0ddd5bcbabd2e?diff=split</v>
      </c>
      <c r="B52" s="16" t="s">
        <v>478</v>
      </c>
      <c r="C52" s="16" t="s">
        <v>77</v>
      </c>
      <c r="D52" s="16" t="s">
        <v>70</v>
      </c>
      <c r="E52" s="16" t="b">
        <f t="shared" si="1"/>
        <v>0</v>
      </c>
      <c r="F52" s="16" t="b">
        <f t="shared" si="2"/>
        <v>1</v>
      </c>
      <c r="G52" s="16"/>
      <c r="H52" s="16" t="s">
        <v>478</v>
      </c>
      <c r="I52" s="16">
        <v>770</v>
      </c>
      <c r="J52" s="16">
        <v>772</v>
      </c>
      <c r="K52" s="16">
        <v>23</v>
      </c>
      <c r="L52" s="16">
        <v>24</v>
      </c>
      <c r="M52" s="16">
        <v>22</v>
      </c>
      <c r="N52" s="16">
        <v>21</v>
      </c>
      <c r="O52" s="16">
        <v>1</v>
      </c>
      <c r="P52" s="16">
        <v>3</v>
      </c>
      <c r="Q52" s="16" t="s">
        <v>516</v>
      </c>
      <c r="R52" s="16" t="s">
        <v>475</v>
      </c>
    </row>
    <row r="53" spans="1:18" ht="15.75" customHeight="1">
      <c r="A53" s="20" t="str">
        <f t="shared" si="3"/>
        <v>https://github.com/etlegacy/etlegacy/commit/1de5212f963cd6c588cba9d680efb42e1d044206?diff=split</v>
      </c>
      <c r="B53" s="16" t="s">
        <v>480</v>
      </c>
      <c r="C53" s="16" t="s">
        <v>65</v>
      </c>
      <c r="D53" s="16"/>
      <c r="E53" s="16" t="b">
        <f t="shared" si="1"/>
        <v>0</v>
      </c>
      <c r="F53" s="16" t="b">
        <f t="shared" si="2"/>
        <v>0</v>
      </c>
      <c r="G53" s="16"/>
      <c r="H53" s="16" t="s">
        <v>480</v>
      </c>
      <c r="I53" s="16">
        <v>3147</v>
      </c>
      <c r="J53" s="16">
        <v>3141</v>
      </c>
      <c r="K53" s="16">
        <v>15</v>
      </c>
      <c r="L53" s="16">
        <v>12</v>
      </c>
      <c r="M53" s="16">
        <v>14</v>
      </c>
      <c r="N53" s="16">
        <v>12</v>
      </c>
      <c r="O53" s="16">
        <v>1</v>
      </c>
      <c r="P53" s="16">
        <v>0</v>
      </c>
      <c r="Q53" s="16" t="s">
        <v>517</v>
      </c>
      <c r="R53" s="16" t="s">
        <v>442</v>
      </c>
    </row>
    <row r="54" spans="1:18" ht="15.75" customHeight="1">
      <c r="A54" s="20" t="str">
        <f t="shared" si="3"/>
        <v>https://github.com/etlegacy/etlegacy/commit/996fadb1fc909604f6c677b47849a75a8a7e6795?diff=split</v>
      </c>
      <c r="B54" s="16" t="s">
        <v>480</v>
      </c>
      <c r="C54" s="16" t="s">
        <v>65</v>
      </c>
      <c r="D54" s="16"/>
      <c r="E54" s="16" t="b">
        <f t="shared" si="1"/>
        <v>0</v>
      </c>
      <c r="F54" s="16" t="b">
        <f t="shared" si="2"/>
        <v>0</v>
      </c>
      <c r="G54" s="16"/>
      <c r="H54" s="16" t="s">
        <v>480</v>
      </c>
      <c r="I54" s="16">
        <v>3147</v>
      </c>
      <c r="J54" s="16">
        <v>3141</v>
      </c>
      <c r="K54" s="16">
        <v>15</v>
      </c>
      <c r="L54" s="16">
        <v>12</v>
      </c>
      <c r="M54" s="16">
        <v>14</v>
      </c>
      <c r="N54" s="16">
        <v>12</v>
      </c>
      <c r="O54" s="16">
        <v>1</v>
      </c>
      <c r="P54" s="16">
        <v>0</v>
      </c>
      <c r="Q54" s="16" t="s">
        <v>518</v>
      </c>
      <c r="R54" s="16" t="s">
        <v>442</v>
      </c>
    </row>
    <row r="55" spans="1:18" ht="15.75" customHeight="1">
      <c r="A55" s="20" t="str">
        <f t="shared" si="3"/>
        <v>https://github.com/etlegacy/etlegacy/commit/28044c3552e49beced5b8a2ad4e71f58e070d010?diff=split</v>
      </c>
      <c r="B55" s="16" t="s">
        <v>498</v>
      </c>
      <c r="C55" s="16" t="s">
        <v>65</v>
      </c>
      <c r="D55" s="16"/>
      <c r="E55" s="16" t="b">
        <f t="shared" si="1"/>
        <v>0</v>
      </c>
      <c r="F55" s="16" t="b">
        <f t="shared" si="2"/>
        <v>0</v>
      </c>
      <c r="G55" s="16"/>
      <c r="H55" s="16" t="s">
        <v>498</v>
      </c>
      <c r="I55" s="16">
        <v>3195</v>
      </c>
      <c r="J55" s="16">
        <v>3186</v>
      </c>
      <c r="K55" s="16">
        <v>28</v>
      </c>
      <c r="L55" s="16">
        <v>25</v>
      </c>
      <c r="M55" s="16">
        <v>26</v>
      </c>
      <c r="N55" s="16">
        <v>25</v>
      </c>
      <c r="O55" s="16">
        <v>2</v>
      </c>
      <c r="P55" s="16">
        <v>0</v>
      </c>
      <c r="Q55" s="16" t="s">
        <v>519</v>
      </c>
      <c r="R55" s="16" t="s">
        <v>520</v>
      </c>
    </row>
    <row r="56" spans="1:18" ht="13">
      <c r="A56" s="20" t="str">
        <f t="shared" si="3"/>
        <v>https://github.com/etlegacy/etlegacy/commit/99b58eaa372c3ad3da8ad6f33f381e28cd8642dc?diff=split</v>
      </c>
      <c r="B56" s="16" t="s">
        <v>521</v>
      </c>
      <c r="C56" s="16" t="s">
        <v>65</v>
      </c>
      <c r="D56" s="16"/>
      <c r="E56" s="16" t="b">
        <f t="shared" si="1"/>
        <v>1</v>
      </c>
      <c r="F56" s="16" t="b">
        <f t="shared" si="2"/>
        <v>1</v>
      </c>
      <c r="G56" s="16"/>
      <c r="H56" s="16" t="s">
        <v>521</v>
      </c>
      <c r="I56" s="16">
        <v>1097</v>
      </c>
      <c r="J56" s="16">
        <v>1169</v>
      </c>
      <c r="K56" s="16">
        <v>6</v>
      </c>
      <c r="L56" s="16">
        <v>12</v>
      </c>
      <c r="M56" s="16">
        <v>6</v>
      </c>
      <c r="N56" s="16">
        <v>11</v>
      </c>
      <c r="O56" s="16">
        <v>0</v>
      </c>
      <c r="P56" s="16">
        <v>1</v>
      </c>
      <c r="Q56" s="16" t="s">
        <v>522</v>
      </c>
      <c r="R56" s="16" t="s">
        <v>523</v>
      </c>
    </row>
    <row r="57" spans="1:18" ht="13">
      <c r="A57" s="20" t="str">
        <f t="shared" si="3"/>
        <v>https://github.com/etlegacy/etlegacy/commit/99b58eaa372c3ad3da8ad6f33f381e28cd8642dc?diff=split</v>
      </c>
      <c r="B57" s="16" t="s">
        <v>524</v>
      </c>
      <c r="C57" s="16" t="s">
        <v>65</v>
      </c>
      <c r="D57" s="16"/>
      <c r="E57" s="16" t="b">
        <f t="shared" si="1"/>
        <v>1</v>
      </c>
      <c r="F57" s="16" t="b">
        <f t="shared" si="2"/>
        <v>1</v>
      </c>
      <c r="G57" s="16"/>
      <c r="H57" s="16" t="s">
        <v>524</v>
      </c>
      <c r="I57" s="16">
        <v>1275</v>
      </c>
      <c r="J57" s="16">
        <v>1440</v>
      </c>
      <c r="K57" s="16">
        <v>13</v>
      </c>
      <c r="L57" s="16">
        <v>20</v>
      </c>
      <c r="M57" s="16">
        <v>10</v>
      </c>
      <c r="N57" s="16">
        <v>16</v>
      </c>
      <c r="O57" s="16">
        <v>3</v>
      </c>
      <c r="P57" s="16">
        <v>4</v>
      </c>
      <c r="Q57" s="16" t="s">
        <v>522</v>
      </c>
      <c r="R57" s="16" t="s">
        <v>523</v>
      </c>
    </row>
    <row r="58" spans="1:18" ht="13">
      <c r="A58" s="20" t="str">
        <f t="shared" si="3"/>
        <v>https://github.com/etlegacy/etlegacy/commit/086e97dccbab72090ff30ee6182e245013fb2c47?diff=split</v>
      </c>
      <c r="B58" s="16" t="s">
        <v>525</v>
      </c>
      <c r="C58" s="16" t="s">
        <v>65</v>
      </c>
      <c r="D58" s="16"/>
      <c r="E58" s="16" t="b">
        <f t="shared" si="1"/>
        <v>0</v>
      </c>
      <c r="F58" s="16" t="b">
        <f t="shared" si="2"/>
        <v>0</v>
      </c>
      <c r="G58" s="16"/>
      <c r="H58" s="16" t="s">
        <v>525</v>
      </c>
      <c r="I58" s="16">
        <v>3426</v>
      </c>
      <c r="J58" s="16">
        <v>3259</v>
      </c>
      <c r="K58" s="16">
        <v>30</v>
      </c>
      <c r="L58" s="16">
        <v>25</v>
      </c>
      <c r="M58" s="16">
        <v>28</v>
      </c>
      <c r="N58" s="16">
        <v>24</v>
      </c>
      <c r="O58" s="16">
        <v>2</v>
      </c>
      <c r="P58" s="16">
        <v>1</v>
      </c>
      <c r="Q58" s="16" t="s">
        <v>526</v>
      </c>
      <c r="R58" s="16" t="s">
        <v>520</v>
      </c>
    </row>
    <row r="59" spans="1:18" ht="13">
      <c r="A59" s="20" t="str">
        <f t="shared" si="3"/>
        <v>https://github.com/etlegacy/etlegacy/commit/537558f0c9155534318a570f25f4ff27bbe47404?diff=split</v>
      </c>
      <c r="B59" s="16" t="s">
        <v>507</v>
      </c>
      <c r="C59" s="16" t="s">
        <v>65</v>
      </c>
      <c r="D59" s="16"/>
      <c r="E59" s="16" t="b">
        <f t="shared" si="1"/>
        <v>1</v>
      </c>
      <c r="F59" s="16" t="b">
        <f t="shared" si="2"/>
        <v>0</v>
      </c>
      <c r="G59" s="16"/>
      <c r="H59" s="16" t="s">
        <v>507</v>
      </c>
      <c r="I59" s="16">
        <v>1316</v>
      </c>
      <c r="J59" s="16">
        <v>1320</v>
      </c>
      <c r="K59" s="16">
        <v>36</v>
      </c>
      <c r="L59" s="16">
        <v>37</v>
      </c>
      <c r="M59" s="16">
        <v>32</v>
      </c>
      <c r="N59" s="16">
        <v>34</v>
      </c>
      <c r="O59" s="16">
        <v>4</v>
      </c>
      <c r="P59" s="16">
        <v>3</v>
      </c>
      <c r="Q59" s="16" t="s">
        <v>527</v>
      </c>
      <c r="R59" s="16" t="s">
        <v>483</v>
      </c>
    </row>
    <row r="60" spans="1:18" ht="13">
      <c r="A60" s="20" t="str">
        <f t="shared" si="3"/>
        <v>https://github.com/etlegacy/etlegacy/commit/50ec3e2e523995247b7ad74cabf383668cd106eb?diff=split</v>
      </c>
      <c r="B60" s="16" t="s">
        <v>525</v>
      </c>
      <c r="C60" s="16" t="s">
        <v>65</v>
      </c>
      <c r="D60" s="16"/>
      <c r="E60" s="16" t="b">
        <f t="shared" si="1"/>
        <v>0</v>
      </c>
      <c r="F60" s="16" t="b">
        <f t="shared" si="2"/>
        <v>0</v>
      </c>
      <c r="G60" s="16"/>
      <c r="H60" s="16" t="s">
        <v>525</v>
      </c>
      <c r="I60" s="16">
        <v>3314</v>
      </c>
      <c r="J60" s="16">
        <v>3252</v>
      </c>
      <c r="K60" s="16">
        <v>30</v>
      </c>
      <c r="L60" s="16">
        <v>27</v>
      </c>
      <c r="M60" s="16">
        <v>28</v>
      </c>
      <c r="N60" s="16">
        <v>26</v>
      </c>
      <c r="O60" s="16">
        <v>2</v>
      </c>
      <c r="P60" s="16">
        <v>1</v>
      </c>
      <c r="Q60" s="16" t="s">
        <v>528</v>
      </c>
      <c r="R60" s="16" t="s">
        <v>483</v>
      </c>
    </row>
    <row r="61" spans="1:18" ht="13">
      <c r="A61" s="20" t="str">
        <f t="shared" si="3"/>
        <v>https://github.com/etlegacy/etlegacy/commit/94fc97ac476091d20bcd9bdd92b52beab1991c9a?diff=split</v>
      </c>
      <c r="B61" s="16" t="s">
        <v>529</v>
      </c>
      <c r="C61" s="16" t="s">
        <v>65</v>
      </c>
      <c r="D61" s="16"/>
      <c r="E61" s="16" t="b">
        <f t="shared" si="1"/>
        <v>1</v>
      </c>
      <c r="F61" s="16" t="b">
        <f t="shared" si="2"/>
        <v>0</v>
      </c>
      <c r="G61" s="16"/>
      <c r="H61" s="16" t="s">
        <v>529</v>
      </c>
      <c r="I61" s="16">
        <v>827</v>
      </c>
      <c r="J61" s="16">
        <v>829</v>
      </c>
      <c r="K61" s="16">
        <v>5</v>
      </c>
      <c r="L61" s="16">
        <v>5</v>
      </c>
      <c r="M61" s="16">
        <v>1</v>
      </c>
      <c r="N61" s="16">
        <v>2</v>
      </c>
      <c r="O61" s="16">
        <v>4</v>
      </c>
      <c r="P61" s="16">
        <v>3</v>
      </c>
      <c r="Q61" s="16" t="s">
        <v>530</v>
      </c>
      <c r="R61" s="16" t="s">
        <v>445</v>
      </c>
    </row>
    <row r="62" spans="1:18" ht="13">
      <c r="A62" s="20" t="str">
        <f t="shared" si="3"/>
        <v>https://github.com/etlegacy/etlegacy/commit/382f13fd1ec81c5612681dc73de72b83730a3e41?diff=split</v>
      </c>
      <c r="B62" s="16" t="s">
        <v>468</v>
      </c>
      <c r="C62" s="16" t="s">
        <v>65</v>
      </c>
      <c r="D62" s="16"/>
      <c r="E62" s="16" t="b">
        <f t="shared" si="1"/>
        <v>0</v>
      </c>
      <c r="F62" s="16" t="b">
        <f t="shared" si="2"/>
        <v>0</v>
      </c>
      <c r="G62" s="16"/>
      <c r="H62" s="16" t="s">
        <v>468</v>
      </c>
      <c r="I62" s="16">
        <v>2064</v>
      </c>
      <c r="J62" s="16">
        <v>2051</v>
      </c>
      <c r="K62" s="16">
        <v>19</v>
      </c>
      <c r="L62" s="16">
        <v>12</v>
      </c>
      <c r="M62" s="16">
        <v>16</v>
      </c>
      <c r="N62" s="16">
        <v>10</v>
      </c>
      <c r="O62" s="16">
        <v>3</v>
      </c>
      <c r="P62" s="16">
        <v>2</v>
      </c>
      <c r="Q62" s="16" t="s">
        <v>531</v>
      </c>
      <c r="R62" s="16" t="s">
        <v>483</v>
      </c>
    </row>
    <row r="63" spans="1:18" ht="13">
      <c r="A63" s="20" t="str">
        <f t="shared" si="3"/>
        <v>https://github.com/etlegacy/etlegacy/commit/111ad65663963d7723c6ec5fcfdf4d0ba36865ea?diff=split</v>
      </c>
      <c r="B63" s="16" t="s">
        <v>467</v>
      </c>
      <c r="C63" s="16"/>
      <c r="D63" s="16"/>
      <c r="E63" s="16" t="b">
        <f t="shared" si="1"/>
        <v>1</v>
      </c>
      <c r="F63" s="16" t="b">
        <f t="shared" si="2"/>
        <v>0</v>
      </c>
      <c r="G63" s="16"/>
      <c r="H63" s="16" t="s">
        <v>467</v>
      </c>
      <c r="I63" s="16">
        <v>1333</v>
      </c>
      <c r="J63" s="16">
        <v>1341</v>
      </c>
      <c r="K63" s="16">
        <v>7</v>
      </c>
      <c r="L63" s="16">
        <v>8</v>
      </c>
      <c r="M63" s="16">
        <v>5</v>
      </c>
      <c r="N63" s="16">
        <v>7</v>
      </c>
      <c r="O63" s="16">
        <v>2</v>
      </c>
      <c r="P63" s="16">
        <v>1</v>
      </c>
      <c r="Q63" s="16" t="s">
        <v>532</v>
      </c>
      <c r="R63" s="16" t="s">
        <v>483</v>
      </c>
    </row>
    <row r="64" spans="1:18" ht="13">
      <c r="A64" s="20" t="str">
        <f t="shared" si="3"/>
        <v>https://github.com/etlegacy/etlegacy/commit/a5bff0cdd4cb662ddd4f7f8b8896cc24e1c7882e?diff=split</v>
      </c>
      <c r="B64" s="16" t="s">
        <v>533</v>
      </c>
      <c r="C64" s="16" t="s">
        <v>65</v>
      </c>
      <c r="D64" s="16"/>
      <c r="E64" s="16" t="b">
        <f t="shared" si="1"/>
        <v>0</v>
      </c>
      <c r="F64" s="16" t="b">
        <f t="shared" si="2"/>
        <v>0</v>
      </c>
      <c r="G64" s="16"/>
      <c r="H64" s="16" t="s">
        <v>533</v>
      </c>
      <c r="I64" s="16">
        <v>7868</v>
      </c>
      <c r="J64" s="16">
        <v>1213</v>
      </c>
      <c r="K64" s="16">
        <v>7</v>
      </c>
      <c r="L64" s="16">
        <v>2</v>
      </c>
      <c r="M64" s="16">
        <v>6</v>
      </c>
      <c r="N64" s="16">
        <v>2</v>
      </c>
      <c r="O64" s="16">
        <v>1</v>
      </c>
      <c r="P64" s="16">
        <v>0</v>
      </c>
      <c r="Q64" s="16" t="s">
        <v>534</v>
      </c>
      <c r="R64" s="16" t="s">
        <v>520</v>
      </c>
    </row>
    <row r="65" spans="1:18" ht="13">
      <c r="A65" s="20" t="str">
        <f t="shared" si="3"/>
        <v>https://github.com/etlegacy/etlegacy/commit/5ca61222289177d320ce2faca08a71f09c2d7792?diff=split</v>
      </c>
      <c r="B65" s="16" t="s">
        <v>457</v>
      </c>
      <c r="C65" s="16" t="s">
        <v>65</v>
      </c>
      <c r="D65" s="16"/>
      <c r="E65" s="16" t="b">
        <f t="shared" si="1"/>
        <v>0</v>
      </c>
      <c r="F65" s="16" t="b">
        <f t="shared" si="2"/>
        <v>1</v>
      </c>
      <c r="G65" s="16"/>
      <c r="H65" s="16" t="s">
        <v>457</v>
      </c>
      <c r="I65" s="16">
        <v>2710</v>
      </c>
      <c r="J65" s="16">
        <v>2713</v>
      </c>
      <c r="K65" s="16">
        <v>63</v>
      </c>
      <c r="L65" s="16">
        <v>63</v>
      </c>
      <c r="M65" s="16">
        <v>56</v>
      </c>
      <c r="N65" s="16">
        <v>55</v>
      </c>
      <c r="O65" s="16">
        <v>7</v>
      </c>
      <c r="P65" s="16">
        <v>8</v>
      </c>
      <c r="Q65" s="16" t="s">
        <v>535</v>
      </c>
      <c r="R65" s="16" t="s">
        <v>442</v>
      </c>
    </row>
    <row r="66" spans="1:18" ht="13">
      <c r="A66" s="20" t="str">
        <f t="shared" si="3"/>
        <v>https://github.com/etlegacy/etlegacy/commit/643c68718a87585c9727e5c656c3784bd2f13848?diff=split</v>
      </c>
      <c r="B66" s="16" t="s">
        <v>536</v>
      </c>
      <c r="C66" s="16" t="s">
        <v>65</v>
      </c>
      <c r="D66" s="16"/>
      <c r="E66" s="16" t="b">
        <f t="shared" si="1"/>
        <v>1</v>
      </c>
      <c r="F66" s="16" t="b">
        <f t="shared" si="2"/>
        <v>1</v>
      </c>
      <c r="G66" s="16"/>
      <c r="H66" s="16" t="s">
        <v>536</v>
      </c>
      <c r="I66" s="16">
        <v>367</v>
      </c>
      <c r="J66" s="16">
        <v>378</v>
      </c>
      <c r="K66" s="16">
        <v>23</v>
      </c>
      <c r="L66" s="16">
        <v>27</v>
      </c>
      <c r="M66" s="16">
        <v>20</v>
      </c>
      <c r="N66" s="16">
        <v>22</v>
      </c>
      <c r="O66" s="16">
        <v>3</v>
      </c>
      <c r="P66" s="16">
        <v>5</v>
      </c>
      <c r="Q66" s="16" t="s">
        <v>537</v>
      </c>
      <c r="R66" s="16" t="s">
        <v>483</v>
      </c>
    </row>
    <row r="67" spans="1:18" ht="13">
      <c r="A67" s="20" t="str">
        <f t="shared" si="3"/>
        <v>https://github.com/etlegacy/etlegacy/commit/d098af23d187f016d8efc752e33e0cad2f752c08?diff=split</v>
      </c>
      <c r="B67" s="16" t="s">
        <v>473</v>
      </c>
      <c r="C67" s="16" t="s">
        <v>65</v>
      </c>
      <c r="D67" s="16"/>
      <c r="E67" s="16" t="b">
        <f t="shared" si="1"/>
        <v>1</v>
      </c>
      <c r="F67" s="16" t="b">
        <f t="shared" si="2"/>
        <v>0</v>
      </c>
      <c r="G67" s="16"/>
      <c r="H67" s="16" t="s">
        <v>473</v>
      </c>
      <c r="I67" s="16">
        <v>1586</v>
      </c>
      <c r="J67" s="16">
        <v>1624</v>
      </c>
      <c r="K67" s="16">
        <v>63</v>
      </c>
      <c r="L67" s="16">
        <v>63</v>
      </c>
      <c r="M67" s="16">
        <v>53</v>
      </c>
      <c r="N67" s="16">
        <v>54</v>
      </c>
      <c r="O67" s="16">
        <v>10</v>
      </c>
      <c r="P67" s="16">
        <v>9</v>
      </c>
      <c r="Q67" s="16" t="s">
        <v>538</v>
      </c>
      <c r="R67" s="16" t="s">
        <v>520</v>
      </c>
    </row>
    <row r="68" spans="1:18" ht="13">
      <c r="A68" s="20" t="str">
        <f t="shared" si="3"/>
        <v>https://github.com/etlegacy/etlegacy/commit/0842e5056dbfbabae9551d18da2a6777e68ff6bb?diff=split</v>
      </c>
      <c r="B68" s="16" t="s">
        <v>484</v>
      </c>
      <c r="C68" s="16" t="s">
        <v>65</v>
      </c>
      <c r="D68" s="16"/>
      <c r="E68" s="16" t="b">
        <f t="shared" si="1"/>
        <v>1</v>
      </c>
      <c r="F68" s="16" t="b">
        <f t="shared" si="2"/>
        <v>1</v>
      </c>
      <c r="G68" s="16"/>
      <c r="H68" s="16" t="s">
        <v>484</v>
      </c>
      <c r="I68" s="16">
        <v>1275</v>
      </c>
      <c r="J68" s="16">
        <v>1284</v>
      </c>
      <c r="K68" s="16">
        <v>8</v>
      </c>
      <c r="L68" s="16">
        <v>10</v>
      </c>
      <c r="M68" s="16">
        <v>7</v>
      </c>
      <c r="N68" s="16">
        <v>8</v>
      </c>
      <c r="O68" s="16">
        <v>1</v>
      </c>
      <c r="P68" s="16">
        <v>2</v>
      </c>
      <c r="Q68" s="16" t="s">
        <v>539</v>
      </c>
      <c r="R68" s="16" t="s">
        <v>442</v>
      </c>
    </row>
    <row r="69" spans="1:18" ht="13">
      <c r="A69" s="20" t="str">
        <f t="shared" si="3"/>
        <v>https://github.com/etlegacy/etlegacy/commit/9c10800f91d79d1547cf4cd95cbbe983ea6ff0e5?diff=split</v>
      </c>
      <c r="B69" s="16" t="s">
        <v>484</v>
      </c>
      <c r="C69" s="16" t="s">
        <v>65</v>
      </c>
      <c r="D69" s="16"/>
      <c r="E69" s="16" t="b">
        <f t="shared" si="1"/>
        <v>1</v>
      </c>
      <c r="F69" s="16" t="b">
        <f t="shared" si="2"/>
        <v>1</v>
      </c>
      <c r="G69" s="16"/>
      <c r="H69" s="16" t="s">
        <v>484</v>
      </c>
      <c r="I69" s="16">
        <v>1273</v>
      </c>
      <c r="J69" s="16">
        <v>1321</v>
      </c>
      <c r="K69" s="16">
        <v>9</v>
      </c>
      <c r="L69" s="16">
        <v>12</v>
      </c>
      <c r="M69" s="16">
        <v>8</v>
      </c>
      <c r="N69" s="16">
        <v>10</v>
      </c>
      <c r="O69" s="16">
        <v>1</v>
      </c>
      <c r="P69" s="16">
        <v>2</v>
      </c>
      <c r="Q69" s="16" t="s">
        <v>540</v>
      </c>
      <c r="R69" s="16" t="s">
        <v>442</v>
      </c>
    </row>
    <row r="70" spans="1:18" ht="13">
      <c r="A70" s="20" t="str">
        <f t="shared" si="3"/>
        <v>https://github.com/etlegacy/etlegacy/commit/fcdd6753c907ff8e39659f833c01dc3e999302bc?diff=split</v>
      </c>
      <c r="B70" s="16" t="s">
        <v>473</v>
      </c>
      <c r="C70" s="16" t="s">
        <v>69</v>
      </c>
      <c r="D70" s="16" t="s">
        <v>193</v>
      </c>
      <c r="E70" s="16" t="b">
        <f t="shared" si="1"/>
        <v>1</v>
      </c>
      <c r="F70" s="16" t="b">
        <f t="shared" si="2"/>
        <v>0</v>
      </c>
      <c r="G70" s="16"/>
      <c r="H70" s="16" t="s">
        <v>473</v>
      </c>
      <c r="I70" s="16">
        <v>1624</v>
      </c>
      <c r="J70" s="16">
        <v>1627</v>
      </c>
      <c r="K70" s="16">
        <v>63</v>
      </c>
      <c r="L70" s="16">
        <v>64</v>
      </c>
      <c r="M70" s="16">
        <v>54</v>
      </c>
      <c r="N70" s="16">
        <v>57</v>
      </c>
      <c r="O70" s="16">
        <v>9</v>
      </c>
      <c r="P70" s="16">
        <v>7</v>
      </c>
      <c r="Q70" s="16" t="s">
        <v>541</v>
      </c>
      <c r="R70" s="16" t="s">
        <v>445</v>
      </c>
    </row>
    <row r="71" spans="1:18" ht="13">
      <c r="A71" s="20" t="str">
        <f t="shared" si="3"/>
        <v>https://github.com/etlegacy/etlegacy/commit/281436106f71b66268b81abb5d0072edf05c754c?diff=split</v>
      </c>
      <c r="B71" s="16" t="s">
        <v>509</v>
      </c>
      <c r="C71" s="16" t="s">
        <v>65</v>
      </c>
      <c r="D71" s="16"/>
      <c r="E71" s="16" t="b">
        <f t="shared" si="1"/>
        <v>0</v>
      </c>
      <c r="F71" s="16" t="b">
        <f t="shared" si="2"/>
        <v>0</v>
      </c>
      <c r="G71" s="16"/>
      <c r="H71" s="16" t="s">
        <v>509</v>
      </c>
      <c r="I71" s="16">
        <v>998</v>
      </c>
      <c r="J71" s="16">
        <v>986</v>
      </c>
      <c r="K71" s="16">
        <v>11</v>
      </c>
      <c r="L71" s="16">
        <v>5</v>
      </c>
      <c r="M71" s="16">
        <v>9</v>
      </c>
      <c r="N71" s="16">
        <v>5</v>
      </c>
      <c r="O71" s="16">
        <v>2</v>
      </c>
      <c r="P71" s="16">
        <v>0</v>
      </c>
      <c r="Q71" s="16" t="s">
        <v>542</v>
      </c>
      <c r="R71" s="16" t="s">
        <v>523</v>
      </c>
    </row>
    <row r="72" spans="1:18" ht="13">
      <c r="A72" s="20" t="str">
        <f t="shared" si="3"/>
        <v>https://github.com/etlegacy/etlegacy/commit/e2f9874d7310c953ff69b741602cb2cb90f4b0b5?diff=split</v>
      </c>
      <c r="B72" s="16" t="s">
        <v>473</v>
      </c>
      <c r="C72" s="16" t="s">
        <v>65</v>
      </c>
      <c r="D72" s="16"/>
      <c r="E72" s="16" t="b">
        <f t="shared" si="1"/>
        <v>0</v>
      </c>
      <c r="F72" s="16" t="b">
        <f t="shared" si="2"/>
        <v>0</v>
      </c>
      <c r="G72" s="16"/>
      <c r="H72" s="16" t="s">
        <v>473</v>
      </c>
      <c r="I72" s="16">
        <v>1627</v>
      </c>
      <c r="J72" s="16">
        <v>1556</v>
      </c>
      <c r="K72" s="16">
        <v>64</v>
      </c>
      <c r="L72" s="16">
        <v>54</v>
      </c>
      <c r="M72" s="16">
        <v>57</v>
      </c>
      <c r="N72" s="16">
        <v>48</v>
      </c>
      <c r="O72" s="16">
        <v>7</v>
      </c>
      <c r="P72" s="16">
        <v>6</v>
      </c>
      <c r="Q72" s="16" t="s">
        <v>543</v>
      </c>
      <c r="R72" s="16" t="s">
        <v>523</v>
      </c>
    </row>
    <row r="73" spans="1:18" ht="13">
      <c r="A73" s="20" t="str">
        <f t="shared" si="3"/>
        <v>https://github.com/etlegacy/etlegacy/commit/e2f9874d7310c953ff69b741602cb2cb90f4b0b5?diff=split</v>
      </c>
      <c r="B73" s="16" t="s">
        <v>478</v>
      </c>
      <c r="C73" s="16" t="s">
        <v>65</v>
      </c>
      <c r="D73" s="16"/>
      <c r="E73" s="16" t="b">
        <f t="shared" si="1"/>
        <v>0</v>
      </c>
      <c r="F73" s="16" t="b">
        <f t="shared" si="2"/>
        <v>0</v>
      </c>
      <c r="G73" s="16"/>
      <c r="H73" s="16" t="s">
        <v>478</v>
      </c>
      <c r="I73" s="16">
        <v>730</v>
      </c>
      <c r="J73" s="16">
        <v>663</v>
      </c>
      <c r="K73" s="16">
        <v>21</v>
      </c>
      <c r="L73" s="16">
        <v>7</v>
      </c>
      <c r="M73" s="16">
        <v>18</v>
      </c>
      <c r="N73" s="16">
        <v>7</v>
      </c>
      <c r="O73" s="16">
        <v>3</v>
      </c>
      <c r="P73" s="16">
        <v>0</v>
      </c>
      <c r="Q73" s="16" t="s">
        <v>543</v>
      </c>
      <c r="R73" s="16" t="s">
        <v>523</v>
      </c>
    </row>
    <row r="74" spans="1:18" ht="13">
      <c r="A74" s="20" t="str">
        <f t="shared" si="3"/>
        <v>https://github.com/etlegacy/etlegacy/commit/5e31313e0aa2aaee7875892985996733f2ea1725?diff=split</v>
      </c>
      <c r="B74" s="16" t="s">
        <v>544</v>
      </c>
      <c r="C74" s="16" t="s">
        <v>65</v>
      </c>
      <c r="D74" s="16"/>
      <c r="E74" s="16" t="b">
        <f t="shared" si="1"/>
        <v>1</v>
      </c>
      <c r="F74" s="16" t="b">
        <f t="shared" si="2"/>
        <v>1</v>
      </c>
      <c r="G74" s="16"/>
      <c r="H74" s="16" t="s">
        <v>544</v>
      </c>
      <c r="I74" s="16">
        <v>108</v>
      </c>
      <c r="J74" s="16">
        <v>609</v>
      </c>
      <c r="K74" s="16">
        <v>2</v>
      </c>
      <c r="L74" s="16">
        <v>24</v>
      </c>
      <c r="M74" s="16">
        <v>2</v>
      </c>
      <c r="N74" s="16">
        <v>22</v>
      </c>
      <c r="O74" s="16">
        <v>0</v>
      </c>
      <c r="P74" s="16">
        <v>2</v>
      </c>
      <c r="Q74" s="16" t="s">
        <v>545</v>
      </c>
      <c r="R74" s="16" t="s">
        <v>520</v>
      </c>
    </row>
    <row r="75" spans="1:18" ht="13">
      <c r="A75" s="20" t="str">
        <f t="shared" si="3"/>
        <v>https://github.com/etlegacy/etlegacy/commit/5e31313e0aa2aaee7875892985996733f2ea1725?diff=split</v>
      </c>
      <c r="B75" s="16" t="s">
        <v>507</v>
      </c>
      <c r="C75" s="16" t="s">
        <v>65</v>
      </c>
      <c r="D75" s="16"/>
      <c r="E75" s="16" t="b">
        <f t="shared" si="1"/>
        <v>0</v>
      </c>
      <c r="F75" s="16" t="b">
        <f t="shared" si="2"/>
        <v>0</v>
      </c>
      <c r="G75" s="16"/>
      <c r="H75" s="16" t="s">
        <v>507</v>
      </c>
      <c r="I75" s="16">
        <v>1121</v>
      </c>
      <c r="J75" s="16">
        <v>731</v>
      </c>
      <c r="K75" s="16">
        <v>29</v>
      </c>
      <c r="L75" s="16">
        <v>8</v>
      </c>
      <c r="M75" s="16">
        <v>25</v>
      </c>
      <c r="N75" s="16">
        <v>6</v>
      </c>
      <c r="O75" s="16">
        <v>4</v>
      </c>
      <c r="P75" s="16">
        <v>2</v>
      </c>
      <c r="Q75" s="16" t="s">
        <v>545</v>
      </c>
      <c r="R75" s="16" t="s">
        <v>520</v>
      </c>
    </row>
    <row r="76" spans="1:18" ht="13">
      <c r="A76" s="20" t="str">
        <f t="shared" si="3"/>
        <v>https://github.com/etlegacy/etlegacy/commit/5cc336c176b0d91de257d7cddd65455884418931?diff=split</v>
      </c>
      <c r="B76" s="16" t="s">
        <v>546</v>
      </c>
      <c r="C76" s="16" t="s">
        <v>65</v>
      </c>
      <c r="D76" s="16"/>
      <c r="E76" s="16" t="b">
        <f t="shared" si="1"/>
        <v>0</v>
      </c>
      <c r="F76" s="16" t="b">
        <f t="shared" si="2"/>
        <v>0</v>
      </c>
      <c r="G76" s="16"/>
      <c r="H76" s="16" t="s">
        <v>546</v>
      </c>
      <c r="I76" s="16">
        <v>7031</v>
      </c>
      <c r="J76" s="16">
        <v>4760</v>
      </c>
      <c r="K76" s="16">
        <v>54</v>
      </c>
      <c r="L76" s="16">
        <v>32</v>
      </c>
      <c r="M76" s="16">
        <v>51</v>
      </c>
      <c r="N76" s="16">
        <v>30</v>
      </c>
      <c r="O76" s="16">
        <v>3</v>
      </c>
      <c r="P76" s="16">
        <v>2</v>
      </c>
      <c r="Q76" s="16" t="s">
        <v>547</v>
      </c>
      <c r="R76" s="16" t="s">
        <v>520</v>
      </c>
    </row>
    <row r="77" spans="1:18" ht="13">
      <c r="A77" s="20" t="str">
        <f t="shared" si="3"/>
        <v>https://github.com/etlegacy/etlegacy/commit/28b142d7307ea2c37868cefd643d729e20839936?diff=split</v>
      </c>
      <c r="B77" s="16" t="s">
        <v>544</v>
      </c>
      <c r="C77" s="16" t="s">
        <v>65</v>
      </c>
      <c r="D77" s="16"/>
      <c r="E77" s="16" t="b">
        <f t="shared" si="1"/>
        <v>1</v>
      </c>
      <c r="F77" s="16" t="b">
        <f t="shared" si="2"/>
        <v>0</v>
      </c>
      <c r="G77" s="16"/>
      <c r="H77" s="16" t="s">
        <v>544</v>
      </c>
      <c r="I77" s="16">
        <v>609</v>
      </c>
      <c r="J77" s="16">
        <v>475</v>
      </c>
      <c r="K77" s="16">
        <v>24</v>
      </c>
      <c r="L77" s="16">
        <v>24</v>
      </c>
      <c r="M77" s="16">
        <v>22</v>
      </c>
      <c r="N77" s="16">
        <v>23</v>
      </c>
      <c r="O77" s="16">
        <v>2</v>
      </c>
      <c r="P77" s="16">
        <v>1</v>
      </c>
      <c r="Q77" s="16" t="s">
        <v>548</v>
      </c>
      <c r="R77" s="16" t="s">
        <v>520</v>
      </c>
    </row>
    <row r="78" spans="1:18" ht="13">
      <c r="A78" s="20" t="str">
        <f t="shared" si="3"/>
        <v>https://github.com/etlegacy/etlegacy/commit/02df8e2bbf2185d60512f38a4ed9f2ee0eef8c02?diff=split</v>
      </c>
      <c r="B78" s="16" t="s">
        <v>549</v>
      </c>
      <c r="C78" s="16" t="s">
        <v>69</v>
      </c>
      <c r="D78" s="16" t="s">
        <v>70</v>
      </c>
      <c r="E78" s="16" t="b">
        <f t="shared" si="1"/>
        <v>1</v>
      </c>
      <c r="F78" s="16" t="b">
        <f t="shared" si="2"/>
        <v>1</v>
      </c>
      <c r="G78" s="16"/>
      <c r="H78" s="16" t="s">
        <v>549</v>
      </c>
      <c r="I78" s="16">
        <v>1065</v>
      </c>
      <c r="J78" s="16">
        <v>1071</v>
      </c>
      <c r="K78" s="16">
        <v>1</v>
      </c>
      <c r="L78" s="16">
        <v>3</v>
      </c>
      <c r="M78" s="16">
        <v>1</v>
      </c>
      <c r="N78" s="16">
        <v>2</v>
      </c>
      <c r="O78" s="16">
        <v>0</v>
      </c>
      <c r="P78" s="16">
        <v>1</v>
      </c>
      <c r="Q78" s="16" t="s">
        <v>550</v>
      </c>
      <c r="R78" s="16" t="s">
        <v>445</v>
      </c>
    </row>
    <row r="79" spans="1:18" ht="13">
      <c r="A79" s="20" t="str">
        <f t="shared" si="3"/>
        <v>https://github.com/etlegacy/etlegacy/commit/3e03d3ddc13c78b60aeadcb069d52811cd22696b?diff=split</v>
      </c>
      <c r="B79" s="16" t="s">
        <v>457</v>
      </c>
      <c r="C79" s="16" t="s">
        <v>69</v>
      </c>
      <c r="D79" s="16" t="s">
        <v>193</v>
      </c>
      <c r="E79" s="16" t="b">
        <f t="shared" si="1"/>
        <v>1</v>
      </c>
      <c r="F79" s="16" t="b">
        <f t="shared" si="2"/>
        <v>0</v>
      </c>
      <c r="G79" s="16"/>
      <c r="H79" s="16" t="s">
        <v>457</v>
      </c>
      <c r="I79" s="16">
        <v>2765</v>
      </c>
      <c r="J79" s="16">
        <v>2767</v>
      </c>
      <c r="K79" s="16">
        <v>60</v>
      </c>
      <c r="L79" s="16">
        <v>60</v>
      </c>
      <c r="M79" s="16">
        <v>51</v>
      </c>
      <c r="N79" s="16">
        <v>53</v>
      </c>
      <c r="O79" s="16">
        <v>9</v>
      </c>
      <c r="P79" s="16">
        <v>7</v>
      </c>
      <c r="Q79" s="16" t="s">
        <v>551</v>
      </c>
      <c r="R79" s="16" t="s">
        <v>552</v>
      </c>
    </row>
    <row r="80" spans="1:18" ht="13">
      <c r="A80" s="20" t="str">
        <f t="shared" si="3"/>
        <v>https://github.com/etlegacy/etlegacy/commit/d11b073abf99baad6d0d01cf0088cdd509b9e561?diff=split</v>
      </c>
      <c r="B80" s="16" t="s">
        <v>469</v>
      </c>
      <c r="C80" s="16" t="s">
        <v>65</v>
      </c>
      <c r="D80" s="16"/>
      <c r="E80" s="16" t="b">
        <f t="shared" si="1"/>
        <v>1</v>
      </c>
      <c r="F80" s="16" t="b">
        <f t="shared" si="2"/>
        <v>1</v>
      </c>
      <c r="G80" s="16"/>
      <c r="H80" s="16" t="s">
        <v>469</v>
      </c>
      <c r="I80" s="16">
        <v>800</v>
      </c>
      <c r="J80" s="16">
        <v>861</v>
      </c>
      <c r="K80" s="16">
        <v>7</v>
      </c>
      <c r="L80" s="16">
        <v>21</v>
      </c>
      <c r="M80" s="16">
        <v>4</v>
      </c>
      <c r="N80" s="16">
        <v>15</v>
      </c>
      <c r="O80" s="16">
        <v>3</v>
      </c>
      <c r="P80" s="16">
        <v>6</v>
      </c>
      <c r="Q80" s="16" t="s">
        <v>553</v>
      </c>
      <c r="R80" s="16" t="s">
        <v>523</v>
      </c>
    </row>
    <row r="81" spans="1:18" ht="13">
      <c r="A81" s="20" t="str">
        <f t="shared" si="3"/>
        <v>https://github.com/etlegacy/etlegacy/commit/f5e84f58776a726e280ebf2e7565f37eb4a967f7?diff=split</v>
      </c>
      <c r="B81" s="16" t="s">
        <v>554</v>
      </c>
      <c r="C81" s="16" t="s">
        <v>65</v>
      </c>
      <c r="D81" s="16"/>
      <c r="E81" s="16" t="b">
        <f t="shared" si="1"/>
        <v>0</v>
      </c>
      <c r="F81" s="16" t="b">
        <f t="shared" si="2"/>
        <v>1</v>
      </c>
      <c r="G81" s="16"/>
      <c r="H81" s="16" t="s">
        <v>554</v>
      </c>
      <c r="I81" s="16">
        <v>2546</v>
      </c>
      <c r="J81" s="16">
        <v>2554</v>
      </c>
      <c r="K81" s="16">
        <v>20</v>
      </c>
      <c r="L81" s="16">
        <v>12</v>
      </c>
      <c r="M81" s="16">
        <v>19</v>
      </c>
      <c r="N81" s="16">
        <v>9</v>
      </c>
      <c r="O81" s="16">
        <v>1</v>
      </c>
      <c r="P81" s="16">
        <v>3</v>
      </c>
      <c r="Q81" s="16" t="s">
        <v>555</v>
      </c>
      <c r="R81" s="16" t="s">
        <v>523</v>
      </c>
    </row>
    <row r="82" spans="1:18" ht="13">
      <c r="A82" s="20" t="str">
        <f t="shared" si="3"/>
        <v>https://github.com/etlegacy/etlegacy/commit/f07e062012c3274c0eccc547acf402db79cc89fe?diff=split</v>
      </c>
      <c r="B82" s="16" t="s">
        <v>469</v>
      </c>
      <c r="C82" s="16" t="s">
        <v>65</v>
      </c>
      <c r="D82" s="16"/>
      <c r="E82" s="16" t="b">
        <f t="shared" si="1"/>
        <v>1</v>
      </c>
      <c r="F82" s="16" t="b">
        <f t="shared" si="2"/>
        <v>0</v>
      </c>
      <c r="G82" s="16"/>
      <c r="H82" s="16" t="s">
        <v>469</v>
      </c>
      <c r="I82" s="16">
        <v>875</v>
      </c>
      <c r="J82" s="16">
        <v>855</v>
      </c>
      <c r="K82" s="16">
        <v>21</v>
      </c>
      <c r="L82" s="16">
        <v>21</v>
      </c>
      <c r="M82" s="16">
        <v>15</v>
      </c>
      <c r="N82" s="16">
        <v>16</v>
      </c>
      <c r="O82" s="16">
        <v>6</v>
      </c>
      <c r="P82" s="16">
        <v>5</v>
      </c>
      <c r="Q82" s="16" t="s">
        <v>556</v>
      </c>
      <c r="R82" s="16" t="s">
        <v>523</v>
      </c>
    </row>
    <row r="83" spans="1:18" ht="13">
      <c r="A83" s="20" t="str">
        <f t="shared" si="3"/>
        <v>https://github.com/etlegacy/etlegacy/commit/8b7db1cbba5291031826704dcbca70426becffc7?diff=split</v>
      </c>
      <c r="B83" s="16" t="s">
        <v>464</v>
      </c>
      <c r="C83" s="16" t="s">
        <v>65</v>
      </c>
      <c r="D83" s="16"/>
      <c r="E83" s="16" t="b">
        <f t="shared" si="1"/>
        <v>1</v>
      </c>
      <c r="F83" s="16" t="b">
        <f t="shared" si="2"/>
        <v>1</v>
      </c>
      <c r="G83" s="16"/>
      <c r="H83" s="16" t="s">
        <v>464</v>
      </c>
      <c r="I83" s="16">
        <v>2777</v>
      </c>
      <c r="J83" s="16">
        <v>2835</v>
      </c>
      <c r="K83" s="16">
        <v>5</v>
      </c>
      <c r="L83" s="16">
        <v>19</v>
      </c>
      <c r="M83" s="16">
        <v>2</v>
      </c>
      <c r="N83" s="16">
        <v>10</v>
      </c>
      <c r="O83" s="16">
        <v>3</v>
      </c>
      <c r="P83" s="16">
        <v>9</v>
      </c>
      <c r="Q83" s="16" t="s">
        <v>557</v>
      </c>
      <c r="R83" s="16" t="s">
        <v>558</v>
      </c>
    </row>
    <row r="84" spans="1:18" ht="13">
      <c r="A84" s="20" t="str">
        <f t="shared" si="3"/>
        <v>https://github.com/etlegacy/etlegacy/commit/8b7db1cbba5291031826704dcbca70426becffc7?diff=split</v>
      </c>
      <c r="B84" s="16" t="s">
        <v>559</v>
      </c>
      <c r="C84" s="16" t="s">
        <v>65</v>
      </c>
      <c r="D84" s="16"/>
      <c r="E84" s="16" t="b">
        <f t="shared" si="1"/>
        <v>1</v>
      </c>
      <c r="F84" s="16" t="b">
        <f t="shared" si="2"/>
        <v>1</v>
      </c>
      <c r="G84" s="16"/>
      <c r="H84" s="16" t="s">
        <v>559</v>
      </c>
      <c r="I84" s="16">
        <v>2868</v>
      </c>
      <c r="J84" s="16">
        <v>2919</v>
      </c>
      <c r="K84" s="16">
        <v>1</v>
      </c>
      <c r="L84" s="16">
        <v>12</v>
      </c>
      <c r="M84" s="16">
        <v>0</v>
      </c>
      <c r="N84" s="16">
        <v>9</v>
      </c>
      <c r="O84" s="16">
        <v>1</v>
      </c>
      <c r="P84" s="16">
        <v>3</v>
      </c>
      <c r="Q84" s="16" t="s">
        <v>557</v>
      </c>
      <c r="R84" s="16" t="s">
        <v>558</v>
      </c>
    </row>
    <row r="85" spans="1:18" ht="13">
      <c r="A85" s="20" t="str">
        <f t="shared" si="3"/>
        <v>https://github.com/etlegacy/etlegacy/commit/8b7db1cbba5291031826704dcbca70426becffc7?diff=split</v>
      </c>
      <c r="B85" s="16" t="s">
        <v>467</v>
      </c>
      <c r="C85" s="16" t="s">
        <v>65</v>
      </c>
      <c r="D85" s="16"/>
      <c r="E85" s="16" t="b">
        <f t="shared" si="1"/>
        <v>1</v>
      </c>
      <c r="F85" s="16" t="b">
        <f t="shared" si="2"/>
        <v>1</v>
      </c>
      <c r="G85" s="16"/>
      <c r="H85" s="16" t="s">
        <v>467</v>
      </c>
      <c r="I85" s="16">
        <v>1482</v>
      </c>
      <c r="J85" s="16">
        <v>1786</v>
      </c>
      <c r="K85" s="16">
        <v>10</v>
      </c>
      <c r="L85" s="16">
        <v>33</v>
      </c>
      <c r="M85" s="16">
        <v>9</v>
      </c>
      <c r="N85" s="16">
        <v>23</v>
      </c>
      <c r="O85" s="16">
        <v>1</v>
      </c>
      <c r="P85" s="16">
        <v>10</v>
      </c>
      <c r="Q85" s="16" t="s">
        <v>557</v>
      </c>
      <c r="R85" s="16" t="s">
        <v>558</v>
      </c>
    </row>
    <row r="86" spans="1:18" ht="13">
      <c r="A86" s="20" t="str">
        <f t="shared" si="3"/>
        <v>https://github.com/etlegacy/etlegacy/commit/8b7db1cbba5291031826704dcbca70426becffc7?diff=split</v>
      </c>
      <c r="B86" s="16" t="s">
        <v>560</v>
      </c>
      <c r="C86" s="16" t="s">
        <v>65</v>
      </c>
      <c r="D86" s="16"/>
      <c r="E86" s="16" t="b">
        <f t="shared" si="1"/>
        <v>1</v>
      </c>
      <c r="F86" s="16" t="b">
        <f t="shared" si="2"/>
        <v>1</v>
      </c>
      <c r="G86" s="16"/>
      <c r="H86" s="16" t="s">
        <v>560</v>
      </c>
      <c r="I86" s="16">
        <v>694</v>
      </c>
      <c r="J86" s="16">
        <v>774</v>
      </c>
      <c r="K86" s="16">
        <v>1</v>
      </c>
      <c r="L86" s="16">
        <v>8</v>
      </c>
      <c r="M86" s="16">
        <v>1</v>
      </c>
      <c r="N86" s="16">
        <v>6</v>
      </c>
      <c r="O86" s="16">
        <v>0</v>
      </c>
      <c r="P86" s="16">
        <v>2</v>
      </c>
      <c r="Q86" s="16" t="s">
        <v>557</v>
      </c>
      <c r="R86" s="16" t="s">
        <v>558</v>
      </c>
    </row>
    <row r="87" spans="1:18" ht="13">
      <c r="A87" s="20" t="str">
        <f t="shared" si="3"/>
        <v>https://github.com/etlegacy/etlegacy/commit/8b7db1cbba5291031826704dcbca70426becffc7?diff=split</v>
      </c>
      <c r="B87" s="16" t="s">
        <v>561</v>
      </c>
      <c r="C87" s="16" t="s">
        <v>65</v>
      </c>
      <c r="D87" s="16"/>
      <c r="E87" s="16" t="b">
        <f t="shared" si="1"/>
        <v>1</v>
      </c>
      <c r="F87" s="16" t="b">
        <f t="shared" si="2"/>
        <v>1</v>
      </c>
      <c r="G87" s="16"/>
      <c r="H87" s="16" t="s">
        <v>561</v>
      </c>
      <c r="I87" s="16">
        <v>1534</v>
      </c>
      <c r="J87" s="16">
        <v>1647</v>
      </c>
      <c r="K87" s="16">
        <v>6</v>
      </c>
      <c r="L87" s="16">
        <v>25</v>
      </c>
      <c r="M87" s="16">
        <v>5</v>
      </c>
      <c r="N87" s="16">
        <v>13</v>
      </c>
      <c r="O87" s="16">
        <v>1</v>
      </c>
      <c r="P87" s="16">
        <v>12</v>
      </c>
      <c r="Q87" s="16" t="s">
        <v>557</v>
      </c>
      <c r="R87" s="16" t="s">
        <v>558</v>
      </c>
    </row>
    <row r="88" spans="1:18" ht="13">
      <c r="A88" s="20" t="str">
        <f t="shared" si="3"/>
        <v>https://github.com/etlegacy/etlegacy/commit/0416a7d7df23f5b130354605db0515c992c1f7f7?diff=split</v>
      </c>
      <c r="B88" s="16" t="s">
        <v>554</v>
      </c>
      <c r="C88" s="16" t="s">
        <v>65</v>
      </c>
      <c r="D88" s="16"/>
      <c r="E88" s="16" t="b">
        <f t="shared" si="1"/>
        <v>1</v>
      </c>
      <c r="F88" s="16" t="b">
        <f t="shared" si="2"/>
        <v>0</v>
      </c>
      <c r="G88" s="16"/>
      <c r="H88" s="16" t="s">
        <v>554</v>
      </c>
      <c r="I88" s="16">
        <v>2532</v>
      </c>
      <c r="J88" s="16">
        <v>2525</v>
      </c>
      <c r="K88" s="16">
        <v>13</v>
      </c>
      <c r="L88" s="16">
        <v>20</v>
      </c>
      <c r="M88" s="16">
        <v>10</v>
      </c>
      <c r="N88" s="16">
        <v>19</v>
      </c>
      <c r="O88" s="16">
        <v>3</v>
      </c>
      <c r="P88" s="16">
        <v>1</v>
      </c>
      <c r="Q88" s="16" t="s">
        <v>562</v>
      </c>
      <c r="R88" s="16" t="s">
        <v>523</v>
      </c>
    </row>
    <row r="89" spans="1:18" ht="13">
      <c r="A89" s="20" t="str">
        <f t="shared" si="3"/>
        <v>https://github.com/etlegacy/etlegacy/commit/e248192c1d2148a934e5147bdade05ad2dc017a0?diff=split</v>
      </c>
      <c r="B89" s="16" t="s">
        <v>563</v>
      </c>
      <c r="C89" s="16" t="s">
        <v>77</v>
      </c>
      <c r="D89" s="16" t="s">
        <v>70</v>
      </c>
      <c r="E89" s="16" t="b">
        <f t="shared" si="1"/>
        <v>0</v>
      </c>
      <c r="F89" s="16" t="b">
        <f t="shared" si="2"/>
        <v>1</v>
      </c>
      <c r="G89" s="16"/>
      <c r="H89" s="16" t="s">
        <v>563</v>
      </c>
      <c r="I89" s="16">
        <v>1949</v>
      </c>
      <c r="J89" s="16">
        <v>1951</v>
      </c>
      <c r="K89" s="16">
        <v>4</v>
      </c>
      <c r="L89" s="16">
        <v>4</v>
      </c>
      <c r="M89" s="16">
        <v>4</v>
      </c>
      <c r="N89" s="16">
        <v>3</v>
      </c>
      <c r="O89" s="16">
        <v>0</v>
      </c>
      <c r="P89" s="16">
        <v>1</v>
      </c>
      <c r="Q89" s="16" t="s">
        <v>564</v>
      </c>
      <c r="R89" s="16" t="s">
        <v>445</v>
      </c>
    </row>
    <row r="90" spans="1:18" ht="13">
      <c r="A90" s="20" t="str">
        <f t="shared" si="3"/>
        <v>https://github.com/etlegacy/etlegacy/commit/efdfbdd1bcaedde1fc8183b10e93f17e69ba7afb?diff=split</v>
      </c>
      <c r="B90" s="16" t="s">
        <v>469</v>
      </c>
      <c r="C90" s="16" t="s">
        <v>65</v>
      </c>
      <c r="D90" s="16"/>
      <c r="E90" s="16" t="b">
        <f t="shared" si="1"/>
        <v>0</v>
      </c>
      <c r="F90" s="16" t="b">
        <f t="shared" si="2"/>
        <v>0</v>
      </c>
      <c r="G90" s="16"/>
      <c r="H90" s="16" t="s">
        <v>469</v>
      </c>
      <c r="I90" s="16">
        <v>873</v>
      </c>
      <c r="J90" s="16">
        <v>856</v>
      </c>
      <c r="K90" s="16">
        <v>21</v>
      </c>
      <c r="L90" s="16">
        <v>17</v>
      </c>
      <c r="M90" s="16">
        <v>16</v>
      </c>
      <c r="N90" s="16">
        <v>13</v>
      </c>
      <c r="O90" s="16">
        <v>5</v>
      </c>
      <c r="P90" s="16">
        <v>4</v>
      </c>
      <c r="Q90" s="16" t="s">
        <v>565</v>
      </c>
      <c r="R90" s="16" t="s">
        <v>523</v>
      </c>
    </row>
    <row r="91" spans="1:18" ht="13">
      <c r="A91" s="20" t="str">
        <f t="shared" si="3"/>
        <v>https://github.com/etlegacy/etlegacy/commit/e56cbaae28f630e7f2e409b579e301efa765b1c6?diff=split</v>
      </c>
      <c r="B91" s="16" t="s">
        <v>453</v>
      </c>
      <c r="C91" s="16" t="s">
        <v>65</v>
      </c>
      <c r="D91" s="16"/>
      <c r="E91" s="16" t="b">
        <f t="shared" si="1"/>
        <v>1</v>
      </c>
      <c r="F91" s="16" t="b">
        <f t="shared" si="2"/>
        <v>1</v>
      </c>
      <c r="G91" s="16"/>
      <c r="H91" s="16" t="s">
        <v>453</v>
      </c>
      <c r="I91" s="16">
        <v>3967</v>
      </c>
      <c r="J91" s="16">
        <v>3978</v>
      </c>
      <c r="K91" s="16">
        <v>35</v>
      </c>
      <c r="L91" s="16">
        <v>38</v>
      </c>
      <c r="M91" s="16">
        <v>34</v>
      </c>
      <c r="N91" s="16">
        <v>36</v>
      </c>
      <c r="O91" s="16">
        <v>1</v>
      </c>
      <c r="P91" s="16">
        <v>2</v>
      </c>
      <c r="Q91" s="16" t="s">
        <v>566</v>
      </c>
      <c r="R91" s="16" t="s">
        <v>523</v>
      </c>
    </row>
    <row r="92" spans="1:18" ht="13">
      <c r="A92" s="20" t="str">
        <f t="shared" si="3"/>
        <v>https://github.com/etlegacy/etlegacy/commit/d7fd42886cf112b12ea8d6f70b08dc54c6e16dbf?diff=split</v>
      </c>
      <c r="B92" s="16" t="s">
        <v>467</v>
      </c>
      <c r="C92" s="16" t="s">
        <v>65</v>
      </c>
      <c r="D92" s="16"/>
      <c r="E92" s="16" t="b">
        <f t="shared" si="1"/>
        <v>1</v>
      </c>
      <c r="F92" s="16" t="b">
        <f t="shared" si="2"/>
        <v>1</v>
      </c>
      <c r="G92" s="16"/>
      <c r="H92" s="16" t="s">
        <v>467</v>
      </c>
      <c r="I92" s="16">
        <v>1806</v>
      </c>
      <c r="J92" s="16">
        <v>1727</v>
      </c>
      <c r="K92" s="16">
        <v>33</v>
      </c>
      <c r="L92" s="16">
        <v>37</v>
      </c>
      <c r="M92" s="16">
        <v>23</v>
      </c>
      <c r="N92" s="16">
        <v>25</v>
      </c>
      <c r="O92" s="16">
        <v>10</v>
      </c>
      <c r="P92" s="16">
        <v>12</v>
      </c>
      <c r="Q92" s="16" t="s">
        <v>567</v>
      </c>
      <c r="R92" s="16" t="s">
        <v>568</v>
      </c>
    </row>
    <row r="93" spans="1:18" ht="13">
      <c r="A93" s="20" t="str">
        <f t="shared" si="3"/>
        <v>https://github.com/etlegacy/etlegacy/commit/7542aa94dfb07884f6585fce6de63aad58b95695?diff=split</v>
      </c>
      <c r="B93" s="16" t="s">
        <v>467</v>
      </c>
      <c r="C93" s="16" t="s">
        <v>65</v>
      </c>
      <c r="D93" s="16"/>
      <c r="E93" s="16" t="b">
        <f t="shared" si="1"/>
        <v>0</v>
      </c>
      <c r="F93" s="16" t="b">
        <f t="shared" si="2"/>
        <v>1</v>
      </c>
      <c r="G93" s="16"/>
      <c r="H93" s="16" t="s">
        <v>467</v>
      </c>
      <c r="I93" s="16">
        <v>1714</v>
      </c>
      <c r="J93" s="16">
        <v>1720</v>
      </c>
      <c r="K93" s="16">
        <v>36</v>
      </c>
      <c r="L93" s="16">
        <v>38</v>
      </c>
      <c r="M93" s="16">
        <v>24</v>
      </c>
      <c r="N93" s="16">
        <v>22</v>
      </c>
      <c r="O93" s="16">
        <v>12</v>
      </c>
      <c r="P93" s="16">
        <v>16</v>
      </c>
      <c r="Q93" s="16" t="s">
        <v>569</v>
      </c>
      <c r="R93" s="16" t="s">
        <v>568</v>
      </c>
    </row>
    <row r="94" spans="1:18" ht="13">
      <c r="A94" s="20" t="str">
        <f t="shared" si="3"/>
        <v>https://github.com/etlegacy/etlegacy/commit/f4b3d6fd4d24ba0004d4e40a0450effd3e30796b?diff=split</v>
      </c>
      <c r="B94" s="16" t="s">
        <v>570</v>
      </c>
      <c r="C94" s="16" t="s">
        <v>77</v>
      </c>
      <c r="D94" s="16" t="s">
        <v>70</v>
      </c>
      <c r="E94" s="16" t="b">
        <f t="shared" si="1"/>
        <v>0</v>
      </c>
      <c r="F94" s="16" t="b">
        <f t="shared" si="2"/>
        <v>1</v>
      </c>
      <c r="G94" s="16"/>
      <c r="H94" s="16" t="s">
        <v>570</v>
      </c>
      <c r="I94" s="16">
        <v>618</v>
      </c>
      <c r="J94" s="16">
        <v>618</v>
      </c>
      <c r="K94" s="16">
        <v>5</v>
      </c>
      <c r="L94" s="16">
        <v>5</v>
      </c>
      <c r="M94" s="16">
        <v>5</v>
      </c>
      <c r="N94" s="16">
        <v>4</v>
      </c>
      <c r="O94" s="16">
        <v>0</v>
      </c>
      <c r="P94" s="16">
        <v>1</v>
      </c>
      <c r="Q94" s="16" t="s">
        <v>571</v>
      </c>
      <c r="R94" s="16" t="s">
        <v>568</v>
      </c>
    </row>
    <row r="95" spans="1:18" ht="13">
      <c r="A95" s="20" t="str">
        <f t="shared" si="3"/>
        <v>https://github.com/etlegacy/etlegacy/commit/457d94c63fb1c74a109f032dadbbffe536a3432f?diff=split</v>
      </c>
      <c r="B95" s="16" t="s">
        <v>476</v>
      </c>
      <c r="C95" s="16" t="s">
        <v>65</v>
      </c>
      <c r="D95" s="16"/>
      <c r="E95" s="16" t="b">
        <f t="shared" si="1"/>
        <v>0</v>
      </c>
      <c r="F95" s="16" t="b">
        <f t="shared" si="2"/>
        <v>0</v>
      </c>
      <c r="G95" s="16"/>
      <c r="H95" s="16" t="s">
        <v>476</v>
      </c>
      <c r="I95" s="16">
        <v>714</v>
      </c>
      <c r="J95" s="16">
        <v>713</v>
      </c>
      <c r="K95" s="16">
        <v>36</v>
      </c>
      <c r="L95" s="16">
        <v>34</v>
      </c>
      <c r="M95" s="16">
        <v>35</v>
      </c>
      <c r="N95" s="16">
        <v>34</v>
      </c>
      <c r="O95" s="16">
        <v>1</v>
      </c>
      <c r="P95" s="16">
        <v>0</v>
      </c>
      <c r="Q95" s="16" t="s">
        <v>572</v>
      </c>
      <c r="R95" s="16" t="s">
        <v>445</v>
      </c>
    </row>
    <row r="96" spans="1:18" ht="13">
      <c r="A96" s="20" t="str">
        <f t="shared" si="3"/>
        <v>https://github.com/etlegacy/etlegacy/commit/1a9c5280aa7695d5c5182878137ac0bcc3acc02b?diff=split</v>
      </c>
      <c r="B96" s="16" t="s">
        <v>561</v>
      </c>
      <c r="C96" s="16" t="s">
        <v>65</v>
      </c>
      <c r="D96" s="16"/>
      <c r="E96" s="16" t="b">
        <f t="shared" si="1"/>
        <v>0</v>
      </c>
      <c r="F96" s="16" t="b">
        <f t="shared" si="2"/>
        <v>1</v>
      </c>
      <c r="G96" s="16"/>
      <c r="H96" s="16" t="s">
        <v>561</v>
      </c>
      <c r="I96" s="16">
        <v>1606</v>
      </c>
      <c r="J96" s="16">
        <v>1596</v>
      </c>
      <c r="K96" s="16">
        <v>25</v>
      </c>
      <c r="L96" s="16">
        <v>25</v>
      </c>
      <c r="M96" s="16">
        <v>13</v>
      </c>
      <c r="N96" s="16">
        <v>12</v>
      </c>
      <c r="O96" s="16">
        <v>12</v>
      </c>
      <c r="P96" s="16">
        <v>13</v>
      </c>
      <c r="Q96" s="16" t="s">
        <v>573</v>
      </c>
      <c r="R96" s="16" t="s">
        <v>568</v>
      </c>
    </row>
    <row r="97" spans="1:18" ht="13">
      <c r="A97" s="20" t="str">
        <f t="shared" si="3"/>
        <v>https://github.com/etlegacy/etlegacy/commit/5f0fd1158d01b1ac0dfc56de4b71e84cd16622e4?diff=split</v>
      </c>
      <c r="B97" s="16" t="s">
        <v>493</v>
      </c>
      <c r="C97" s="16" t="s">
        <v>65</v>
      </c>
      <c r="D97" s="16"/>
      <c r="E97" s="16" t="b">
        <f t="shared" si="1"/>
        <v>1</v>
      </c>
      <c r="F97" s="16" t="b">
        <f t="shared" si="2"/>
        <v>1</v>
      </c>
      <c r="G97" s="16"/>
      <c r="H97" s="16" t="s">
        <v>493</v>
      </c>
      <c r="I97" s="16">
        <v>5964</v>
      </c>
      <c r="J97" s="16">
        <v>6020</v>
      </c>
      <c r="K97" s="16">
        <v>40</v>
      </c>
      <c r="L97" s="16">
        <v>51</v>
      </c>
      <c r="M97" s="16">
        <v>39</v>
      </c>
      <c r="N97" s="16">
        <v>47</v>
      </c>
      <c r="O97" s="16">
        <v>1</v>
      </c>
      <c r="P97" s="16">
        <v>4</v>
      </c>
      <c r="Q97" s="16" t="s">
        <v>574</v>
      </c>
      <c r="R97" s="16" t="s">
        <v>575</v>
      </c>
    </row>
    <row r="98" spans="1:18" ht="13">
      <c r="A98" s="20" t="str">
        <f t="shared" si="3"/>
        <v>https://github.com/etlegacy/etlegacy/commit/804112254b56c4041c6850366a2c018047a3c9d7?diff=split</v>
      </c>
      <c r="B98" s="16" t="s">
        <v>446</v>
      </c>
      <c r="C98" s="16" t="s">
        <v>65</v>
      </c>
      <c r="D98" s="16"/>
      <c r="E98" s="16" t="b">
        <f t="shared" si="1"/>
        <v>0</v>
      </c>
      <c r="F98" s="16" t="b">
        <f t="shared" si="2"/>
        <v>0</v>
      </c>
      <c r="G98" s="16"/>
      <c r="H98" s="16" t="s">
        <v>446</v>
      </c>
      <c r="I98" s="16">
        <v>535</v>
      </c>
      <c r="J98" s="16">
        <v>522</v>
      </c>
      <c r="K98" s="16">
        <v>3</v>
      </c>
      <c r="L98" s="16">
        <v>0</v>
      </c>
      <c r="M98" s="16">
        <v>2</v>
      </c>
      <c r="N98" s="16">
        <v>0</v>
      </c>
      <c r="O98" s="16">
        <v>1</v>
      </c>
      <c r="P98" s="16">
        <v>0</v>
      </c>
      <c r="Q98" s="16" t="s">
        <v>576</v>
      </c>
      <c r="R98" s="16" t="s">
        <v>445</v>
      </c>
    </row>
    <row r="99" spans="1:18" ht="13">
      <c r="A99" s="20" t="str">
        <f t="shared" si="3"/>
        <v>https://github.com/etlegacy/etlegacy/commit/90e472786b3e08b7d607c91bf3c656a5de269f24?diff=split</v>
      </c>
      <c r="B99" s="16" t="s">
        <v>577</v>
      </c>
      <c r="C99" s="16" t="s">
        <v>65</v>
      </c>
      <c r="D99" s="16"/>
      <c r="E99" s="16" t="b">
        <f t="shared" si="1"/>
        <v>0</v>
      </c>
      <c r="F99" s="16" t="b">
        <f t="shared" si="2"/>
        <v>1</v>
      </c>
      <c r="G99" s="16"/>
      <c r="H99" s="16" t="s">
        <v>577</v>
      </c>
      <c r="I99" s="16">
        <v>1135</v>
      </c>
      <c r="J99" s="16">
        <v>1095</v>
      </c>
      <c r="K99" s="16">
        <v>4</v>
      </c>
      <c r="L99" s="16">
        <v>6</v>
      </c>
      <c r="M99" s="16">
        <v>4</v>
      </c>
      <c r="N99" s="16">
        <v>2</v>
      </c>
      <c r="O99" s="16">
        <v>0</v>
      </c>
      <c r="P99" s="16">
        <v>4</v>
      </c>
      <c r="Q99" s="16" t="s">
        <v>578</v>
      </c>
      <c r="R99" s="16" t="s">
        <v>445</v>
      </c>
    </row>
    <row r="100" spans="1:18" ht="13">
      <c r="A100" s="20" t="str">
        <f t="shared" si="3"/>
        <v>https://github.com/etlegacy/etlegacy/commit/15214acecbf76a4521230c36a63727b7cc97f770?diff=split</v>
      </c>
      <c r="B100" s="16" t="s">
        <v>462</v>
      </c>
      <c r="C100" s="16" t="s">
        <v>65</v>
      </c>
      <c r="D100" s="16"/>
      <c r="E100" s="16" t="b">
        <f t="shared" si="1"/>
        <v>0</v>
      </c>
      <c r="F100" s="16" t="b">
        <f t="shared" si="2"/>
        <v>1</v>
      </c>
      <c r="G100" s="16"/>
      <c r="H100" s="16" t="s">
        <v>462</v>
      </c>
      <c r="I100" s="16">
        <v>1435</v>
      </c>
      <c r="J100" s="16">
        <v>1439</v>
      </c>
      <c r="K100" s="16">
        <v>13</v>
      </c>
      <c r="L100" s="16">
        <v>13</v>
      </c>
      <c r="M100" s="16">
        <v>7</v>
      </c>
      <c r="N100" s="16">
        <v>6</v>
      </c>
      <c r="O100" s="16">
        <v>6</v>
      </c>
      <c r="P100" s="16">
        <v>7</v>
      </c>
      <c r="Q100" s="16" t="s">
        <v>579</v>
      </c>
      <c r="R100" s="16" t="s">
        <v>523</v>
      </c>
    </row>
    <row r="101" spans="1:18" ht="13">
      <c r="A101" s="20" t="str">
        <f t="shared" si="3"/>
        <v>https://github.com/etlegacy/etlegacy/commit/15214acecbf76a4521230c36a63727b7cc97f770?diff=split</v>
      </c>
      <c r="B101" s="16" t="s">
        <v>580</v>
      </c>
      <c r="C101" s="16" t="s">
        <v>65</v>
      </c>
      <c r="D101" s="16"/>
      <c r="E101" s="16" t="b">
        <f t="shared" si="1"/>
        <v>0</v>
      </c>
      <c r="F101" s="16" t="b">
        <f t="shared" si="2"/>
        <v>1</v>
      </c>
      <c r="G101" s="16"/>
      <c r="H101" s="16" t="s">
        <v>580</v>
      </c>
      <c r="I101" s="16">
        <v>2481</v>
      </c>
      <c r="J101" s="16">
        <v>2485</v>
      </c>
      <c r="K101" s="16">
        <v>10</v>
      </c>
      <c r="L101" s="16">
        <v>10</v>
      </c>
      <c r="M101" s="16">
        <v>10</v>
      </c>
      <c r="N101" s="16">
        <v>9</v>
      </c>
      <c r="O101" s="16">
        <v>0</v>
      </c>
      <c r="P101" s="16">
        <v>1</v>
      </c>
      <c r="Q101" s="16" t="s">
        <v>579</v>
      </c>
      <c r="R101" s="16" t="s">
        <v>523</v>
      </c>
    </row>
    <row r="102" spans="1:18" ht="13">
      <c r="A102" s="20" t="str">
        <f t="shared" si="3"/>
        <v>https://github.com/etlegacy/etlegacy/commit/c8a14009a337b64c974dedc01ba3a4a73d948323?diff=split</v>
      </c>
      <c r="B102" s="16" t="s">
        <v>563</v>
      </c>
      <c r="C102" s="16" t="s">
        <v>65</v>
      </c>
      <c r="D102" s="16"/>
      <c r="E102" s="16" t="b">
        <f t="shared" si="1"/>
        <v>1</v>
      </c>
      <c r="F102" s="16" t="b">
        <f t="shared" si="2"/>
        <v>0</v>
      </c>
      <c r="G102" s="16"/>
      <c r="H102" s="16" t="s">
        <v>563</v>
      </c>
      <c r="I102" s="16">
        <v>1995</v>
      </c>
      <c r="J102" s="16">
        <v>1905</v>
      </c>
      <c r="K102" s="16">
        <v>6</v>
      </c>
      <c r="L102" s="16">
        <v>6</v>
      </c>
      <c r="M102" s="16">
        <v>5</v>
      </c>
      <c r="N102" s="16">
        <v>6</v>
      </c>
      <c r="O102" s="16">
        <v>1</v>
      </c>
      <c r="P102" s="16">
        <v>0</v>
      </c>
      <c r="Q102" s="16" t="s">
        <v>581</v>
      </c>
      <c r="R102" s="16" t="s">
        <v>568</v>
      </c>
    </row>
    <row r="103" spans="1:18" ht="13">
      <c r="A103" s="20" t="str">
        <f t="shared" si="3"/>
        <v>https://github.com/etlegacy/etlegacy/commit/8afa598bf8b5ad39fdd06597bba30516f0e6197b?diff=split</v>
      </c>
      <c r="B103" s="16" t="s">
        <v>563</v>
      </c>
      <c r="C103" s="16" t="s">
        <v>65</v>
      </c>
      <c r="D103" s="16"/>
      <c r="E103" s="16" t="b">
        <f t="shared" si="1"/>
        <v>0</v>
      </c>
      <c r="F103" s="16" t="b">
        <f t="shared" si="2"/>
        <v>1</v>
      </c>
      <c r="G103" s="16"/>
      <c r="H103" s="16" t="s">
        <v>563</v>
      </c>
      <c r="I103" s="16">
        <v>1904</v>
      </c>
      <c r="J103" s="16">
        <v>1915</v>
      </c>
      <c r="K103" s="16">
        <v>6</v>
      </c>
      <c r="L103" s="16">
        <v>6</v>
      </c>
      <c r="M103" s="16">
        <v>6</v>
      </c>
      <c r="N103" s="16">
        <v>5</v>
      </c>
      <c r="O103" s="16">
        <v>0</v>
      </c>
      <c r="P103" s="16">
        <v>1</v>
      </c>
      <c r="Q103" s="16" t="s">
        <v>582</v>
      </c>
      <c r="R103" s="16" t="s">
        <v>523</v>
      </c>
    </row>
    <row r="104" spans="1:18" ht="13">
      <c r="A104" s="20" t="str">
        <f t="shared" si="3"/>
        <v>https://github.com/etlegacy/etlegacy/commit/636773c6d669fb0e5927a2f31319be6229257b7d?diff=split</v>
      </c>
      <c r="B104" s="16" t="s">
        <v>583</v>
      </c>
      <c r="C104" s="16" t="s">
        <v>65</v>
      </c>
      <c r="D104" s="16"/>
      <c r="E104" s="16" t="b">
        <f t="shared" si="1"/>
        <v>1</v>
      </c>
      <c r="F104" s="16" t="b">
        <f t="shared" si="2"/>
        <v>1</v>
      </c>
      <c r="G104" s="16"/>
      <c r="H104" s="16" t="s">
        <v>583</v>
      </c>
      <c r="I104" s="16">
        <v>1917</v>
      </c>
      <c r="J104" s="16">
        <v>1993</v>
      </c>
      <c r="K104" s="16">
        <v>22</v>
      </c>
      <c r="L104" s="16">
        <v>30</v>
      </c>
      <c r="M104" s="16">
        <v>22</v>
      </c>
      <c r="N104" s="16">
        <v>29</v>
      </c>
      <c r="O104" s="16">
        <v>0</v>
      </c>
      <c r="P104" s="16">
        <v>1</v>
      </c>
      <c r="Q104" s="16" t="s">
        <v>584</v>
      </c>
      <c r="R104" s="16" t="s">
        <v>585</v>
      </c>
    </row>
    <row r="105" spans="1:18" ht="13">
      <c r="A105" s="20" t="str">
        <f t="shared" si="3"/>
        <v>https://github.com/etlegacy/etlegacy/commit/164876b4f42a6cf61ab992eaf6344c6e28ed919c?diff=split</v>
      </c>
      <c r="B105" s="16" t="s">
        <v>453</v>
      </c>
      <c r="C105" s="16" t="s">
        <v>65</v>
      </c>
      <c r="D105" s="16"/>
      <c r="E105" s="16" t="b">
        <f t="shared" si="1"/>
        <v>0</v>
      </c>
      <c r="F105" s="16" t="b">
        <f t="shared" si="2"/>
        <v>0</v>
      </c>
      <c r="G105" s="16"/>
      <c r="H105" s="16" t="s">
        <v>453</v>
      </c>
      <c r="I105" s="16">
        <v>4043</v>
      </c>
      <c r="J105" s="16">
        <v>4032</v>
      </c>
      <c r="K105" s="16">
        <v>39</v>
      </c>
      <c r="L105" s="16">
        <v>36</v>
      </c>
      <c r="M105" s="16">
        <v>37</v>
      </c>
      <c r="N105" s="16">
        <v>35</v>
      </c>
      <c r="O105" s="16">
        <v>2</v>
      </c>
      <c r="P105" s="16">
        <v>1</v>
      </c>
      <c r="Q105" s="16" t="s">
        <v>586</v>
      </c>
      <c r="R105" s="16" t="s">
        <v>523</v>
      </c>
    </row>
    <row r="106" spans="1:18" ht="13">
      <c r="A106" s="20" t="str">
        <f t="shared" si="3"/>
        <v>https://github.com/etlegacy/etlegacy/commit/164876b4f42a6cf61ab992eaf6344c6e28ed919c?diff=split</v>
      </c>
      <c r="B106" s="16" t="s">
        <v>587</v>
      </c>
      <c r="C106" s="16" t="s">
        <v>65</v>
      </c>
      <c r="D106" s="16"/>
      <c r="E106" s="16" t="b">
        <f t="shared" si="1"/>
        <v>0</v>
      </c>
      <c r="F106" s="16" t="b">
        <f t="shared" si="2"/>
        <v>1</v>
      </c>
      <c r="G106" s="16"/>
      <c r="H106" s="16" t="s">
        <v>587</v>
      </c>
      <c r="I106" s="16">
        <v>1267</v>
      </c>
      <c r="J106" s="16">
        <v>1235</v>
      </c>
      <c r="K106" s="16">
        <v>7</v>
      </c>
      <c r="L106" s="16">
        <v>6</v>
      </c>
      <c r="M106" s="16">
        <v>7</v>
      </c>
      <c r="N106" s="16">
        <v>4</v>
      </c>
      <c r="O106" s="16">
        <v>0</v>
      </c>
      <c r="P106" s="16">
        <v>2</v>
      </c>
      <c r="Q106" s="16" t="s">
        <v>586</v>
      </c>
      <c r="R106" s="16" t="s">
        <v>523</v>
      </c>
    </row>
    <row r="107" spans="1:18" ht="13">
      <c r="A107" s="20" t="str">
        <f t="shared" si="3"/>
        <v>https://github.com/etlegacy/etlegacy/commit/f67a9c2d02b7dcedf07d084bae528a0a52ae3fdd?diff=split</v>
      </c>
      <c r="B107" s="16" t="s">
        <v>462</v>
      </c>
      <c r="C107" s="16" t="s">
        <v>65</v>
      </c>
      <c r="D107" s="16"/>
      <c r="E107" s="16" t="b">
        <f t="shared" si="1"/>
        <v>1</v>
      </c>
      <c r="F107" s="16" t="b">
        <f t="shared" si="2"/>
        <v>1</v>
      </c>
      <c r="G107" s="16"/>
      <c r="H107" s="16" t="s">
        <v>462</v>
      </c>
      <c r="I107" s="16">
        <v>1484</v>
      </c>
      <c r="J107" s="16">
        <v>1516</v>
      </c>
      <c r="K107" s="16">
        <v>13</v>
      </c>
      <c r="L107" s="16">
        <v>20</v>
      </c>
      <c r="M107" s="16">
        <v>6</v>
      </c>
      <c r="N107" s="16">
        <v>10</v>
      </c>
      <c r="O107" s="16">
        <v>7</v>
      </c>
      <c r="P107" s="16">
        <v>10</v>
      </c>
      <c r="Q107" s="16" t="s">
        <v>588</v>
      </c>
      <c r="R107" s="16" t="s">
        <v>523</v>
      </c>
    </row>
    <row r="108" spans="1:18" ht="13">
      <c r="A108" s="20" t="str">
        <f t="shared" si="3"/>
        <v>https://github.com/etlegacy/etlegacy/commit/a681337d0b86b15654777cf25f5cda8ba61872ad?diff=split</v>
      </c>
      <c r="B108" s="16" t="s">
        <v>589</v>
      </c>
      <c r="C108" s="16" t="s">
        <v>65</v>
      </c>
      <c r="D108" s="16"/>
      <c r="E108" s="16" t="b">
        <f t="shared" si="1"/>
        <v>1</v>
      </c>
      <c r="F108" s="16" t="b">
        <f t="shared" si="2"/>
        <v>0</v>
      </c>
      <c r="G108" s="16"/>
      <c r="H108" s="16" t="s">
        <v>589</v>
      </c>
      <c r="I108" s="16">
        <v>2406</v>
      </c>
      <c r="J108" s="16">
        <v>2428</v>
      </c>
      <c r="K108" s="16">
        <v>4</v>
      </c>
      <c r="L108" s="16">
        <v>4</v>
      </c>
      <c r="M108" s="16">
        <v>0</v>
      </c>
      <c r="N108" s="16">
        <v>1</v>
      </c>
      <c r="O108" s="16">
        <v>4</v>
      </c>
      <c r="P108" s="16">
        <v>3</v>
      </c>
      <c r="Q108" s="16" t="s">
        <v>590</v>
      </c>
      <c r="R108" s="16" t="s">
        <v>523</v>
      </c>
    </row>
    <row r="109" spans="1:18" ht="13">
      <c r="A109" s="20" t="str">
        <f t="shared" si="3"/>
        <v>https://github.com/etlegacy/etlegacy/commit/f67a9c2d02b7dcedf07d084bae528a0a52ae3fdd?diff=split</v>
      </c>
      <c r="B109" s="16" t="s">
        <v>591</v>
      </c>
      <c r="C109" s="16" t="s">
        <v>65</v>
      </c>
      <c r="D109" s="16"/>
      <c r="E109" s="16" t="b">
        <f t="shared" si="1"/>
        <v>0</v>
      </c>
      <c r="F109" s="16" t="b">
        <f t="shared" si="2"/>
        <v>1</v>
      </c>
      <c r="G109" s="16"/>
      <c r="H109" s="16" t="s">
        <v>591</v>
      </c>
      <c r="I109" s="16">
        <v>1041</v>
      </c>
      <c r="J109" s="16">
        <v>1079</v>
      </c>
      <c r="K109" s="16">
        <v>15</v>
      </c>
      <c r="L109" s="16">
        <v>16</v>
      </c>
      <c r="M109" s="16">
        <v>14</v>
      </c>
      <c r="N109" s="16">
        <v>3</v>
      </c>
      <c r="O109" s="16">
        <v>1</v>
      </c>
      <c r="P109" s="16">
        <v>13</v>
      </c>
      <c r="Q109" s="16" t="s">
        <v>588</v>
      </c>
      <c r="R109" s="16" t="s">
        <v>523</v>
      </c>
    </row>
    <row r="110" spans="1:18" ht="13">
      <c r="A110" s="20" t="str">
        <f t="shared" si="3"/>
        <v>https://github.com/etlegacy/etlegacy/commit/f67a9c2d02b7dcedf07d084bae528a0a52ae3fdd?diff=split</v>
      </c>
      <c r="B110" s="16" t="s">
        <v>580</v>
      </c>
      <c r="C110" s="16" t="s">
        <v>65</v>
      </c>
      <c r="D110" s="16"/>
      <c r="E110" s="16" t="b">
        <f t="shared" si="1"/>
        <v>1</v>
      </c>
      <c r="F110" s="16" t="b">
        <f t="shared" si="2"/>
        <v>1</v>
      </c>
      <c r="G110" s="16"/>
      <c r="H110" s="16" t="s">
        <v>580</v>
      </c>
      <c r="I110" s="16">
        <v>2577</v>
      </c>
      <c r="J110" s="16">
        <v>2648</v>
      </c>
      <c r="K110" s="16">
        <v>10</v>
      </c>
      <c r="L110" s="16">
        <v>18</v>
      </c>
      <c r="M110" s="16">
        <v>9</v>
      </c>
      <c r="N110" s="16">
        <v>14</v>
      </c>
      <c r="O110" s="16">
        <v>1</v>
      </c>
      <c r="P110" s="16">
        <v>4</v>
      </c>
      <c r="Q110" s="16" t="s">
        <v>588</v>
      </c>
      <c r="R110" s="16" t="s">
        <v>523</v>
      </c>
    </row>
    <row r="111" spans="1:18" ht="13">
      <c r="A111" s="20" t="str">
        <f t="shared" si="3"/>
        <v>https://github.com/etlegacy/etlegacy/commit/b1e84286c25eda84164a973743604e31b94f0e6a?diff=split</v>
      </c>
      <c r="B111" s="16" t="s">
        <v>554</v>
      </c>
      <c r="C111" s="16" t="s">
        <v>65</v>
      </c>
      <c r="D111" s="16"/>
      <c r="E111" s="16" t="b">
        <f t="shared" si="1"/>
        <v>0</v>
      </c>
      <c r="F111" s="16" t="b">
        <f t="shared" si="2"/>
        <v>1</v>
      </c>
      <c r="G111" s="16"/>
      <c r="H111" s="16" t="s">
        <v>554</v>
      </c>
      <c r="I111" s="16">
        <v>2328</v>
      </c>
      <c r="J111" s="16">
        <v>2335</v>
      </c>
      <c r="K111" s="16">
        <v>25</v>
      </c>
      <c r="L111" s="16">
        <v>14</v>
      </c>
      <c r="M111" s="16">
        <v>24</v>
      </c>
      <c r="N111" s="16">
        <v>11</v>
      </c>
      <c r="O111" s="16">
        <v>1</v>
      </c>
      <c r="P111" s="16">
        <v>3</v>
      </c>
      <c r="Q111" s="16" t="s">
        <v>592</v>
      </c>
      <c r="R111" s="16" t="s">
        <v>523</v>
      </c>
    </row>
    <row r="112" spans="1:18" ht="13">
      <c r="A112" s="20" t="str">
        <f t="shared" si="3"/>
        <v>https://github.com/etlegacy/etlegacy/commit/f67a9c2d02b7dcedf07d084bae528a0a52ae3fdd?diff=split</v>
      </c>
      <c r="B112" s="16" t="s">
        <v>471</v>
      </c>
      <c r="C112" s="16" t="s">
        <v>65</v>
      </c>
      <c r="D112" s="16"/>
      <c r="E112" s="16" t="b">
        <f t="shared" si="1"/>
        <v>1</v>
      </c>
      <c r="F112" s="16" t="b">
        <f t="shared" si="2"/>
        <v>1</v>
      </c>
      <c r="G112" s="16"/>
      <c r="H112" s="16" t="s">
        <v>471</v>
      </c>
      <c r="I112" s="16">
        <v>471</v>
      </c>
      <c r="J112" s="16">
        <v>509</v>
      </c>
      <c r="K112" s="16">
        <v>16</v>
      </c>
      <c r="L112" s="16">
        <v>32</v>
      </c>
      <c r="M112" s="16">
        <v>13</v>
      </c>
      <c r="N112" s="16">
        <v>28</v>
      </c>
      <c r="O112" s="16">
        <v>3</v>
      </c>
      <c r="P112" s="16">
        <v>4</v>
      </c>
      <c r="Q112" s="16" t="s">
        <v>588</v>
      </c>
      <c r="R112" s="16" t="s">
        <v>523</v>
      </c>
    </row>
    <row r="113" spans="1:18" ht="13">
      <c r="A113" s="20" t="str">
        <f t="shared" si="3"/>
        <v>https://github.com/etlegacy/etlegacy/commit/588e294f80d131a6dbcff5ea15fecfff326a0001?diff=split</v>
      </c>
      <c r="B113" s="16" t="s">
        <v>453</v>
      </c>
      <c r="C113" s="16" t="s">
        <v>65</v>
      </c>
      <c r="D113" s="16"/>
      <c r="E113" s="16" t="b">
        <f t="shared" si="1"/>
        <v>0</v>
      </c>
      <c r="F113" s="16" t="b">
        <f t="shared" si="2"/>
        <v>1</v>
      </c>
      <c r="G113" s="16"/>
      <c r="H113" s="16" t="s">
        <v>453</v>
      </c>
      <c r="I113" s="16">
        <v>4072</v>
      </c>
      <c r="J113" s="16">
        <v>4099</v>
      </c>
      <c r="K113" s="16">
        <v>43</v>
      </c>
      <c r="L113" s="16">
        <v>43</v>
      </c>
      <c r="M113" s="16">
        <v>42</v>
      </c>
      <c r="N113" s="16">
        <v>41</v>
      </c>
      <c r="O113" s="16">
        <v>1</v>
      </c>
      <c r="P113" s="16">
        <v>2</v>
      </c>
      <c r="Q113" s="16" t="s">
        <v>593</v>
      </c>
      <c r="R113" s="16" t="s">
        <v>594</v>
      </c>
    </row>
    <row r="114" spans="1:18" ht="13">
      <c r="A114" s="20" t="str">
        <f t="shared" si="3"/>
        <v>https://github.com/etlegacy/etlegacy/commit/e6b47f5d0776fa9da6f9833cd09d3b2e5b9a3945?diff=split</v>
      </c>
      <c r="B114" s="16" t="s">
        <v>544</v>
      </c>
      <c r="C114" s="16" t="s">
        <v>65</v>
      </c>
      <c r="D114" s="16"/>
      <c r="E114" s="16" t="b">
        <f t="shared" si="1"/>
        <v>0</v>
      </c>
      <c r="F114" s="16" t="b">
        <f t="shared" si="2"/>
        <v>0</v>
      </c>
      <c r="G114" s="16"/>
      <c r="H114" s="16" t="s">
        <v>544</v>
      </c>
      <c r="I114" s="16">
        <v>505</v>
      </c>
      <c r="J114" s="16">
        <v>481</v>
      </c>
      <c r="K114" s="16">
        <v>27</v>
      </c>
      <c r="L114" s="16">
        <v>24</v>
      </c>
      <c r="M114" s="16">
        <v>26</v>
      </c>
      <c r="N114" s="16">
        <v>24</v>
      </c>
      <c r="O114" s="16">
        <v>1</v>
      </c>
      <c r="P114" s="16">
        <v>0</v>
      </c>
      <c r="Q114" s="16" t="s">
        <v>595</v>
      </c>
      <c r="R114" s="16" t="s">
        <v>523</v>
      </c>
    </row>
    <row r="115" spans="1:18" ht="13">
      <c r="A115" s="20" t="str">
        <f t="shared" si="3"/>
        <v>https://github.com/etlegacy/etlegacy/commit/3c4794c15f4b93adc477cd4421c7006761da2207?diff=split</v>
      </c>
      <c r="B115" s="16" t="s">
        <v>583</v>
      </c>
      <c r="C115" s="16" t="s">
        <v>65</v>
      </c>
      <c r="D115" s="16"/>
      <c r="E115" s="16" t="b">
        <f t="shared" si="1"/>
        <v>0</v>
      </c>
      <c r="F115" s="16" t="b">
        <f t="shared" si="2"/>
        <v>0</v>
      </c>
      <c r="G115" s="16"/>
      <c r="H115" s="16" t="s">
        <v>583</v>
      </c>
      <c r="I115" s="16">
        <v>1993</v>
      </c>
      <c r="J115" s="16">
        <v>1917</v>
      </c>
      <c r="K115" s="16">
        <v>30</v>
      </c>
      <c r="L115" s="16">
        <v>22</v>
      </c>
      <c r="M115" s="16">
        <v>29</v>
      </c>
      <c r="N115" s="16">
        <v>22</v>
      </c>
      <c r="O115" s="16">
        <v>1</v>
      </c>
      <c r="P115" s="16">
        <v>0</v>
      </c>
      <c r="Q115" s="16" t="s">
        <v>596</v>
      </c>
      <c r="R115" s="16" t="s">
        <v>585</v>
      </c>
    </row>
    <row r="116" spans="1:18" ht="13">
      <c r="A116" s="20" t="str">
        <f t="shared" si="3"/>
        <v>https://github.com/etlegacy/etlegacy/commit/3c4794c15f4b93adc477cd4421c7006761da2207?diff=split</v>
      </c>
      <c r="B116" s="16" t="s">
        <v>507</v>
      </c>
      <c r="C116" s="16" t="s">
        <v>65</v>
      </c>
      <c r="D116" s="16"/>
      <c r="E116" s="16" t="b">
        <f t="shared" si="1"/>
        <v>1</v>
      </c>
      <c r="F116" s="16" t="b">
        <f t="shared" si="2"/>
        <v>1</v>
      </c>
      <c r="G116" s="16"/>
      <c r="H116" s="16" t="s">
        <v>507</v>
      </c>
      <c r="I116" s="16">
        <v>878</v>
      </c>
      <c r="J116" s="16">
        <v>873</v>
      </c>
      <c r="K116" s="16">
        <v>0</v>
      </c>
      <c r="L116" s="16">
        <v>15</v>
      </c>
      <c r="M116" s="16">
        <v>0</v>
      </c>
      <c r="N116" s="16">
        <v>11</v>
      </c>
      <c r="O116" s="16">
        <v>0</v>
      </c>
      <c r="P116" s="16">
        <v>4</v>
      </c>
      <c r="Q116" s="16" t="s">
        <v>596</v>
      </c>
      <c r="R116" s="16" t="s">
        <v>585</v>
      </c>
    </row>
    <row r="117" spans="1:18" ht="13">
      <c r="A117" s="20" t="str">
        <f t="shared" si="3"/>
        <v>https://github.com/etlegacy/etlegacy/commit/0df88a2c7db5b270bd3404dd0e8653a20a9affdb?diff=split</v>
      </c>
      <c r="B117" s="16" t="s">
        <v>464</v>
      </c>
      <c r="C117" s="16" t="s">
        <v>65</v>
      </c>
      <c r="D117" s="16"/>
      <c r="E117" s="16" t="b">
        <f t="shared" si="1"/>
        <v>0</v>
      </c>
      <c r="F117" s="16" t="b">
        <f t="shared" si="2"/>
        <v>1</v>
      </c>
      <c r="G117" s="16"/>
      <c r="H117" s="16" t="s">
        <v>464</v>
      </c>
      <c r="I117" s="16">
        <v>2939</v>
      </c>
      <c r="J117" s="16">
        <v>2975</v>
      </c>
      <c r="K117" s="16">
        <v>20</v>
      </c>
      <c r="L117" s="16">
        <v>18</v>
      </c>
      <c r="M117" s="16">
        <v>11</v>
      </c>
      <c r="N117" s="16">
        <v>7</v>
      </c>
      <c r="O117" s="16">
        <v>9</v>
      </c>
      <c r="P117" s="16">
        <v>11</v>
      </c>
      <c r="Q117" s="16" t="s">
        <v>597</v>
      </c>
      <c r="R117" s="16" t="s">
        <v>568</v>
      </c>
    </row>
    <row r="118" spans="1:18" ht="13">
      <c r="A118" s="20" t="str">
        <f t="shared" si="3"/>
        <v>https://github.com/etlegacy/etlegacy/commit/74bf6f8fa7b7d849d6397b2f7f86648f9f0bd1c2?diff=split</v>
      </c>
      <c r="B118" s="16" t="s">
        <v>598</v>
      </c>
      <c r="C118" s="16" t="s">
        <v>65</v>
      </c>
      <c r="D118" s="16"/>
      <c r="E118" s="16" t="b">
        <f t="shared" si="1"/>
        <v>1</v>
      </c>
      <c r="F118" s="16" t="b">
        <f t="shared" si="2"/>
        <v>1</v>
      </c>
      <c r="G118" s="16"/>
      <c r="H118" s="16" t="s">
        <v>598</v>
      </c>
      <c r="I118" s="16">
        <v>1271</v>
      </c>
      <c r="J118" s="16">
        <v>1332</v>
      </c>
      <c r="K118" s="16">
        <v>2</v>
      </c>
      <c r="L118" s="16">
        <v>6</v>
      </c>
      <c r="M118" s="16">
        <v>2</v>
      </c>
      <c r="N118" s="16">
        <v>4</v>
      </c>
      <c r="O118" s="16">
        <v>0</v>
      </c>
      <c r="P118" s="16">
        <v>2</v>
      </c>
      <c r="Q118" s="16" t="s">
        <v>599</v>
      </c>
      <c r="R118" s="16" t="s">
        <v>600</v>
      </c>
    </row>
    <row r="119" spans="1:18" ht="13">
      <c r="A119" s="20" t="str">
        <f t="shared" si="3"/>
        <v>https://github.com/etlegacy/etlegacy/commit/adbc8b954f56fc72a70a17cf4244f90450147dab?diff=split</v>
      </c>
      <c r="B119" s="16" t="s">
        <v>467</v>
      </c>
      <c r="C119" s="16" t="s">
        <v>65</v>
      </c>
      <c r="D119" s="16"/>
      <c r="E119" s="16" t="b">
        <f t="shared" si="1"/>
        <v>1</v>
      </c>
      <c r="F119" s="16" t="b">
        <f t="shared" si="2"/>
        <v>1</v>
      </c>
      <c r="G119" s="16"/>
      <c r="H119" s="16" t="s">
        <v>467</v>
      </c>
      <c r="I119" s="16">
        <v>1803</v>
      </c>
      <c r="J119" s="16">
        <v>1810</v>
      </c>
      <c r="K119" s="16">
        <v>40</v>
      </c>
      <c r="L119" s="16">
        <v>42</v>
      </c>
      <c r="M119" s="16">
        <v>23</v>
      </c>
      <c r="N119" s="16">
        <v>24</v>
      </c>
      <c r="O119" s="16">
        <v>17</v>
      </c>
      <c r="P119" s="16">
        <v>18</v>
      </c>
      <c r="Q119" s="16" t="s">
        <v>601</v>
      </c>
      <c r="R119" s="16" t="s">
        <v>520</v>
      </c>
    </row>
  </sheetData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600-000000000000}">
          <x14:formula1>
            <xm:f>auxiliar!$A$2:$A$8</xm:f>
          </x14:formula1>
          <xm:sqref>C2:C119</xm:sqref>
        </x14:dataValidation>
        <x14:dataValidation type="list" allowBlank="1" xr:uid="{00000000-0002-0000-0600-000001000000}">
          <x14:formula1>
            <xm:f>auxiliar!$C$2:$C$3</xm:f>
          </x14:formula1>
          <xm:sqref>D2:D119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R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.75" customHeight="1"/>
  <cols>
    <col min="1" max="1" width="27.5" customWidth="1"/>
    <col min="2" max="2" width="31.1640625" customWidth="1"/>
    <col min="8" max="8" width="31.1640625" customWidth="1"/>
    <col min="17" max="17" width="37.33203125" customWidth="1"/>
  </cols>
  <sheetData>
    <row r="1" spans="1:18" ht="15.75" customHeight="1">
      <c r="A1" s="21" t="s">
        <v>46</v>
      </c>
      <c r="B1" s="21" t="s">
        <v>47</v>
      </c>
      <c r="C1" s="21" t="s">
        <v>48</v>
      </c>
      <c r="D1" s="21" t="s">
        <v>49</v>
      </c>
      <c r="E1" s="21" t="s">
        <v>50</v>
      </c>
      <c r="F1" s="21" t="s">
        <v>51</v>
      </c>
      <c r="G1" s="21" t="s">
        <v>52</v>
      </c>
      <c r="H1" s="21" t="s">
        <v>53</v>
      </c>
      <c r="I1" s="21" t="s">
        <v>54</v>
      </c>
      <c r="J1" s="21" t="s">
        <v>55</v>
      </c>
      <c r="K1" s="21" t="s">
        <v>56</v>
      </c>
      <c r="L1" s="21" t="s">
        <v>57</v>
      </c>
      <c r="M1" s="21" t="s">
        <v>58</v>
      </c>
      <c r="N1" s="21" t="s">
        <v>59</v>
      </c>
      <c r="O1" s="21" t="s">
        <v>60</v>
      </c>
      <c r="P1" s="21" t="s">
        <v>61</v>
      </c>
      <c r="Q1" s="21" t="s">
        <v>62</v>
      </c>
      <c r="R1" s="21" t="s">
        <v>63</v>
      </c>
    </row>
    <row r="2" spans="1:18" ht="15.75" customHeight="1">
      <c r="A2" s="22" t="str">
        <f t="shared" ref="A2:A3" si="0">"https://github.com/fvwmorg/fvwm/commit/"&amp;Q2&amp;"?diff=split"</f>
        <v>https://github.com/fvwmorg/fvwm/commit/f86592755bb9ca510095dcb47d627671de982bc3?diff=split</v>
      </c>
      <c r="B2" s="21" t="s">
        <v>602</v>
      </c>
      <c r="C2" s="21" t="s">
        <v>65</v>
      </c>
      <c r="D2" s="23"/>
      <c r="E2" s="21" t="b">
        <f t="shared" ref="E2:E3" si="1">N2&gt;M2</f>
        <v>0</v>
      </c>
      <c r="F2" s="21" t="b">
        <f t="shared" ref="F2:F3" si="2">P2&gt;O2</f>
        <v>0</v>
      </c>
      <c r="G2" s="21"/>
      <c r="H2" s="21" t="s">
        <v>602</v>
      </c>
      <c r="I2" s="21">
        <v>3949</v>
      </c>
      <c r="J2" s="21">
        <v>3918</v>
      </c>
      <c r="K2" s="21">
        <v>16</v>
      </c>
      <c r="L2" s="21">
        <v>1</v>
      </c>
      <c r="M2" s="21">
        <v>14</v>
      </c>
      <c r="N2" s="21">
        <v>1</v>
      </c>
      <c r="O2" s="21">
        <v>2</v>
      </c>
      <c r="P2" s="21">
        <v>0</v>
      </c>
      <c r="Q2" s="21" t="s">
        <v>603</v>
      </c>
      <c r="R2" s="21" t="s">
        <v>604</v>
      </c>
    </row>
    <row r="3" spans="1:18" ht="15.75" customHeight="1">
      <c r="A3" s="22" t="str">
        <f t="shared" si="0"/>
        <v>https://github.com/fvwmorg/fvwm/commit/f86592755bb9ca510095dcb47d627671de982bc3?diff=split</v>
      </c>
      <c r="B3" s="21" t="s">
        <v>605</v>
      </c>
      <c r="C3" s="21" t="s">
        <v>65</v>
      </c>
      <c r="D3" s="23"/>
      <c r="E3" s="21" t="b">
        <f t="shared" si="1"/>
        <v>0</v>
      </c>
      <c r="F3" s="21" t="b">
        <f t="shared" si="2"/>
        <v>0</v>
      </c>
      <c r="G3" s="21"/>
      <c r="H3" s="21" t="s">
        <v>605</v>
      </c>
      <c r="I3" s="21">
        <v>1349</v>
      </c>
      <c r="J3" s="21">
        <v>1343</v>
      </c>
      <c r="K3" s="21">
        <v>6</v>
      </c>
      <c r="L3" s="21">
        <v>3</v>
      </c>
      <c r="M3" s="21">
        <v>5</v>
      </c>
      <c r="N3" s="21">
        <v>3</v>
      </c>
      <c r="O3" s="21">
        <v>1</v>
      </c>
      <c r="P3" s="21">
        <v>0</v>
      </c>
      <c r="Q3" s="21" t="s">
        <v>603</v>
      </c>
      <c r="R3" s="21" t="s">
        <v>604</v>
      </c>
    </row>
  </sheetData>
  <pageMargins left="0.7" right="0.7" top="0.75" bottom="0.75" header="0.3" footer="0.3"/>
  <legacy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700-000000000000}">
          <x14:formula1>
            <xm:f>auxiliar!$A$2:$A$4</xm:f>
          </x14:formula1>
          <xm:sqref>C2:C3</xm:sqref>
        </x14:dataValidation>
        <x14:dataValidation type="list" allowBlank="1" xr:uid="{00000000-0002-0000-0700-000001000000}">
          <x14:formula1>
            <xm:f>auxiliar!$C$2:$C$3</xm:f>
          </x14:formula1>
          <xm:sqref>D2:D3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R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.75" customHeight="1"/>
  <cols>
    <col min="2" max="7" width="22" customWidth="1"/>
  </cols>
  <sheetData>
    <row r="1" spans="1:18" ht="15.75" customHeight="1">
      <c r="A1" s="16" t="s">
        <v>46</v>
      </c>
      <c r="B1" s="16" t="s">
        <v>47</v>
      </c>
      <c r="C1" s="21" t="s">
        <v>48</v>
      </c>
      <c r="D1" s="21" t="s">
        <v>49</v>
      </c>
      <c r="E1" s="21" t="s">
        <v>50</v>
      </c>
      <c r="F1" s="21" t="s">
        <v>51</v>
      </c>
      <c r="G1" s="21" t="s">
        <v>52</v>
      </c>
      <c r="H1" s="16" t="s">
        <v>53</v>
      </c>
      <c r="I1" s="16" t="s">
        <v>54</v>
      </c>
      <c r="J1" s="16" t="s">
        <v>55</v>
      </c>
      <c r="K1" s="16" t="s">
        <v>56</v>
      </c>
      <c r="L1" s="16" t="s">
        <v>57</v>
      </c>
      <c r="M1" s="16" t="s">
        <v>58</v>
      </c>
      <c r="N1" s="16" t="s">
        <v>59</v>
      </c>
      <c r="O1" s="16" t="s">
        <v>60</v>
      </c>
      <c r="P1" s="16" t="s">
        <v>61</v>
      </c>
      <c r="Q1" s="16" t="s">
        <v>62</v>
      </c>
      <c r="R1" s="16" t="s">
        <v>63</v>
      </c>
    </row>
    <row r="2" spans="1:18" ht="15.75" customHeight="1">
      <c r="C2" s="21"/>
      <c r="D2" s="21"/>
      <c r="E2" s="21"/>
      <c r="F2" s="21"/>
      <c r="G2" s="21"/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800-000000000000}">
          <x14:formula1>
            <xm:f>auxiliar!$A$2:$A$4</xm:f>
          </x14:formula1>
          <xm:sqref>C2</xm:sqref>
        </x14:dataValidation>
        <x14:dataValidation type="list" allowBlank="1" xr:uid="{00000000-0002-0000-0800-000001000000}">
          <x14:formula1>
            <xm:f>auxiliar!$C$2:$C$3</xm:f>
          </x14:formula1>
          <xm:sqref>D2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status</vt:lpstr>
      <vt:lpstr>bfgminer</vt:lpstr>
      <vt:lpstr>cgminer</vt:lpstr>
      <vt:lpstr>contiki</vt:lpstr>
      <vt:lpstr>dia</vt:lpstr>
      <vt:lpstr>dynamorio</vt:lpstr>
      <vt:lpstr>etlegacy</vt:lpstr>
      <vt:lpstr>fvwm</vt:lpstr>
      <vt:lpstr>msysgit</vt:lpstr>
      <vt:lpstr>ioq3</vt:lpstr>
      <vt:lpstr>glfw</vt:lpstr>
      <vt:lpstr>h2o</vt:lpstr>
      <vt:lpstr>irssi</vt:lpstr>
      <vt:lpstr>parrot</vt:lpstr>
      <vt:lpstr>gnuplot</vt:lpstr>
      <vt:lpstr>libevent</vt:lpstr>
      <vt:lpstr>libxml2</vt:lpstr>
      <vt:lpstr>moarvm</vt:lpstr>
      <vt:lpstr>mupen64</vt:lpstr>
      <vt:lpstr>mpvplayer</vt:lpstr>
      <vt:lpstr>nginx</vt:lpstr>
      <vt:lpstr>numpy</vt:lpstr>
      <vt:lpstr>openssl</vt:lpstr>
      <vt:lpstr>openvpn</vt:lpstr>
      <vt:lpstr>postgres</vt:lpstr>
      <vt:lpstr>riot</vt:lpstr>
      <vt:lpstr>rspamd</vt:lpstr>
      <vt:lpstr>rsyslog</vt:lpstr>
      <vt:lpstr>torque</vt:lpstr>
      <vt:lpstr>toxic</vt:lpstr>
      <vt:lpstr>auxiliar</vt:lpstr>
      <vt:lpstr>Questions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Fernando Oliveira</cp:lastModifiedBy>
  <dcterms:modified xsi:type="dcterms:W3CDTF">2022-08-09T03:24:28Z</dcterms:modified>
</cp:coreProperties>
</file>