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360" yWindow="45" windowWidth="20730" windowHeight="9975"/>
  </bookViews>
  <sheets>
    <sheet name="Plan1" sheetId="1" r:id="rId1"/>
    <sheet name="Plan2" sheetId="2" r:id="rId2"/>
    <sheet name="Plan3" sheetId="3" r:id="rId3"/>
  </sheets>
  <calcPr calcId="124519"/>
</workbook>
</file>

<file path=xl/calcChain.xml><?xml version="1.0" encoding="utf-8"?>
<calcChain xmlns="http://schemas.openxmlformats.org/spreadsheetml/2006/main">
  <c r="D24" i="1"/>
  <c r="D23"/>
  <c r="D22"/>
  <c r="D5" i="2"/>
  <c r="D4"/>
  <c r="D3"/>
  <c r="C25" i="1"/>
  <c r="G18"/>
  <c r="G17"/>
  <c r="G16"/>
  <c r="D17"/>
  <c r="D16"/>
  <c r="D15"/>
  <c r="G7"/>
  <c r="G8" s="1"/>
  <c r="D7"/>
  <c r="D8" s="1"/>
  <c r="C4" l="1"/>
  <c r="E4" s="1"/>
  <c r="F4" s="1"/>
  <c r="H4" s="1"/>
  <c r="C5"/>
  <c r="E5" s="1"/>
  <c r="F5" l="1"/>
  <c r="H5" s="1"/>
  <c r="C6"/>
  <c r="E6" s="1"/>
  <c r="E7" l="1"/>
  <c r="E8" s="1"/>
  <c r="F6"/>
  <c r="F7" s="1"/>
  <c r="F8" s="1"/>
  <c r="H6" l="1"/>
  <c r="H7" s="1"/>
  <c r="H8" s="1"/>
</calcChain>
</file>

<file path=xl/sharedStrings.xml><?xml version="1.0" encoding="utf-8"?>
<sst xmlns="http://schemas.openxmlformats.org/spreadsheetml/2006/main" count="40" uniqueCount="27">
  <si>
    <t>PLANO</t>
  </si>
  <si>
    <t>VALOR</t>
  </si>
  <si>
    <t>TRIMESTRAL</t>
  </si>
  <si>
    <t>SEMESTRAL</t>
  </si>
  <si>
    <t>ANUAL</t>
  </si>
  <si>
    <t>USUÁRIOS</t>
  </si>
  <si>
    <t>TOTAL BRUTO</t>
  </si>
  <si>
    <t>PAG SEGURO</t>
  </si>
  <si>
    <t>TOTAIS</t>
  </si>
  <si>
    <t>SALDO LIQUIDO</t>
  </si>
  <si>
    <t>MÉDIAS (MÊS)</t>
  </si>
  <si>
    <t>HOSPEDAGEM</t>
  </si>
  <si>
    <t>TABELA DE RENDIMENTOS NEWFINANCES - REF.: 1 ANO</t>
  </si>
  <si>
    <t>META DE RECEITA LÍQUIDA</t>
  </si>
  <si>
    <t>MÊS</t>
  </si>
  <si>
    <t>ORGANIZZE</t>
  </si>
  <si>
    <t>MENSAL</t>
  </si>
  <si>
    <t>BONUS</t>
  </si>
  <si>
    <t>ALGUNS PLANOS DE OUTROS SISTEMAS</t>
  </si>
  <si>
    <t>MEUS PLANOS</t>
  </si>
  <si>
    <t>BIANUAL</t>
  </si>
  <si>
    <t>LOCALWEB</t>
  </si>
  <si>
    <t>KINGHOST</t>
  </si>
  <si>
    <t>UOL HOST</t>
  </si>
  <si>
    <t>SERVIDOR</t>
  </si>
  <si>
    <t>POR MÊS</t>
  </si>
  <si>
    <t>ECONOMIA (%)</t>
  </si>
</sst>
</file>

<file path=xl/styles.xml><?xml version="1.0" encoding="utf-8"?>
<styleSheet xmlns="http://schemas.openxmlformats.org/spreadsheetml/2006/main">
  <numFmts count="4">
    <numFmt numFmtId="44" formatCode="_-&quot;R$&quot;\ * #,##0.00_-;\-&quot;R$&quot;\ * #,##0.00_-;_-&quot;R$&quot;\ * &quot;-&quot;??_-;_-@_-"/>
    <numFmt numFmtId="43" formatCode="_-* #,##0.00_-;\-* #,##0.00_-;_-* &quot;-&quot;??_-;_-@_-"/>
    <numFmt numFmtId="164" formatCode="0.0"/>
    <numFmt numFmtId="165" formatCode="_-* #,##0_-;\-* #,##0_-;_-* &quot;-&quot;??_-;_-@_-"/>
  </numFmts>
  <fonts count="6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</fills>
  <borders count="2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56">
    <xf numFmtId="0" fontId="0" fillId="0" borderId="0" xfId="0"/>
    <xf numFmtId="0" fontId="0" fillId="0" borderId="0" xfId="0" applyAlignment="1">
      <alignment horizontal="center"/>
    </xf>
    <xf numFmtId="44" fontId="0" fillId="0" borderId="0" xfId="2" applyFont="1"/>
    <xf numFmtId="44" fontId="3" fillId="4" borderId="1" xfId="2" applyFont="1" applyFill="1" applyBorder="1"/>
    <xf numFmtId="0" fontId="3" fillId="4" borderId="1" xfId="0" applyFont="1" applyFill="1" applyBorder="1" applyAlignment="1">
      <alignment horizontal="center"/>
    </xf>
    <xf numFmtId="44" fontId="3" fillId="4" borderId="1" xfId="0" applyNumberFormat="1" applyFont="1" applyFill="1" applyBorder="1"/>
    <xf numFmtId="0" fontId="2" fillId="2" borderId="3" xfId="0" applyFont="1" applyFill="1" applyBorder="1" applyAlignment="1">
      <alignment horizontal="center"/>
    </xf>
    <xf numFmtId="0" fontId="2" fillId="2" borderId="4" xfId="0" applyFont="1" applyFill="1" applyBorder="1" applyAlignment="1">
      <alignment horizontal="center"/>
    </xf>
    <xf numFmtId="0" fontId="2" fillId="2" borderId="5" xfId="0" applyFont="1" applyFill="1" applyBorder="1" applyAlignment="1">
      <alignment horizontal="center"/>
    </xf>
    <xf numFmtId="0" fontId="3" fillId="4" borderId="6" xfId="0" applyFont="1" applyFill="1" applyBorder="1"/>
    <xf numFmtId="44" fontId="3" fillId="4" borderId="7" xfId="2" applyFont="1" applyFill="1" applyBorder="1"/>
    <xf numFmtId="0" fontId="3" fillId="4" borderId="7" xfId="0" applyFont="1" applyFill="1" applyBorder="1" applyAlignment="1">
      <alignment horizontal="center"/>
    </xf>
    <xf numFmtId="44" fontId="3" fillId="4" borderId="7" xfId="0" applyNumberFormat="1" applyFont="1" applyFill="1" applyBorder="1"/>
    <xf numFmtId="44" fontId="3" fillId="4" borderId="9" xfId="0" applyNumberFormat="1" applyFont="1" applyFill="1" applyBorder="1"/>
    <xf numFmtId="0" fontId="3" fillId="4" borderId="10" xfId="0" applyFont="1" applyFill="1" applyBorder="1"/>
    <xf numFmtId="44" fontId="3" fillId="4" borderId="11" xfId="0" applyNumberFormat="1" applyFont="1" applyFill="1" applyBorder="1"/>
    <xf numFmtId="0" fontId="3" fillId="4" borderId="12" xfId="0" applyFont="1" applyFill="1" applyBorder="1"/>
    <xf numFmtId="44" fontId="3" fillId="4" borderId="13" xfId="2" applyFont="1" applyFill="1" applyBorder="1"/>
    <xf numFmtId="0" fontId="3" fillId="4" borderId="13" xfId="0" applyFont="1" applyFill="1" applyBorder="1" applyAlignment="1">
      <alignment horizontal="center"/>
    </xf>
    <xf numFmtId="44" fontId="3" fillId="4" borderId="13" xfId="0" applyNumberFormat="1" applyFont="1" applyFill="1" applyBorder="1"/>
    <xf numFmtId="44" fontId="3" fillId="4" borderId="15" xfId="0" applyNumberFormat="1" applyFont="1" applyFill="1" applyBorder="1"/>
    <xf numFmtId="44" fontId="2" fillId="3" borderId="14" xfId="2" applyFont="1" applyFill="1" applyBorder="1"/>
    <xf numFmtId="44" fontId="2" fillId="3" borderId="17" xfId="2" applyFont="1" applyFill="1" applyBorder="1"/>
    <xf numFmtId="44" fontId="2" fillId="3" borderId="4" xfId="2" applyFont="1" applyFill="1" applyBorder="1"/>
    <xf numFmtId="44" fontId="2" fillId="3" borderId="5" xfId="2" applyFont="1" applyFill="1" applyBorder="1"/>
    <xf numFmtId="164" fontId="2" fillId="3" borderId="14" xfId="0" applyNumberFormat="1" applyFont="1" applyFill="1" applyBorder="1" applyAlignment="1">
      <alignment horizontal="center"/>
    </xf>
    <xf numFmtId="3" fontId="2" fillId="3" borderId="4" xfId="1" applyNumberFormat="1" applyFont="1" applyFill="1" applyBorder="1" applyAlignment="1">
      <alignment horizontal="center"/>
    </xf>
    <xf numFmtId="0" fontId="4" fillId="0" borderId="18" xfId="0" applyFont="1" applyBorder="1" applyAlignment="1">
      <alignment horizontal="center" wrapText="1"/>
    </xf>
    <xf numFmtId="0" fontId="4" fillId="0" borderId="18" xfId="0" applyFont="1" applyBorder="1" applyAlignment="1">
      <alignment horizontal="center" vertical="center"/>
    </xf>
    <xf numFmtId="44" fontId="0" fillId="0" borderId="0" xfId="0" applyNumberFormat="1"/>
    <xf numFmtId="0" fontId="0" fillId="0" borderId="1" xfId="0" applyBorder="1"/>
    <xf numFmtId="44" fontId="0" fillId="0" borderId="1" xfId="2" applyFont="1" applyBorder="1"/>
    <xf numFmtId="44" fontId="0" fillId="0" borderId="1" xfId="2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44" fontId="0" fillId="0" borderId="1" xfId="0" applyNumberFormat="1" applyBorder="1"/>
    <xf numFmtId="43" fontId="0" fillId="0" borderId="1" xfId="1" applyFont="1" applyBorder="1"/>
    <xf numFmtId="165" fontId="0" fillId="0" borderId="1" xfId="1" applyNumberFormat="1" applyFont="1" applyBorder="1"/>
    <xf numFmtId="0" fontId="2" fillId="3" borderId="3" xfId="0" applyFont="1" applyFill="1" applyBorder="1" applyAlignment="1">
      <alignment horizontal="center"/>
    </xf>
    <xf numFmtId="0" fontId="2" fillId="3" borderId="4" xfId="0" applyFont="1" applyFill="1" applyBorder="1" applyAlignment="1">
      <alignment horizontal="center"/>
    </xf>
    <xf numFmtId="0" fontId="2" fillId="3" borderId="16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44" fontId="3" fillId="4" borderId="8" xfId="2" applyFont="1" applyFill="1" applyBorder="1" applyAlignment="1">
      <alignment horizontal="center" vertical="center"/>
    </xf>
    <xf numFmtId="44" fontId="3" fillId="4" borderId="2" xfId="2" applyFont="1" applyFill="1" applyBorder="1" applyAlignment="1">
      <alignment horizontal="center" vertical="center"/>
    </xf>
    <xf numFmtId="44" fontId="3" fillId="4" borderId="14" xfId="2" applyFont="1" applyFill="1" applyBorder="1" applyAlignment="1">
      <alignment horizontal="center" vertical="center"/>
    </xf>
    <xf numFmtId="0" fontId="5" fillId="5" borderId="19" xfId="0" applyFont="1" applyFill="1" applyBorder="1" applyAlignment="1">
      <alignment horizontal="center" vertical="center"/>
    </xf>
    <xf numFmtId="0" fontId="5" fillId="5" borderId="20" xfId="0" applyFont="1" applyFill="1" applyBorder="1" applyAlignment="1">
      <alignment horizontal="center" vertical="center"/>
    </xf>
    <xf numFmtId="0" fontId="5" fillId="5" borderId="21" xfId="0" applyFont="1" applyFill="1" applyBorder="1" applyAlignment="1">
      <alignment horizontal="center" vertical="center"/>
    </xf>
    <xf numFmtId="44" fontId="4" fillId="0" borderId="20" xfId="2" applyFont="1" applyBorder="1" applyAlignment="1">
      <alignment horizontal="center" vertical="center"/>
    </xf>
    <xf numFmtId="44" fontId="4" fillId="0" borderId="21" xfId="2" applyFont="1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9" xfId="0" applyBorder="1" applyAlignment="1">
      <alignment horizontal="center"/>
    </xf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</cellXfs>
  <cellStyles count="3">
    <cellStyle name="Moeda" xfId="2" builtinId="4"/>
    <cellStyle name="Normal" xfId="0" builtinId="0"/>
    <cellStyle name="Separador de milhares" xfId="1" builtinId="3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B1:J25"/>
  <sheetViews>
    <sheetView tabSelected="1" workbookViewId="0">
      <selection activeCell="J22" sqref="J22"/>
    </sheetView>
  </sheetViews>
  <sheetFormatPr defaultRowHeight="15"/>
  <cols>
    <col min="2" max="2" width="16.7109375" customWidth="1"/>
    <col min="3" max="3" width="11.42578125" customWidth="1"/>
    <col min="4" max="4" width="13" style="1" customWidth="1"/>
    <col min="5" max="5" width="16.28515625" customWidth="1"/>
    <col min="6" max="6" width="14.28515625" customWidth="1"/>
    <col min="7" max="7" width="16.42578125" customWidth="1"/>
    <col min="8" max="8" width="15.85546875" customWidth="1"/>
    <col min="10" max="10" width="10.5703125" bestFit="1" customWidth="1"/>
  </cols>
  <sheetData>
    <row r="1" spans="2:10" ht="15.75" thickBot="1"/>
    <row r="2" spans="2:10" ht="24" customHeight="1" thickBot="1">
      <c r="B2" s="46" t="s">
        <v>12</v>
      </c>
      <c r="C2" s="47"/>
      <c r="D2" s="47"/>
      <c r="E2" s="47"/>
      <c r="F2" s="47"/>
      <c r="G2" s="47"/>
      <c r="H2" s="48"/>
    </row>
    <row r="3" spans="2:10" ht="16.5" thickBot="1">
      <c r="B3" s="6" t="s">
        <v>0</v>
      </c>
      <c r="C3" s="7" t="s">
        <v>1</v>
      </c>
      <c r="D3" s="7" t="s">
        <v>5</v>
      </c>
      <c r="E3" s="7" t="s">
        <v>6</v>
      </c>
      <c r="F3" s="7" t="s">
        <v>7</v>
      </c>
      <c r="G3" s="7" t="s">
        <v>11</v>
      </c>
      <c r="H3" s="8" t="s">
        <v>9</v>
      </c>
    </row>
    <row r="4" spans="2:10">
      <c r="B4" s="9" t="s">
        <v>2</v>
      </c>
      <c r="C4" s="10">
        <f>C22</f>
        <v>19.899999999999999</v>
      </c>
      <c r="D4" s="11">
        <v>0</v>
      </c>
      <c r="E4" s="12">
        <f>C4*D4</f>
        <v>0</v>
      </c>
      <c r="F4" s="10">
        <f>(E4*4.99%)+0.4*D4</f>
        <v>0</v>
      </c>
      <c r="G4" s="43">
        <v>598.79999999999995</v>
      </c>
      <c r="H4" s="13">
        <f>E4-F4</f>
        <v>0</v>
      </c>
    </row>
    <row r="5" spans="2:10">
      <c r="B5" s="14" t="s">
        <v>3</v>
      </c>
      <c r="C5" s="3">
        <f>C23</f>
        <v>27.9</v>
      </c>
      <c r="D5" s="4">
        <v>0</v>
      </c>
      <c r="E5" s="5">
        <f t="shared" ref="E5:E6" si="0">C5*D5</f>
        <v>0</v>
      </c>
      <c r="F5" s="3">
        <f t="shared" ref="F5:F6" si="1">(E5*4.99%)+0.4*D5</f>
        <v>0</v>
      </c>
      <c r="G5" s="44"/>
      <c r="H5" s="15">
        <f t="shared" ref="H5:H6" si="2">E5-F5</f>
        <v>0</v>
      </c>
    </row>
    <row r="6" spans="2:10" ht="15.75" thickBot="1">
      <c r="B6" s="16" t="s">
        <v>4</v>
      </c>
      <c r="C6" s="17">
        <f>C24</f>
        <v>39.9</v>
      </c>
      <c r="D6" s="18">
        <v>0</v>
      </c>
      <c r="E6" s="19">
        <f t="shared" si="0"/>
        <v>0</v>
      </c>
      <c r="F6" s="17">
        <f t="shared" si="1"/>
        <v>0</v>
      </c>
      <c r="G6" s="45"/>
      <c r="H6" s="20">
        <f t="shared" si="2"/>
        <v>0</v>
      </c>
    </row>
    <row r="7" spans="2:10" ht="16.5" thickBot="1">
      <c r="B7" s="39" t="s">
        <v>8</v>
      </c>
      <c r="C7" s="40"/>
      <c r="D7" s="26">
        <f>SUM(D4:D6)</f>
        <v>0</v>
      </c>
      <c r="E7" s="23">
        <f t="shared" ref="E7:F7" si="3">SUM(E4:E6)</f>
        <v>0</v>
      </c>
      <c r="F7" s="23">
        <f t="shared" si="3"/>
        <v>0</v>
      </c>
      <c r="G7" s="23">
        <f>G4</f>
        <v>598.79999999999995</v>
      </c>
      <c r="H7" s="24">
        <f>SUM(H4:H6)-G7</f>
        <v>-598.79999999999995</v>
      </c>
      <c r="I7" s="2"/>
    </row>
    <row r="8" spans="2:10" ht="16.5" thickBot="1">
      <c r="B8" s="41" t="s">
        <v>10</v>
      </c>
      <c r="C8" s="42"/>
      <c r="D8" s="25">
        <f>D7/12</f>
        <v>0</v>
      </c>
      <c r="E8" s="21">
        <f t="shared" ref="E8:H8" si="4">E7/12</f>
        <v>0</v>
      </c>
      <c r="F8" s="21">
        <f t="shared" si="4"/>
        <v>0</v>
      </c>
      <c r="G8" s="21">
        <f>G7/12</f>
        <v>49.9</v>
      </c>
      <c r="H8" s="22">
        <f t="shared" si="4"/>
        <v>-49.9</v>
      </c>
    </row>
    <row r="10" spans="2:10" ht="15.75" thickBot="1"/>
    <row r="11" spans="2:10" ht="30.75" thickBot="1">
      <c r="B11" s="27" t="s">
        <v>13</v>
      </c>
      <c r="C11" s="49">
        <v>3000</v>
      </c>
      <c r="D11" s="50"/>
      <c r="E11" s="28" t="s">
        <v>14</v>
      </c>
      <c r="F11" s="53"/>
      <c r="G11" s="54"/>
      <c r="H11" s="55"/>
    </row>
    <row r="13" spans="2:10">
      <c r="B13" s="52" t="s">
        <v>18</v>
      </c>
      <c r="C13" s="52"/>
      <c r="D13" s="52"/>
      <c r="E13" s="52"/>
      <c r="F13" s="52"/>
      <c r="G13" s="52"/>
      <c r="H13" s="52"/>
    </row>
    <row r="14" spans="2:10">
      <c r="B14" s="51" t="s">
        <v>15</v>
      </c>
      <c r="C14" s="51"/>
      <c r="D14" s="51"/>
      <c r="E14" s="51" t="s">
        <v>17</v>
      </c>
      <c r="F14" s="51"/>
      <c r="G14" s="51"/>
      <c r="H14" s="30"/>
    </row>
    <row r="15" spans="2:10">
      <c r="B15" s="30" t="s">
        <v>2</v>
      </c>
      <c r="C15" s="31">
        <v>29.7</v>
      </c>
      <c r="D15" s="32">
        <f>C15/3</f>
        <v>9.9</v>
      </c>
      <c r="E15" s="30" t="s">
        <v>16</v>
      </c>
      <c r="F15" s="31">
        <v>12.5</v>
      </c>
      <c r="G15" s="31"/>
      <c r="H15" s="30"/>
      <c r="J15" s="29"/>
    </row>
    <row r="16" spans="2:10">
      <c r="B16" s="30" t="s">
        <v>3</v>
      </c>
      <c r="C16" s="31">
        <v>53.4</v>
      </c>
      <c r="D16" s="32">
        <f>C16/6</f>
        <v>8.9</v>
      </c>
      <c r="E16" s="30" t="s">
        <v>2</v>
      </c>
      <c r="F16" s="31">
        <v>35</v>
      </c>
      <c r="G16" s="31">
        <f>F16/3</f>
        <v>11.666666666666666</v>
      </c>
      <c r="H16" s="30"/>
    </row>
    <row r="17" spans="2:8">
      <c r="B17" s="30" t="s">
        <v>4</v>
      </c>
      <c r="C17" s="31">
        <v>94.8</v>
      </c>
      <c r="D17" s="32">
        <f>C17/12</f>
        <v>7.8999999999999995</v>
      </c>
      <c r="E17" s="30" t="s">
        <v>3</v>
      </c>
      <c r="F17" s="31">
        <v>62</v>
      </c>
      <c r="G17" s="31">
        <f>F17/6</f>
        <v>10.333333333333334</v>
      </c>
      <c r="H17" s="30"/>
    </row>
    <row r="18" spans="2:8">
      <c r="B18" s="30"/>
      <c r="C18" s="30"/>
      <c r="D18" s="33"/>
      <c r="E18" s="30" t="s">
        <v>4</v>
      </c>
      <c r="F18" s="31">
        <v>111.5</v>
      </c>
      <c r="G18" s="31">
        <f>F18/12</f>
        <v>9.2916666666666661</v>
      </c>
      <c r="H18" s="30"/>
    </row>
    <row r="20" spans="2:8">
      <c r="B20" s="52" t="s">
        <v>19</v>
      </c>
      <c r="C20" s="52"/>
      <c r="D20" s="52"/>
      <c r="E20" s="52"/>
      <c r="F20" s="52"/>
      <c r="G20" s="52"/>
      <c r="H20" s="52"/>
    </row>
    <row r="21" spans="2:8">
      <c r="B21" s="34" t="s">
        <v>0</v>
      </c>
      <c r="C21" s="34" t="s">
        <v>1</v>
      </c>
      <c r="D21" s="34" t="s">
        <v>25</v>
      </c>
      <c r="E21" s="34" t="s">
        <v>26</v>
      </c>
      <c r="F21" s="34"/>
      <c r="G21" s="34"/>
      <c r="H21" s="34"/>
    </row>
    <row r="22" spans="2:8">
      <c r="B22" s="30" t="s">
        <v>2</v>
      </c>
      <c r="C22" s="31">
        <v>19.899999999999999</v>
      </c>
      <c r="D22" s="32">
        <f>C22/3</f>
        <v>6.6333333333333329</v>
      </c>
      <c r="E22" s="37"/>
      <c r="F22" s="31"/>
      <c r="G22" s="36"/>
      <c r="H22" s="30"/>
    </row>
    <row r="23" spans="2:8">
      <c r="B23" s="30" t="s">
        <v>3</v>
      </c>
      <c r="C23" s="31">
        <v>27.9</v>
      </c>
      <c r="D23" s="32">
        <f>C23/6</f>
        <v>4.6499999999999995</v>
      </c>
      <c r="E23" s="38"/>
      <c r="F23" s="31"/>
      <c r="G23" s="30"/>
      <c r="H23" s="30"/>
    </row>
    <row r="24" spans="2:8">
      <c r="B24" s="30" t="s">
        <v>4</v>
      </c>
      <c r="C24" s="31">
        <v>39.9</v>
      </c>
      <c r="D24" s="32">
        <f>C24/12</f>
        <v>3.3249999999999997</v>
      </c>
      <c r="E24" s="38"/>
      <c r="F24" s="31"/>
      <c r="G24" s="30"/>
      <c r="H24" s="30"/>
    </row>
    <row r="25" spans="2:8">
      <c r="B25" s="30" t="s">
        <v>20</v>
      </c>
      <c r="C25" s="31">
        <f>D25*24</f>
        <v>0</v>
      </c>
      <c r="D25" s="32">
        <v>0</v>
      </c>
      <c r="E25" s="37"/>
      <c r="F25" s="31"/>
      <c r="G25" s="30"/>
      <c r="H25" s="30"/>
    </row>
  </sheetData>
  <mergeCells count="10">
    <mergeCell ref="B14:D14"/>
    <mergeCell ref="E14:G14"/>
    <mergeCell ref="B13:H13"/>
    <mergeCell ref="B20:H20"/>
    <mergeCell ref="F11:H11"/>
    <mergeCell ref="B7:C7"/>
    <mergeCell ref="B8:C8"/>
    <mergeCell ref="G4:G6"/>
    <mergeCell ref="B2:H2"/>
    <mergeCell ref="C11:D11"/>
  </mergeCells>
  <pageMargins left="0.511811024" right="0.511811024" top="0.78740157499999996" bottom="0.78740157499999996" header="0.31496062000000002" footer="0.31496062000000002"/>
  <pageSetup paperSize="9" orientation="portrait" r:id="rId1"/>
  <ignoredErrors>
    <ignoredError sqref="G7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>
  <dimension ref="B2:D5"/>
  <sheetViews>
    <sheetView workbookViewId="0">
      <selection activeCell="D3" sqref="D3"/>
    </sheetView>
  </sheetViews>
  <sheetFormatPr defaultRowHeight="15"/>
  <cols>
    <col min="2" max="2" width="15.5703125" customWidth="1"/>
    <col min="3" max="3" width="10.7109375" customWidth="1"/>
    <col min="4" max="4" width="12.5703125" customWidth="1"/>
  </cols>
  <sheetData>
    <row r="2" spans="2:4" ht="15.75">
      <c r="B2" s="35" t="s">
        <v>24</v>
      </c>
      <c r="C2" s="35" t="s">
        <v>16</v>
      </c>
      <c r="D2" s="35" t="s">
        <v>4</v>
      </c>
    </row>
    <row r="3" spans="2:4">
      <c r="B3" s="30" t="s">
        <v>21</v>
      </c>
      <c r="C3" s="31">
        <v>49.9</v>
      </c>
      <c r="D3" s="31">
        <f>C3*12</f>
        <v>598.79999999999995</v>
      </c>
    </row>
    <row r="4" spans="2:4">
      <c r="B4" s="30" t="s">
        <v>22</v>
      </c>
      <c r="C4" s="31">
        <v>20.3</v>
      </c>
      <c r="D4" s="31">
        <f>C4*12</f>
        <v>243.60000000000002</v>
      </c>
    </row>
    <row r="5" spans="2:4">
      <c r="B5" s="30" t="s">
        <v>23</v>
      </c>
      <c r="C5" s="31">
        <v>27.9</v>
      </c>
      <c r="D5" s="31">
        <f>C5*12</f>
        <v>334.79999999999995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Luis</dc:creator>
  <cp:lastModifiedBy>Luis</cp:lastModifiedBy>
  <dcterms:created xsi:type="dcterms:W3CDTF">2013-11-18T17:12:11Z</dcterms:created>
  <dcterms:modified xsi:type="dcterms:W3CDTF">2014-01-15T11:38:59Z</dcterms:modified>
</cp:coreProperties>
</file>