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0_class\git_project\best-places-to-live\"/>
    </mc:Choice>
  </mc:AlternateContent>
  <xr:revisionPtr revIDLastSave="0" documentId="13_ncr:1_{FD775AA7-A9F3-47A7-8B51-DA581B22CA38}" xr6:coauthVersionLast="40" xr6:coauthVersionMax="40" xr10:uidLastSave="{00000000-0000-0000-0000-000000000000}"/>
  <bookViews>
    <workbookView xWindow="0" yWindow="0" windowWidth="19200" windowHeight="8260" xr2:uid="{00000000-000D-0000-FFFF-FFFF00000000}"/>
  </bookViews>
  <sheets>
    <sheet name="rank_commute" sheetId="2" r:id="rId1"/>
    <sheet name="perc_commute_data" sheetId="1" r:id="rId2"/>
    <sheet name="time_commute" sheetId="3" r:id="rId3"/>
  </sheets>
  <definedNames>
    <definedName name="_xlnm._FilterDatabase" localSheetId="0" hidden="1">rank_commute!$A$4:$Q$54</definedName>
  </definedNames>
  <calcPr calcId="181029"/>
</workbook>
</file>

<file path=xl/calcChain.xml><?xml version="1.0" encoding="utf-8"?>
<calcChain xmlns="http://schemas.openxmlformats.org/spreadsheetml/2006/main">
  <c r="O49" i="2" l="1"/>
  <c r="O45" i="2"/>
  <c r="O40" i="2"/>
  <c r="O52" i="2"/>
  <c r="O37" i="2"/>
  <c r="O29" i="2"/>
  <c r="O39" i="2"/>
  <c r="O28" i="2"/>
  <c r="O53" i="2"/>
  <c r="O18" i="2"/>
  <c r="O32" i="2"/>
  <c r="O44" i="2"/>
  <c r="O51" i="2"/>
  <c r="O35" i="2"/>
  <c r="O23" i="2"/>
  <c r="O42" i="2"/>
  <c r="O48" i="2"/>
  <c r="O50" i="2"/>
  <c r="O14" i="2"/>
  <c r="O34" i="2"/>
  <c r="O26" i="2"/>
  <c r="O20" i="2"/>
  <c r="O46" i="2"/>
  <c r="O17" i="2"/>
  <c r="O10" i="2"/>
  <c r="O8" i="2"/>
  <c r="O47" i="2"/>
  <c r="O27" i="2"/>
  <c r="O38" i="2"/>
  <c r="O31" i="2"/>
  <c r="O33" i="2"/>
  <c r="O30" i="2"/>
  <c r="O13" i="2"/>
  <c r="O15" i="2"/>
  <c r="O6" i="2"/>
  <c r="O43" i="2"/>
  <c r="O41" i="2"/>
  <c r="O19" i="2"/>
  <c r="O9" i="2"/>
  <c r="O11" i="2"/>
  <c r="O16" i="2"/>
  <c r="O5" i="2"/>
  <c r="O7" i="2"/>
  <c r="O12" i="2"/>
  <c r="O22" i="2"/>
  <c r="O36" i="2"/>
  <c r="O25" i="2"/>
  <c r="O21" i="2"/>
  <c r="O24" i="2"/>
  <c r="R3" i="3"/>
  <c r="Q3" i="3"/>
  <c r="P3" i="3"/>
  <c r="O3" i="3"/>
  <c r="N3" i="3"/>
  <c r="M3" i="3"/>
  <c r="R2" i="3"/>
  <c r="Q2" i="3"/>
  <c r="P2" i="3"/>
  <c r="O2" i="3"/>
  <c r="N2" i="3"/>
  <c r="M2" i="3"/>
  <c r="J36" i="2" l="1"/>
  <c r="J53" i="2"/>
  <c r="J43" i="2"/>
  <c r="J41" i="2"/>
  <c r="J47" i="2"/>
  <c r="J24" i="2"/>
  <c r="J50" i="2"/>
  <c r="J25" i="2"/>
  <c r="J54" i="2"/>
  <c r="J21" i="2"/>
  <c r="J51" i="2"/>
  <c r="J22" i="2"/>
  <c r="J46" i="2"/>
  <c r="J48" i="2"/>
  <c r="J52" i="2"/>
  <c r="J38" i="2"/>
  <c r="J33" i="2"/>
  <c r="J30" i="2"/>
  <c r="J16" i="2"/>
  <c r="J31" i="2"/>
  <c r="J19" i="2"/>
  <c r="J12" i="2"/>
  <c r="J27" i="2"/>
  <c r="J42" i="2"/>
  <c r="J49" i="2"/>
  <c r="J44" i="2"/>
  <c r="J11" i="2"/>
  <c r="J34" i="2"/>
  <c r="J15" i="2"/>
  <c r="J9" i="2"/>
  <c r="J7" i="2"/>
  <c r="J26" i="2"/>
  <c r="J13" i="2"/>
  <c r="J35" i="2"/>
  <c r="J45" i="2"/>
  <c r="J17" i="2"/>
  <c r="J20" i="2"/>
  <c r="J39" i="2"/>
  <c r="J32" i="2"/>
  <c r="J40" i="2"/>
  <c r="J23" i="2"/>
  <c r="J37" i="2"/>
  <c r="J28" i="2"/>
  <c r="J10" i="2"/>
  <c r="J29" i="2"/>
  <c r="J8" i="2"/>
  <c r="J14" i="2"/>
  <c r="J4" i="2"/>
  <c r="J5" i="2"/>
  <c r="J18" i="2"/>
  <c r="J6" i="2"/>
  <c r="H6" i="2" l="1"/>
  <c r="H17" i="2"/>
  <c r="H14" i="2"/>
  <c r="H24" i="2"/>
  <c r="H48" i="2"/>
  <c r="H45" i="2"/>
  <c r="H18" i="2"/>
  <c r="H51" i="2"/>
  <c r="H47" i="2"/>
  <c r="H49" i="2"/>
  <c r="H43" i="2"/>
  <c r="H11" i="2"/>
  <c r="H13" i="2"/>
  <c r="H22" i="2"/>
  <c r="H7" i="2"/>
  <c r="H52" i="2"/>
  <c r="H50" i="2"/>
  <c r="H20" i="2"/>
  <c r="H10" i="2"/>
  <c r="H27" i="2"/>
  <c r="H5" i="2"/>
  <c r="H53" i="2"/>
  <c r="H42" i="2"/>
  <c r="H39" i="2"/>
  <c r="H9" i="2"/>
  <c r="H36" i="2"/>
  <c r="H37" i="2"/>
  <c r="H31" i="2"/>
  <c r="H33" i="2"/>
  <c r="H32" i="2"/>
  <c r="H21" i="2"/>
  <c r="H46" i="2"/>
  <c r="H12" i="2"/>
  <c r="H30" i="2"/>
  <c r="H34" i="2"/>
  <c r="H16" i="2"/>
  <c r="H15" i="2"/>
  <c r="H28" i="2"/>
  <c r="H40" i="2"/>
  <c r="H38" i="2"/>
  <c r="H44" i="2"/>
  <c r="H19" i="2"/>
  <c r="H4" i="2"/>
  <c r="H26" i="2"/>
  <c r="H29" i="2"/>
  <c r="H35" i="2"/>
  <c r="H25" i="2"/>
  <c r="H23" i="2"/>
  <c r="H8" i="2"/>
  <c r="H41" i="2"/>
  <c r="H54" i="2"/>
</calcChain>
</file>

<file path=xl/sharedStrings.xml><?xml version="1.0" encoding="utf-8"?>
<sst xmlns="http://schemas.openxmlformats.org/spreadsheetml/2006/main" count="246" uniqueCount="82">
  <si>
    <t>State</t>
  </si>
  <si>
    <t>Public Transit</t>
  </si>
  <si>
    <t>Walking</t>
  </si>
  <si>
    <t>Solo Auto</t>
  </si>
  <si>
    <t>Carpool</t>
  </si>
  <si>
    <t>Other</t>
  </si>
  <si>
    <t>District of Columbia</t>
  </si>
  <si>
    <t>New York</t>
  </si>
  <si>
    <t>New Jersey</t>
  </si>
  <si>
    <t>Massachusetts</t>
  </si>
  <si>
    <t>Illinois</t>
  </si>
  <si>
    <t>Maryland</t>
  </si>
  <si>
    <t>Hawaii</t>
  </si>
  <si>
    <t>Connecticut</t>
  </si>
  <si>
    <t>Washington</t>
  </si>
  <si>
    <t>Pennsylvania</t>
  </si>
  <si>
    <t>California</t>
  </si>
  <si>
    <t>Oregon</t>
  </si>
  <si>
    <t>Nevada</t>
  </si>
  <si>
    <t>Virginia</t>
  </si>
  <si>
    <t>Minnesota</t>
  </si>
  <si>
    <t>Rhode Island</t>
  </si>
  <si>
    <t>Colorado</t>
  </si>
  <si>
    <t>Utah</t>
  </si>
  <si>
    <t>Delaware</t>
  </si>
  <si>
    <t>Georgia</t>
  </si>
  <si>
    <t>Arizona</t>
  </si>
  <si>
    <t>Florida</t>
  </si>
  <si>
    <t>Puerto Rico</t>
  </si>
  <si>
    <t>Wisconsin</t>
  </si>
  <si>
    <t>Alaska</t>
  </si>
  <si>
    <t>Ohio</t>
  </si>
  <si>
    <t>Missouri</t>
  </si>
  <si>
    <t>Texas</t>
  </si>
  <si>
    <t>Michigan</t>
  </si>
  <si>
    <t>New Mexico</t>
  </si>
  <si>
    <t>Louisiana</t>
  </si>
  <si>
    <t>Vermont</t>
  </si>
  <si>
    <t>Indiana</t>
  </si>
  <si>
    <t>Idaho</t>
  </si>
  <si>
    <t>New Hampshire</t>
  </si>
  <si>
    <t>North Carolina</t>
  </si>
  <si>
    <t>Kentucky</t>
  </si>
  <si>
    <t>Iowa</t>
  </si>
  <si>
    <t>Montana</t>
  </si>
  <si>
    <t>West Virginia</t>
  </si>
  <si>
    <t>Nebraska</t>
  </si>
  <si>
    <t>Tennessee</t>
  </si>
  <si>
    <t>Maine</t>
  </si>
  <si>
    <t>South Dakota</t>
  </si>
  <si>
    <t>Kansas</t>
  </si>
  <si>
    <t>South Carolina</t>
  </si>
  <si>
    <t>Oklahoma</t>
  </si>
  <si>
    <t>North Dakota</t>
  </si>
  <si>
    <t>Alabama</t>
  </si>
  <si>
    <t>Arkansas</t>
  </si>
  <si>
    <t>Mississippi</t>
  </si>
  <si>
    <t>Wyoming</t>
  </si>
  <si>
    <t>Rank Pub Trans</t>
  </si>
  <si>
    <t>Rank Walk</t>
  </si>
  <si>
    <t>Rank Other</t>
  </si>
  <si>
    <t>Commute All</t>
  </si>
  <si>
    <t>Commute Auto</t>
  </si>
  <si>
    <t>Commute Carpool</t>
  </si>
  <si>
    <t>Commute Public Trans</t>
  </si>
  <si>
    <t>Commute Walk</t>
  </si>
  <si>
    <t>Commute Other</t>
  </si>
  <si>
    <t>Rank Min Commute All</t>
  </si>
  <si>
    <t>Rank Min Commute Walk</t>
  </si>
  <si>
    <t>Combined score</t>
  </si>
  <si>
    <t>Rank_2</t>
  </si>
  <si>
    <t>Weighted Combined score</t>
  </si>
  <si>
    <t>I mutliplied each rank by a weight that I picked based on my preferences.  They add to 1</t>
  </si>
  <si>
    <t>This is a simple sum of other ranks</t>
  </si>
  <si>
    <t>Combined Rank_1</t>
  </si>
  <si>
    <t>mean</t>
  </si>
  <si>
    <t>median</t>
  </si>
  <si>
    <t>Well being index</t>
  </si>
  <si>
    <t>adjust Weights</t>
  </si>
  <si>
    <t>Well rank</t>
  </si>
  <si>
    <t>New score</t>
  </si>
  <si>
    <t>Rank_3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</si>
</sst>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4292E"/>
      <name val="Segoe UI"/>
      <family val="2"/>
    </font>
    <font>
      <sz val="14"/>
      <color theme="1"/>
      <name val="Calibri"/>
      <family val="2"/>
      <scheme val="minor"/>
    </font>
    <font>
      <sz val="14"/>
      <color rgb="FF24292E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33" borderId="11" xfId="0" applyFont="1" applyFill="1" applyBorder="1" applyAlignment="1">
      <alignment horizontal="left" vertical="center"/>
    </xf>
    <xf numFmtId="0" fontId="18" fillId="34" borderId="11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 vertical="center"/>
    </xf>
    <xf numFmtId="0" fontId="0" fillId="0" borderId="11" xfId="0" applyBorder="1"/>
    <xf numFmtId="0" fontId="18" fillId="33" borderId="0" xfId="0" applyFont="1" applyFill="1" applyBorder="1" applyAlignment="1">
      <alignment horizontal="left" vertical="center"/>
    </xf>
    <xf numFmtId="0" fontId="19" fillId="0" borderId="0" xfId="0" applyFont="1"/>
    <xf numFmtId="0" fontId="19" fillId="0" borderId="0" xfId="0" applyFont="1" applyAlignment="1">
      <alignment vertical="center"/>
    </xf>
    <xf numFmtId="0" fontId="20" fillId="33" borderId="0" xfId="0" applyFont="1" applyFill="1" applyAlignment="1">
      <alignment horizontal="right" vertical="top"/>
    </xf>
    <xf numFmtId="0" fontId="20" fillId="33" borderId="0" xfId="0" applyFont="1" applyFill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topLeftCell="A2" zoomScale="85" zoomScaleNormal="100" workbookViewId="0">
      <selection activeCell="P7" sqref="P7"/>
    </sheetView>
  </sheetViews>
  <sheetFormatPr defaultRowHeight="18.5" x14ac:dyDescent="0.45"/>
  <cols>
    <col min="3" max="5" width="8.08984375" style="1" customWidth="1"/>
    <col min="6" max="6" width="10.08984375" customWidth="1"/>
    <col min="7" max="7" width="10.453125" customWidth="1"/>
    <col min="8" max="8" width="9.1796875" customWidth="1"/>
    <col min="9" max="9" width="10.1796875" customWidth="1"/>
    <col min="10" max="10" width="9.1796875" customWidth="1"/>
    <col min="11" max="12" width="8.26953125" customWidth="1"/>
    <col min="14" max="14" width="6.54296875" customWidth="1"/>
    <col min="15" max="15" width="8.7265625" style="12"/>
    <col min="16" max="16" width="14" customWidth="1"/>
  </cols>
  <sheetData>
    <row r="1" spans="1:16" ht="78.5" customHeight="1" x14ac:dyDescent="0.45">
      <c r="H1" s="2" t="s">
        <v>73</v>
      </c>
      <c r="J1" s="6" t="s">
        <v>72</v>
      </c>
      <c r="K1" s="6"/>
      <c r="L1" s="5"/>
      <c r="M1" s="1"/>
      <c r="N1" s="1"/>
    </row>
    <row r="2" spans="1:16" s="3" customFormat="1" ht="45.5" customHeight="1" x14ac:dyDescent="0.35">
      <c r="B2" s="5" t="s">
        <v>78</v>
      </c>
      <c r="C2" s="4">
        <v>0.25</v>
      </c>
      <c r="D2" s="4">
        <v>0.05</v>
      </c>
      <c r="E2" s="4">
        <v>0.05</v>
      </c>
      <c r="F2" s="4">
        <v>0.4</v>
      </c>
      <c r="G2" s="4">
        <v>0.25</v>
      </c>
      <c r="H2" s="4"/>
      <c r="I2" s="4"/>
      <c r="J2" s="4"/>
      <c r="K2" s="4"/>
      <c r="L2" s="5"/>
      <c r="M2" s="1"/>
      <c r="N2" s="1"/>
      <c r="O2" s="13"/>
    </row>
    <row r="3" spans="1:16" s="3" customFormat="1" ht="45.5" customHeight="1" x14ac:dyDescent="0.35">
      <c r="B3" s="3" t="s">
        <v>0</v>
      </c>
      <c r="C3" s="4" t="s">
        <v>58</v>
      </c>
      <c r="D3" s="4" t="s">
        <v>59</v>
      </c>
      <c r="E3" s="4" t="s">
        <v>60</v>
      </c>
      <c r="F3" s="4" t="s">
        <v>67</v>
      </c>
      <c r="G3" s="4" t="s">
        <v>68</v>
      </c>
      <c r="H3" s="4" t="s">
        <v>69</v>
      </c>
      <c r="I3" s="4" t="s">
        <v>74</v>
      </c>
      <c r="J3" s="4" t="s">
        <v>71</v>
      </c>
      <c r="K3" s="4" t="s">
        <v>70</v>
      </c>
      <c r="L3" s="5"/>
      <c r="M3" s="5" t="s">
        <v>77</v>
      </c>
      <c r="N3" s="5" t="s">
        <v>79</v>
      </c>
      <c r="O3" s="1" t="s">
        <v>80</v>
      </c>
      <c r="P3" s="1" t="s">
        <v>81</v>
      </c>
    </row>
    <row r="4" spans="1:16" ht="18" x14ac:dyDescent="0.35">
      <c r="A4">
        <v>8</v>
      </c>
      <c r="B4" t="s">
        <v>6</v>
      </c>
      <c r="C4" s="1">
        <v>1</v>
      </c>
      <c r="D4" s="1">
        <v>1</v>
      </c>
      <c r="E4" s="1">
        <v>2</v>
      </c>
      <c r="F4">
        <v>47</v>
      </c>
      <c r="G4">
        <v>1</v>
      </c>
      <c r="H4">
        <f>SUM(C4:G4)</f>
        <v>52</v>
      </c>
      <c r="I4">
        <v>2</v>
      </c>
      <c r="J4">
        <f>C$2*C4+D$2*D4+E$2*E4+F$2*F4+G$2*G4</f>
        <v>19.45</v>
      </c>
      <c r="K4">
        <v>4</v>
      </c>
      <c r="O4" s="14"/>
    </row>
    <row r="5" spans="1:16" thickBot="1" x14ac:dyDescent="0.4">
      <c r="A5">
        <v>30</v>
      </c>
      <c r="B5" t="s">
        <v>18</v>
      </c>
      <c r="C5" s="1">
        <v>13</v>
      </c>
      <c r="D5" s="1">
        <v>28</v>
      </c>
      <c r="E5" s="1">
        <v>14</v>
      </c>
      <c r="F5">
        <v>23</v>
      </c>
      <c r="G5">
        <v>3</v>
      </c>
      <c r="H5">
        <f>SUM(C5:G5)</f>
        <v>81</v>
      </c>
      <c r="I5">
        <v>7</v>
      </c>
      <c r="J5">
        <f>C$2*C5+D$2*D5+E$2*E5+F$2*F5+G$2*G5</f>
        <v>15.3</v>
      </c>
      <c r="K5">
        <v>3</v>
      </c>
      <c r="L5" s="9" t="s">
        <v>18</v>
      </c>
      <c r="M5" s="11">
        <v>60.2</v>
      </c>
      <c r="N5">
        <v>8</v>
      </c>
      <c r="O5" s="15">
        <f>K5+N5</f>
        <v>11</v>
      </c>
      <c r="P5">
        <v>1</v>
      </c>
    </row>
    <row r="6" spans="1:16" thickBot="1" x14ac:dyDescent="0.4">
      <c r="A6">
        <v>38</v>
      </c>
      <c r="B6" t="s">
        <v>17</v>
      </c>
      <c r="C6" s="1">
        <v>12</v>
      </c>
      <c r="D6" s="1">
        <v>7</v>
      </c>
      <c r="E6" s="1">
        <v>3</v>
      </c>
      <c r="F6">
        <v>15</v>
      </c>
      <c r="G6">
        <v>5</v>
      </c>
      <c r="H6">
        <f>SUM(C6:G6)</f>
        <v>42</v>
      </c>
      <c r="I6">
        <v>1</v>
      </c>
      <c r="J6">
        <f>C$2*C6+D$2*D6+E$2*E6+F$2*F6+G$2*G6</f>
        <v>10.75</v>
      </c>
      <c r="K6">
        <v>1</v>
      </c>
      <c r="L6" s="7" t="s">
        <v>17</v>
      </c>
      <c r="M6" s="7">
        <v>61.1</v>
      </c>
      <c r="N6">
        <v>15</v>
      </c>
      <c r="O6" s="15">
        <f>K6+N6</f>
        <v>16</v>
      </c>
      <c r="P6">
        <v>2</v>
      </c>
    </row>
    <row r="7" spans="1:16" thickBot="1" x14ac:dyDescent="0.4">
      <c r="A7">
        <v>36</v>
      </c>
      <c r="B7" t="s">
        <v>31</v>
      </c>
      <c r="C7" s="1">
        <v>26</v>
      </c>
      <c r="D7" s="1">
        <v>30</v>
      </c>
      <c r="E7" s="1">
        <v>44</v>
      </c>
      <c r="F7">
        <v>20</v>
      </c>
      <c r="G7">
        <v>24</v>
      </c>
      <c r="H7">
        <f>SUM(C7:G7)</f>
        <v>144</v>
      </c>
      <c r="I7">
        <v>31</v>
      </c>
      <c r="J7">
        <f>C$2*C7+D$2*D7+E$2*E7+F$2*F7+G$2*G7</f>
        <v>24.2</v>
      </c>
      <c r="K7">
        <v>21</v>
      </c>
      <c r="L7" s="8" t="s">
        <v>31</v>
      </c>
      <c r="M7" s="8">
        <v>60</v>
      </c>
      <c r="N7">
        <v>7</v>
      </c>
      <c r="O7" s="15">
        <f>K7+N7</f>
        <v>28</v>
      </c>
      <c r="P7">
        <v>3</v>
      </c>
    </row>
    <row r="8" spans="1:16" thickBot="1" x14ac:dyDescent="0.4">
      <c r="A8">
        <v>2</v>
      </c>
      <c r="B8" t="s">
        <v>30</v>
      </c>
      <c r="C8" s="1">
        <v>25</v>
      </c>
      <c r="D8" s="1">
        <v>2</v>
      </c>
      <c r="E8" s="1">
        <v>1</v>
      </c>
      <c r="F8">
        <v>5</v>
      </c>
      <c r="G8">
        <v>48</v>
      </c>
      <c r="H8">
        <f>SUM(C8:G8)</f>
        <v>81</v>
      </c>
      <c r="I8">
        <v>6</v>
      </c>
      <c r="J8">
        <f>C$2*C8+D$2*D8+E$2*E8+F$2*F8+G$2*G8</f>
        <v>20.399999999999999</v>
      </c>
      <c r="K8">
        <v>6</v>
      </c>
      <c r="L8" s="7" t="s">
        <v>30</v>
      </c>
      <c r="M8" s="7">
        <v>61.6</v>
      </c>
      <c r="N8">
        <v>24</v>
      </c>
      <c r="O8" s="15">
        <f>K8+N8</f>
        <v>30</v>
      </c>
      <c r="P8">
        <v>4</v>
      </c>
    </row>
    <row r="9" spans="1:16" thickBot="1" x14ac:dyDescent="0.4">
      <c r="A9">
        <v>26</v>
      </c>
      <c r="B9" t="s">
        <v>32</v>
      </c>
      <c r="C9" s="1">
        <v>27</v>
      </c>
      <c r="D9" s="1">
        <v>40</v>
      </c>
      <c r="E9" s="1">
        <v>42</v>
      </c>
      <c r="F9">
        <v>18</v>
      </c>
      <c r="G9">
        <v>27</v>
      </c>
      <c r="H9">
        <f>SUM(C9:G9)</f>
        <v>154</v>
      </c>
      <c r="I9">
        <v>38</v>
      </c>
      <c r="J9">
        <f>C$2*C9+D$2*D9+E$2*E9+F$2*F9+G$2*G9</f>
        <v>24.8</v>
      </c>
      <c r="K9">
        <v>22</v>
      </c>
      <c r="L9" s="7" t="s">
        <v>32</v>
      </c>
      <c r="M9" s="7">
        <v>60.7</v>
      </c>
      <c r="N9">
        <v>11</v>
      </c>
      <c r="O9" s="15">
        <f>K9+N9</f>
        <v>33</v>
      </c>
      <c r="P9">
        <v>5</v>
      </c>
    </row>
    <row r="10" spans="1:16" thickBot="1" x14ac:dyDescent="0.4">
      <c r="A10">
        <v>32</v>
      </c>
      <c r="B10" t="s">
        <v>35</v>
      </c>
      <c r="C10" s="1">
        <v>30</v>
      </c>
      <c r="D10" s="1">
        <v>31</v>
      </c>
      <c r="E10" s="1">
        <v>15</v>
      </c>
      <c r="F10">
        <v>11</v>
      </c>
      <c r="G10">
        <v>26</v>
      </c>
      <c r="H10">
        <f>SUM(C10:G10)</f>
        <v>113</v>
      </c>
      <c r="I10">
        <v>18</v>
      </c>
      <c r="J10">
        <f>C$2*C10+D$2*D10+E$2*E10+F$2*F10+G$2*G10</f>
        <v>20.700000000000003</v>
      </c>
      <c r="K10">
        <v>8</v>
      </c>
      <c r="L10" s="8" t="s">
        <v>35</v>
      </c>
      <c r="M10" s="8">
        <v>61.6</v>
      </c>
      <c r="N10">
        <v>25</v>
      </c>
      <c r="O10" s="15">
        <f>K10+N10</f>
        <v>33</v>
      </c>
      <c r="P10">
        <v>6</v>
      </c>
    </row>
    <row r="11" spans="1:16" thickBot="1" x14ac:dyDescent="0.4">
      <c r="A11">
        <v>40</v>
      </c>
      <c r="B11" t="s">
        <v>21</v>
      </c>
      <c r="C11" s="1">
        <v>16</v>
      </c>
      <c r="D11" s="1">
        <v>14</v>
      </c>
      <c r="E11" s="1">
        <v>49</v>
      </c>
      <c r="F11">
        <v>28</v>
      </c>
      <c r="G11">
        <v>28</v>
      </c>
      <c r="H11">
        <f>SUM(C11:G11)</f>
        <v>135</v>
      </c>
      <c r="I11">
        <v>27</v>
      </c>
      <c r="J11">
        <f>C$2*C11+D$2*D11+E$2*E11+F$2*F11+G$2*G11</f>
        <v>25.35</v>
      </c>
      <c r="K11">
        <v>25</v>
      </c>
      <c r="L11" s="7" t="s">
        <v>21</v>
      </c>
      <c r="M11" s="7">
        <v>60.5</v>
      </c>
      <c r="N11">
        <v>10</v>
      </c>
      <c r="O11" s="15">
        <f>K11+N11</f>
        <v>35</v>
      </c>
      <c r="P11">
        <v>7</v>
      </c>
    </row>
    <row r="12" spans="1:16" thickBot="1" x14ac:dyDescent="0.4">
      <c r="A12">
        <v>18</v>
      </c>
      <c r="B12" t="s">
        <v>42</v>
      </c>
      <c r="C12" s="1">
        <v>37</v>
      </c>
      <c r="D12" s="1">
        <v>32</v>
      </c>
      <c r="E12" s="1">
        <v>32</v>
      </c>
      <c r="F12">
        <v>17</v>
      </c>
      <c r="G12">
        <v>31</v>
      </c>
      <c r="H12">
        <f>SUM(C12:G12)</f>
        <v>149</v>
      </c>
      <c r="I12">
        <v>35</v>
      </c>
      <c r="J12">
        <f>C$2*C12+D$2*D12+E$2*E12+F$2*F12+G$2*G12</f>
        <v>27</v>
      </c>
      <c r="K12">
        <v>30</v>
      </c>
      <c r="L12" s="11" t="s">
        <v>42</v>
      </c>
      <c r="M12" s="11">
        <v>59.8</v>
      </c>
      <c r="N12">
        <v>6</v>
      </c>
      <c r="O12" s="15">
        <f>K12+N12</f>
        <v>36</v>
      </c>
      <c r="P12">
        <v>8</v>
      </c>
    </row>
    <row r="13" spans="1:16" thickBot="1" x14ac:dyDescent="0.4">
      <c r="A13">
        <v>39</v>
      </c>
      <c r="B13" t="s">
        <v>15</v>
      </c>
      <c r="C13" s="1">
        <v>10</v>
      </c>
      <c r="D13" s="1">
        <v>10</v>
      </c>
      <c r="E13" s="1">
        <v>39</v>
      </c>
      <c r="F13">
        <v>37</v>
      </c>
      <c r="G13">
        <v>17</v>
      </c>
      <c r="H13">
        <f>SUM(C13:G13)</f>
        <v>113</v>
      </c>
      <c r="I13">
        <v>19</v>
      </c>
      <c r="J13">
        <f>C$2*C13+D$2*D13+E$2*E13+F$2*F13+G$2*G13</f>
        <v>24</v>
      </c>
      <c r="K13">
        <v>19</v>
      </c>
      <c r="L13" s="8" t="s">
        <v>15</v>
      </c>
      <c r="M13" s="8">
        <v>61.2</v>
      </c>
      <c r="N13">
        <v>17</v>
      </c>
      <c r="O13" s="15">
        <f>K13+N13</f>
        <v>36</v>
      </c>
      <c r="P13">
        <v>9</v>
      </c>
    </row>
    <row r="14" spans="1:16" thickBot="1" x14ac:dyDescent="0.4">
      <c r="A14">
        <v>49</v>
      </c>
      <c r="B14" t="s">
        <v>14</v>
      </c>
      <c r="C14" s="1">
        <v>9</v>
      </c>
      <c r="D14" s="1">
        <v>9</v>
      </c>
      <c r="E14" s="1">
        <v>8</v>
      </c>
      <c r="F14">
        <v>40</v>
      </c>
      <c r="G14">
        <v>4</v>
      </c>
      <c r="H14">
        <f>SUM(C14:G14)</f>
        <v>70</v>
      </c>
      <c r="I14">
        <v>4</v>
      </c>
      <c r="J14">
        <f>C$2*C14+D$2*D14+E$2*E14+F$2*F14+G$2*G14</f>
        <v>20.100000000000001</v>
      </c>
      <c r="K14">
        <v>5</v>
      </c>
      <c r="L14" s="8" t="s">
        <v>14</v>
      </c>
      <c r="M14" s="8">
        <v>61.7</v>
      </c>
      <c r="N14">
        <v>31</v>
      </c>
      <c r="O14" s="15">
        <f>K14+N14</f>
        <v>36</v>
      </c>
      <c r="P14">
        <v>10</v>
      </c>
    </row>
    <row r="15" spans="1:16" thickBot="1" x14ac:dyDescent="0.4">
      <c r="A15">
        <v>14</v>
      </c>
      <c r="B15" t="s">
        <v>10</v>
      </c>
      <c r="C15" s="1">
        <v>5</v>
      </c>
      <c r="D15" s="1">
        <v>19</v>
      </c>
      <c r="E15" s="1">
        <v>27</v>
      </c>
      <c r="F15">
        <v>45</v>
      </c>
      <c r="G15">
        <v>14</v>
      </c>
      <c r="H15">
        <f>SUM(C15:G15)</f>
        <v>110</v>
      </c>
      <c r="I15">
        <v>17</v>
      </c>
      <c r="J15">
        <f>C$2*C15+D$2*D15+E$2*E15+F$2*F15+G$2*G15</f>
        <v>25.05</v>
      </c>
      <c r="K15">
        <v>23</v>
      </c>
      <c r="L15" s="8" t="s">
        <v>10</v>
      </c>
      <c r="M15" s="8">
        <v>61.1</v>
      </c>
      <c r="N15">
        <v>16</v>
      </c>
      <c r="O15" s="15">
        <f>K15+N15</f>
        <v>39</v>
      </c>
      <c r="P15">
        <v>11</v>
      </c>
    </row>
    <row r="16" spans="1:16" thickBot="1" x14ac:dyDescent="0.4">
      <c r="A16">
        <v>15</v>
      </c>
      <c r="B16" t="s">
        <v>38</v>
      </c>
      <c r="C16" s="1">
        <v>33</v>
      </c>
      <c r="D16" s="1">
        <v>38</v>
      </c>
      <c r="E16" s="1">
        <v>41</v>
      </c>
      <c r="F16">
        <v>21</v>
      </c>
      <c r="G16">
        <v>29</v>
      </c>
      <c r="H16">
        <f>SUM(C16:G16)</f>
        <v>162</v>
      </c>
      <c r="I16">
        <v>41</v>
      </c>
      <c r="J16">
        <f>C$2*C16+D$2*D16+E$2*E16+F$2*F16+G$2*G16</f>
        <v>27.85</v>
      </c>
      <c r="K16">
        <v>33</v>
      </c>
      <c r="L16" s="8" t="s">
        <v>38</v>
      </c>
      <c r="M16" s="8">
        <v>60.4</v>
      </c>
      <c r="N16">
        <v>9</v>
      </c>
      <c r="O16" s="15">
        <f>K16+N16</f>
        <v>42</v>
      </c>
      <c r="P16">
        <v>12</v>
      </c>
    </row>
    <row r="17" spans="1:16" thickBot="1" x14ac:dyDescent="0.4">
      <c r="A17">
        <v>51</v>
      </c>
      <c r="B17" t="s">
        <v>29</v>
      </c>
      <c r="C17" s="1">
        <v>24</v>
      </c>
      <c r="D17" s="1">
        <v>17</v>
      </c>
      <c r="E17" s="1">
        <v>26</v>
      </c>
      <c r="F17">
        <v>13</v>
      </c>
      <c r="G17">
        <v>40</v>
      </c>
      <c r="H17">
        <f>SUM(C17:G17)</f>
        <v>120</v>
      </c>
      <c r="I17">
        <v>20</v>
      </c>
      <c r="J17">
        <f>C$2*C17+D$2*D17+E$2*E17+F$2*F17+G$2*G17</f>
        <v>23.35</v>
      </c>
      <c r="K17">
        <v>16</v>
      </c>
      <c r="L17" s="7" t="s">
        <v>29</v>
      </c>
      <c r="M17" s="7">
        <v>61.6</v>
      </c>
      <c r="N17">
        <v>26</v>
      </c>
      <c r="O17" s="15">
        <f>K17+N17</f>
        <v>42</v>
      </c>
      <c r="P17">
        <v>13</v>
      </c>
    </row>
    <row r="18" spans="1:16" thickBot="1" x14ac:dyDescent="0.4">
      <c r="A18">
        <v>45</v>
      </c>
      <c r="B18" t="s">
        <v>23</v>
      </c>
      <c r="C18" s="1">
        <v>18</v>
      </c>
      <c r="D18" s="1">
        <v>16</v>
      </c>
      <c r="E18" s="1">
        <v>13</v>
      </c>
      <c r="F18">
        <v>9</v>
      </c>
      <c r="G18">
        <v>8</v>
      </c>
      <c r="H18">
        <f>SUM(C18:G18)</f>
        <v>64</v>
      </c>
      <c r="I18">
        <v>3</v>
      </c>
      <c r="J18">
        <f>C$2*C18+D$2*D18+E$2*E18+F$2*F18+G$2*G18</f>
        <v>11.55</v>
      </c>
      <c r="K18">
        <v>2</v>
      </c>
      <c r="L18" s="7" t="s">
        <v>23</v>
      </c>
      <c r="M18" s="7">
        <v>62.8</v>
      </c>
      <c r="N18">
        <v>40</v>
      </c>
      <c r="O18" s="15">
        <f>K18+N18</f>
        <v>42</v>
      </c>
      <c r="P18">
        <v>14</v>
      </c>
    </row>
    <row r="19" spans="1:16" thickBot="1" x14ac:dyDescent="0.4">
      <c r="A19">
        <v>9</v>
      </c>
      <c r="B19" t="s">
        <v>24</v>
      </c>
      <c r="C19" s="1">
        <v>19</v>
      </c>
      <c r="D19" s="1">
        <v>35</v>
      </c>
      <c r="E19" s="1">
        <v>50</v>
      </c>
      <c r="F19">
        <v>33</v>
      </c>
      <c r="G19">
        <v>20</v>
      </c>
      <c r="H19">
        <f>SUM(C19:G19)</f>
        <v>157</v>
      </c>
      <c r="I19">
        <v>40</v>
      </c>
      <c r="J19">
        <f>C$2*C19+D$2*D19+E$2*E19+F$2*F19+G$2*G19</f>
        <v>27.200000000000003</v>
      </c>
      <c r="K19">
        <v>31</v>
      </c>
      <c r="L19" s="8" t="s">
        <v>24</v>
      </c>
      <c r="M19" s="8">
        <v>60.7</v>
      </c>
      <c r="N19">
        <v>12</v>
      </c>
      <c r="O19" s="15">
        <f>K19+N19</f>
        <v>43</v>
      </c>
      <c r="P19">
        <v>15</v>
      </c>
    </row>
    <row r="20" spans="1:16" thickBot="1" x14ac:dyDescent="0.4">
      <c r="A20">
        <v>33</v>
      </c>
      <c r="B20" t="s">
        <v>7</v>
      </c>
      <c r="C20" s="1">
        <v>2</v>
      </c>
      <c r="D20" s="1">
        <v>3</v>
      </c>
      <c r="E20" s="1">
        <v>29</v>
      </c>
      <c r="F20">
        <v>51</v>
      </c>
      <c r="G20">
        <v>2</v>
      </c>
      <c r="H20">
        <f>SUM(C20:G20)</f>
        <v>87</v>
      </c>
      <c r="I20">
        <v>9</v>
      </c>
      <c r="J20">
        <f>C$2*C20+D$2*D20+E$2*E20+F$2*F20+G$2*G20</f>
        <v>23.000000000000004</v>
      </c>
      <c r="K20">
        <v>15</v>
      </c>
      <c r="L20" s="7" t="s">
        <v>7</v>
      </c>
      <c r="M20" s="7">
        <v>61.7</v>
      </c>
      <c r="N20">
        <v>28</v>
      </c>
      <c r="O20" s="15">
        <f>K20+N20</f>
        <v>43</v>
      </c>
      <c r="P20">
        <v>16</v>
      </c>
    </row>
    <row r="21" spans="1:16" thickBot="1" x14ac:dyDescent="0.4">
      <c r="A21">
        <v>20</v>
      </c>
      <c r="B21" t="s">
        <v>36</v>
      </c>
      <c r="C21" s="1">
        <v>31</v>
      </c>
      <c r="D21" s="1">
        <v>41</v>
      </c>
      <c r="E21" s="1">
        <v>12</v>
      </c>
      <c r="F21">
        <v>32</v>
      </c>
      <c r="G21">
        <v>32</v>
      </c>
      <c r="H21">
        <f>SUM(C21:G21)</f>
        <v>148</v>
      </c>
      <c r="I21">
        <v>33</v>
      </c>
      <c r="J21">
        <f>C$2*C21+D$2*D21+E$2*E21+F$2*F21+G$2*G21</f>
        <v>31.200000000000003</v>
      </c>
      <c r="K21">
        <v>42</v>
      </c>
      <c r="L21" s="7" t="s">
        <v>36</v>
      </c>
      <c r="M21" s="7">
        <v>58.9</v>
      </c>
      <c r="N21">
        <v>2</v>
      </c>
      <c r="O21" s="15">
        <f>K21+N21</f>
        <v>44</v>
      </c>
      <c r="P21">
        <v>17</v>
      </c>
    </row>
    <row r="22" spans="1:16" thickBot="1" x14ac:dyDescent="0.4">
      <c r="A22">
        <v>37</v>
      </c>
      <c r="B22" t="s">
        <v>52</v>
      </c>
      <c r="C22" s="1">
        <v>47</v>
      </c>
      <c r="D22" s="1">
        <v>43</v>
      </c>
      <c r="E22" s="1">
        <v>33</v>
      </c>
      <c r="F22">
        <v>10</v>
      </c>
      <c r="G22">
        <v>38</v>
      </c>
      <c r="H22">
        <f>SUM(C22:G22)</f>
        <v>171</v>
      </c>
      <c r="I22">
        <v>44</v>
      </c>
      <c r="J22">
        <f>C$2*C22+D$2*D22+E$2*E22+F$2*F22+G$2*G22</f>
        <v>29.05</v>
      </c>
      <c r="K22">
        <v>40</v>
      </c>
      <c r="L22" s="8" t="s">
        <v>52</v>
      </c>
      <c r="M22" s="8">
        <v>59.7</v>
      </c>
      <c r="N22">
        <v>5</v>
      </c>
      <c r="O22" s="15">
        <f>K22+N22</f>
        <v>45</v>
      </c>
      <c r="P22">
        <v>18</v>
      </c>
    </row>
    <row r="23" spans="1:16" thickBot="1" x14ac:dyDescent="0.4">
      <c r="A23">
        <v>3</v>
      </c>
      <c r="B23" t="s">
        <v>26</v>
      </c>
      <c r="C23" s="1">
        <v>21</v>
      </c>
      <c r="D23" s="1">
        <v>36</v>
      </c>
      <c r="E23" s="1">
        <v>4</v>
      </c>
      <c r="F23">
        <v>27</v>
      </c>
      <c r="G23">
        <v>16</v>
      </c>
      <c r="H23">
        <f>SUM(C23:G23)</f>
        <v>104</v>
      </c>
      <c r="I23">
        <v>14</v>
      </c>
      <c r="J23">
        <f>C$2*C23+D$2*D23+E$2*E23+F$2*F23+G$2*G23</f>
        <v>22.05</v>
      </c>
      <c r="K23">
        <v>11</v>
      </c>
      <c r="L23" s="7" t="s">
        <v>26</v>
      </c>
      <c r="M23" s="7">
        <v>62.2</v>
      </c>
      <c r="N23">
        <v>35</v>
      </c>
      <c r="O23" s="15">
        <f>K23+N23</f>
        <v>46</v>
      </c>
      <c r="P23">
        <v>19</v>
      </c>
    </row>
    <row r="24" spans="1:16" thickBot="1" x14ac:dyDescent="0.4">
      <c r="A24">
        <v>48</v>
      </c>
      <c r="B24" t="s">
        <v>45</v>
      </c>
      <c r="C24" s="1">
        <v>40</v>
      </c>
      <c r="D24" s="1">
        <v>25</v>
      </c>
      <c r="E24" s="1">
        <v>51</v>
      </c>
      <c r="F24">
        <v>34</v>
      </c>
      <c r="G24">
        <v>21</v>
      </c>
      <c r="H24">
        <f>SUM(C24:G24)</f>
        <v>171</v>
      </c>
      <c r="I24">
        <v>45</v>
      </c>
      <c r="J24">
        <f>C$2*C24+D$2*D24+E$2*E24+F$2*F24+G$2*G24</f>
        <v>32.650000000000006</v>
      </c>
      <c r="K24">
        <v>46</v>
      </c>
      <c r="L24" s="8" t="s">
        <v>45</v>
      </c>
      <c r="M24" s="8">
        <v>58.8</v>
      </c>
      <c r="N24">
        <v>1</v>
      </c>
      <c r="O24" s="15">
        <f>K24+N24</f>
        <v>47</v>
      </c>
      <c r="P24">
        <v>20</v>
      </c>
    </row>
    <row r="25" spans="1:16" thickBot="1" x14ac:dyDescent="0.4">
      <c r="A25">
        <v>4</v>
      </c>
      <c r="B25" t="s">
        <v>55</v>
      </c>
      <c r="C25" s="1">
        <v>50</v>
      </c>
      <c r="D25" s="1">
        <v>44</v>
      </c>
      <c r="E25" s="1">
        <v>43</v>
      </c>
      <c r="F25">
        <v>12</v>
      </c>
      <c r="G25">
        <v>39</v>
      </c>
      <c r="H25">
        <f>SUM(C25:G25)</f>
        <v>188</v>
      </c>
      <c r="I25">
        <v>47</v>
      </c>
      <c r="J25">
        <f>C$2*C25+D$2*D25+E$2*E25+F$2*F25+G$2*G25</f>
        <v>31.4</v>
      </c>
      <c r="K25">
        <v>44</v>
      </c>
      <c r="L25" s="8" t="s">
        <v>55</v>
      </c>
      <c r="M25" s="8">
        <v>59.4</v>
      </c>
      <c r="N25">
        <v>3</v>
      </c>
      <c r="O25" s="15">
        <f>K25+N25</f>
        <v>47</v>
      </c>
      <c r="P25">
        <v>21</v>
      </c>
    </row>
    <row r="26" spans="1:16" thickBot="1" x14ac:dyDescent="0.4">
      <c r="A26">
        <v>7</v>
      </c>
      <c r="B26" t="s">
        <v>13</v>
      </c>
      <c r="C26" s="1">
        <v>8</v>
      </c>
      <c r="D26" s="1">
        <v>20</v>
      </c>
      <c r="E26" s="1">
        <v>47</v>
      </c>
      <c r="F26">
        <v>35</v>
      </c>
      <c r="G26">
        <v>19</v>
      </c>
      <c r="H26">
        <f>SUM(C26:G26)</f>
        <v>129</v>
      </c>
      <c r="I26">
        <v>23</v>
      </c>
      <c r="J26">
        <f>C$2*C26+D$2*D26+E$2*E26+F$2*F26+G$2*G26</f>
        <v>24.1</v>
      </c>
      <c r="K26">
        <v>20</v>
      </c>
      <c r="L26" s="8" t="s">
        <v>13</v>
      </c>
      <c r="M26" s="8">
        <v>61.7</v>
      </c>
      <c r="N26">
        <v>29</v>
      </c>
      <c r="O26" s="15">
        <f>K26+N26</f>
        <v>49</v>
      </c>
      <c r="P26">
        <v>22</v>
      </c>
    </row>
    <row r="27" spans="1:16" thickBot="1" x14ac:dyDescent="0.4">
      <c r="A27">
        <v>31</v>
      </c>
      <c r="B27" t="s">
        <v>8</v>
      </c>
      <c r="C27" s="1">
        <v>3</v>
      </c>
      <c r="D27" s="1">
        <v>27</v>
      </c>
      <c r="E27" s="1">
        <v>37</v>
      </c>
      <c r="F27">
        <v>49</v>
      </c>
      <c r="G27">
        <v>12</v>
      </c>
      <c r="H27">
        <f>SUM(C27:G27)</f>
        <v>128</v>
      </c>
      <c r="I27">
        <v>22</v>
      </c>
      <c r="J27">
        <f>C$2*C27+D$2*D27+E$2*E27+F$2*F27+G$2*G27</f>
        <v>26.55</v>
      </c>
      <c r="K27">
        <v>29</v>
      </c>
      <c r="L27" s="8" t="s">
        <v>8</v>
      </c>
      <c r="M27" s="8">
        <v>61.5</v>
      </c>
      <c r="N27">
        <v>22</v>
      </c>
      <c r="O27" s="15">
        <f>K27+N27</f>
        <v>51</v>
      </c>
      <c r="P27">
        <v>23</v>
      </c>
    </row>
    <row r="28" spans="1:16" thickBot="1" x14ac:dyDescent="0.4">
      <c r="A28">
        <v>13</v>
      </c>
      <c r="B28" t="s">
        <v>39</v>
      </c>
      <c r="C28" s="1">
        <v>34</v>
      </c>
      <c r="D28" s="1">
        <v>18</v>
      </c>
      <c r="E28" s="1">
        <v>7</v>
      </c>
      <c r="F28">
        <v>8</v>
      </c>
      <c r="G28">
        <v>33</v>
      </c>
      <c r="H28">
        <f>SUM(C28:G28)</f>
        <v>100</v>
      </c>
      <c r="I28">
        <v>13</v>
      </c>
      <c r="J28">
        <f>C$2*C28+D$2*D28+E$2*E28+F$2*F28+G$2*G28</f>
        <v>21.2</v>
      </c>
      <c r="K28">
        <v>9</v>
      </c>
      <c r="L28" s="8" t="s">
        <v>39</v>
      </c>
      <c r="M28" s="8">
        <v>62.8</v>
      </c>
      <c r="N28">
        <v>42</v>
      </c>
      <c r="O28" s="15">
        <f>K28+N28</f>
        <v>51</v>
      </c>
      <c r="P28">
        <v>24</v>
      </c>
    </row>
    <row r="29" spans="1:16" thickBot="1" x14ac:dyDescent="0.4">
      <c r="A29">
        <v>6</v>
      </c>
      <c r="B29" t="s">
        <v>22</v>
      </c>
      <c r="C29" s="1">
        <v>17</v>
      </c>
      <c r="D29" s="1">
        <v>21</v>
      </c>
      <c r="E29" s="1">
        <v>9</v>
      </c>
      <c r="F29">
        <v>26</v>
      </c>
      <c r="G29">
        <v>18</v>
      </c>
      <c r="H29">
        <f>SUM(C29:G29)</f>
        <v>91</v>
      </c>
      <c r="I29">
        <v>10</v>
      </c>
      <c r="J29">
        <f>C$2*C29+D$2*D29+E$2*E29+F$2*F29+G$2*G29</f>
        <v>20.65</v>
      </c>
      <c r="K29">
        <v>7</v>
      </c>
      <c r="L29" s="8" t="s">
        <v>22</v>
      </c>
      <c r="M29" s="8">
        <v>62.9</v>
      </c>
      <c r="N29">
        <v>44</v>
      </c>
      <c r="O29" s="15">
        <f>K29+N29</f>
        <v>51</v>
      </c>
      <c r="P29">
        <v>25</v>
      </c>
    </row>
    <row r="30" spans="1:16" thickBot="1" x14ac:dyDescent="0.4">
      <c r="A30">
        <v>17</v>
      </c>
      <c r="B30" t="s">
        <v>50</v>
      </c>
      <c r="C30" s="1">
        <v>45</v>
      </c>
      <c r="D30" s="1">
        <v>29</v>
      </c>
      <c r="E30" s="1">
        <v>23</v>
      </c>
      <c r="F30">
        <v>7</v>
      </c>
      <c r="G30">
        <v>45</v>
      </c>
      <c r="H30">
        <f>SUM(C30:G30)</f>
        <v>149</v>
      </c>
      <c r="I30">
        <v>34</v>
      </c>
      <c r="J30">
        <f>C$2*C30+D$2*D30+E$2*E30+F$2*F30+G$2*G30</f>
        <v>27.9</v>
      </c>
      <c r="K30">
        <v>34</v>
      </c>
      <c r="L30" s="7" t="s">
        <v>50</v>
      </c>
      <c r="M30" s="7">
        <v>61.2</v>
      </c>
      <c r="N30">
        <v>18</v>
      </c>
      <c r="O30" s="15">
        <f>K30+N30</f>
        <v>52</v>
      </c>
      <c r="P30">
        <v>26</v>
      </c>
    </row>
    <row r="31" spans="1:16" thickBot="1" x14ac:dyDescent="0.4">
      <c r="A31">
        <v>23</v>
      </c>
      <c r="B31" t="s">
        <v>34</v>
      </c>
      <c r="C31" s="1">
        <v>29</v>
      </c>
      <c r="D31" s="1">
        <v>37</v>
      </c>
      <c r="E31" s="1">
        <v>46</v>
      </c>
      <c r="F31">
        <v>25</v>
      </c>
      <c r="G31">
        <v>25</v>
      </c>
      <c r="H31">
        <f>SUM(C31:G31)</f>
        <v>162</v>
      </c>
      <c r="I31">
        <v>42</v>
      </c>
      <c r="J31">
        <f>C$2*C31+D$2*D31+E$2*E31+F$2*F31+G$2*G31</f>
        <v>27.65</v>
      </c>
      <c r="K31">
        <v>32</v>
      </c>
      <c r="L31" s="8" t="s">
        <v>34</v>
      </c>
      <c r="M31" s="8">
        <v>61.3</v>
      </c>
      <c r="N31">
        <v>20</v>
      </c>
      <c r="O31" s="15">
        <f>K31+N31</f>
        <v>52</v>
      </c>
      <c r="P31">
        <v>27</v>
      </c>
    </row>
    <row r="32" spans="1:16" thickBot="1" x14ac:dyDescent="0.4">
      <c r="A32">
        <v>21</v>
      </c>
      <c r="B32" t="s">
        <v>9</v>
      </c>
      <c r="C32" s="1">
        <v>4</v>
      </c>
      <c r="D32" s="1">
        <v>6</v>
      </c>
      <c r="E32" s="1">
        <v>21</v>
      </c>
      <c r="F32">
        <v>46</v>
      </c>
      <c r="G32">
        <v>6</v>
      </c>
      <c r="H32">
        <f>SUM(C32:G32)</f>
        <v>83</v>
      </c>
      <c r="I32">
        <v>8</v>
      </c>
      <c r="J32">
        <f>C$2*C32+D$2*D32+E$2*E32+F$2*F32+G$2*G32</f>
        <v>22.250000000000004</v>
      </c>
      <c r="K32">
        <v>13</v>
      </c>
      <c r="L32" s="7" t="s">
        <v>9</v>
      </c>
      <c r="M32" s="7">
        <v>62.5</v>
      </c>
      <c r="N32">
        <v>39</v>
      </c>
      <c r="O32" s="15">
        <f>K32+N32</f>
        <v>52</v>
      </c>
      <c r="P32">
        <v>28</v>
      </c>
    </row>
    <row r="33" spans="1:16" thickBot="1" x14ac:dyDescent="0.4">
      <c r="A33">
        <v>22</v>
      </c>
      <c r="B33" t="s">
        <v>11</v>
      </c>
      <c r="C33" s="1">
        <v>6</v>
      </c>
      <c r="D33" s="1">
        <v>33</v>
      </c>
      <c r="E33" s="1">
        <v>45</v>
      </c>
      <c r="F33">
        <v>50</v>
      </c>
      <c r="G33">
        <v>10</v>
      </c>
      <c r="H33">
        <f>SUM(C33:G33)</f>
        <v>144</v>
      </c>
      <c r="I33">
        <v>30</v>
      </c>
      <c r="J33">
        <f>C$2*C33+D$2*D33+E$2*E33+F$2*F33+G$2*G33</f>
        <v>27.9</v>
      </c>
      <c r="K33">
        <v>35</v>
      </c>
      <c r="L33" s="8" t="s">
        <v>11</v>
      </c>
      <c r="M33" s="8">
        <v>61.3</v>
      </c>
      <c r="N33">
        <v>19</v>
      </c>
      <c r="O33" s="15">
        <f>K33+N33</f>
        <v>54</v>
      </c>
      <c r="P33">
        <v>29</v>
      </c>
    </row>
    <row r="34" spans="1:16" thickBot="1" x14ac:dyDescent="0.4">
      <c r="A34">
        <v>16</v>
      </c>
      <c r="B34" t="s">
        <v>43</v>
      </c>
      <c r="C34" s="1">
        <v>38</v>
      </c>
      <c r="D34" s="1">
        <v>11</v>
      </c>
      <c r="E34" s="1">
        <v>35</v>
      </c>
      <c r="F34">
        <v>6</v>
      </c>
      <c r="G34">
        <v>44</v>
      </c>
      <c r="H34">
        <f>SUM(C34:G34)</f>
        <v>134</v>
      </c>
      <c r="I34">
        <v>26</v>
      </c>
      <c r="J34">
        <f>C$2*C34+D$2*D34+E$2*E34+F$2*F34+G$2*G34</f>
        <v>25.200000000000003</v>
      </c>
      <c r="K34">
        <v>24</v>
      </c>
      <c r="L34" s="7" t="s">
        <v>43</v>
      </c>
      <c r="M34" s="7">
        <v>61.7</v>
      </c>
      <c r="N34">
        <v>30</v>
      </c>
      <c r="O34" s="15">
        <f>K34+N34</f>
        <v>54</v>
      </c>
      <c r="P34">
        <v>30</v>
      </c>
    </row>
    <row r="35" spans="1:16" thickBot="1" x14ac:dyDescent="0.4">
      <c r="A35">
        <v>5</v>
      </c>
      <c r="B35" t="s">
        <v>16</v>
      </c>
      <c r="C35" s="1">
        <v>11</v>
      </c>
      <c r="D35" s="1">
        <v>23</v>
      </c>
      <c r="E35" s="1">
        <v>11</v>
      </c>
      <c r="F35">
        <v>44</v>
      </c>
      <c r="G35">
        <v>7</v>
      </c>
      <c r="H35">
        <f>SUM(C35:G35)</f>
        <v>96</v>
      </c>
      <c r="I35">
        <v>11</v>
      </c>
      <c r="J35">
        <f>C$2*C35+D$2*D35+E$2*E35+F$2*F35+G$2*G35</f>
        <v>23.8</v>
      </c>
      <c r="K35">
        <v>18</v>
      </c>
      <c r="L35" s="8" t="s">
        <v>16</v>
      </c>
      <c r="M35" s="8">
        <v>62.3</v>
      </c>
      <c r="N35">
        <v>36</v>
      </c>
      <c r="O35" s="15">
        <f>K35+N35</f>
        <v>54</v>
      </c>
      <c r="P35">
        <v>31</v>
      </c>
    </row>
    <row r="36" spans="1:16" thickBot="1" x14ac:dyDescent="0.4">
      <c r="A36">
        <v>25</v>
      </c>
      <c r="B36" t="s">
        <v>56</v>
      </c>
      <c r="C36" s="1">
        <v>51</v>
      </c>
      <c r="D36" s="1">
        <v>50</v>
      </c>
      <c r="E36" s="1">
        <v>18</v>
      </c>
      <c r="F36">
        <v>31</v>
      </c>
      <c r="G36">
        <v>42</v>
      </c>
      <c r="H36">
        <f>SUM(C36:G36)</f>
        <v>192</v>
      </c>
      <c r="I36">
        <v>48</v>
      </c>
      <c r="J36">
        <f>C$2*C36+D$2*D36+E$2*E36+F$2*F36+G$2*G36</f>
        <v>39.049999999999997</v>
      </c>
      <c r="K36">
        <v>51</v>
      </c>
      <c r="L36" s="7" t="s">
        <v>56</v>
      </c>
      <c r="M36" s="7">
        <v>59.6</v>
      </c>
      <c r="N36">
        <v>4</v>
      </c>
      <c r="O36" s="15">
        <f>K36+N36</f>
        <v>55</v>
      </c>
      <c r="P36">
        <v>32</v>
      </c>
    </row>
    <row r="37" spans="1:16" thickBot="1" x14ac:dyDescent="0.4">
      <c r="A37">
        <v>24</v>
      </c>
      <c r="B37" t="s">
        <v>20</v>
      </c>
      <c r="C37" s="1">
        <v>15</v>
      </c>
      <c r="D37" s="1">
        <v>24</v>
      </c>
      <c r="E37" s="1">
        <v>17</v>
      </c>
      <c r="F37">
        <v>16</v>
      </c>
      <c r="G37">
        <v>37</v>
      </c>
      <c r="H37">
        <f>SUM(C37:G37)</f>
        <v>109</v>
      </c>
      <c r="I37">
        <v>15</v>
      </c>
      <c r="J37">
        <f>C$2*C37+D$2*D37+E$2*E37+F$2*F37+G$2*G37</f>
        <v>21.450000000000003</v>
      </c>
      <c r="K37">
        <v>10</v>
      </c>
      <c r="L37" s="8" t="s">
        <v>20</v>
      </c>
      <c r="M37" s="8">
        <v>63.1</v>
      </c>
      <c r="N37">
        <v>45</v>
      </c>
      <c r="O37" s="15">
        <f>K37+N37</f>
        <v>55</v>
      </c>
      <c r="P37">
        <v>33</v>
      </c>
    </row>
    <row r="38" spans="1:16" thickBot="1" x14ac:dyDescent="0.4">
      <c r="A38">
        <v>11</v>
      </c>
      <c r="B38" t="s">
        <v>25</v>
      </c>
      <c r="C38" s="1">
        <v>20</v>
      </c>
      <c r="D38" s="1">
        <v>45</v>
      </c>
      <c r="E38" s="1">
        <v>24</v>
      </c>
      <c r="F38">
        <v>42</v>
      </c>
      <c r="G38">
        <v>11</v>
      </c>
      <c r="H38">
        <f>SUM(C38:G38)</f>
        <v>142</v>
      </c>
      <c r="I38">
        <v>29</v>
      </c>
      <c r="J38">
        <f>C$2*C38+D$2*D38+E$2*E38+F$2*F38+G$2*G38</f>
        <v>28</v>
      </c>
      <c r="K38">
        <v>36</v>
      </c>
      <c r="L38" s="7" t="s">
        <v>25</v>
      </c>
      <c r="M38" s="7">
        <v>61.3</v>
      </c>
      <c r="N38">
        <v>21</v>
      </c>
      <c r="O38" s="15">
        <f>K38+N38</f>
        <v>57</v>
      </c>
      <c r="P38">
        <v>34</v>
      </c>
    </row>
    <row r="39" spans="1:16" thickBot="1" x14ac:dyDescent="0.4">
      <c r="A39">
        <v>27</v>
      </c>
      <c r="B39" t="s">
        <v>44</v>
      </c>
      <c r="C39" s="1">
        <v>39</v>
      </c>
      <c r="D39" s="1">
        <v>5</v>
      </c>
      <c r="E39" s="1">
        <v>5</v>
      </c>
      <c r="F39">
        <v>3</v>
      </c>
      <c r="G39">
        <v>46</v>
      </c>
      <c r="H39">
        <f>SUM(C39:G39)</f>
        <v>98</v>
      </c>
      <c r="I39">
        <v>12</v>
      </c>
      <c r="J39">
        <f>C$2*C39+D$2*D39+E$2*E39+F$2*F39+G$2*G39</f>
        <v>22.95</v>
      </c>
      <c r="K39">
        <v>14</v>
      </c>
      <c r="L39" s="8" t="s">
        <v>44</v>
      </c>
      <c r="M39" s="8">
        <v>62.8</v>
      </c>
      <c r="N39">
        <v>43</v>
      </c>
      <c r="O39" s="15">
        <f>K39+N39</f>
        <v>57</v>
      </c>
      <c r="P39">
        <v>35</v>
      </c>
    </row>
    <row r="40" spans="1:16" thickBot="1" x14ac:dyDescent="0.4">
      <c r="A40">
        <v>12</v>
      </c>
      <c r="B40" t="s">
        <v>12</v>
      </c>
      <c r="C40" s="1">
        <v>7</v>
      </c>
      <c r="D40" s="1">
        <v>8</v>
      </c>
      <c r="E40" s="1">
        <v>6</v>
      </c>
      <c r="F40">
        <v>41</v>
      </c>
      <c r="G40">
        <v>13</v>
      </c>
      <c r="H40">
        <f>SUM(C40:G40)</f>
        <v>75</v>
      </c>
      <c r="I40">
        <v>5</v>
      </c>
      <c r="J40">
        <f>C$2*C40+D$2*D40+E$2*E40+F$2*F40+G$2*G40</f>
        <v>22.1</v>
      </c>
      <c r="K40">
        <v>12</v>
      </c>
      <c r="L40" s="7" t="s">
        <v>12</v>
      </c>
      <c r="M40" s="7">
        <v>63.4</v>
      </c>
      <c r="N40">
        <v>47</v>
      </c>
      <c r="O40" s="15">
        <f>K40+N40</f>
        <v>59</v>
      </c>
      <c r="P40">
        <v>36</v>
      </c>
    </row>
    <row r="41" spans="1:16" thickBot="1" x14ac:dyDescent="0.4">
      <c r="A41">
        <v>1</v>
      </c>
      <c r="B41" t="s">
        <v>54</v>
      </c>
      <c r="C41" s="1">
        <v>49</v>
      </c>
      <c r="D41" s="1">
        <v>51</v>
      </c>
      <c r="E41" s="1">
        <v>48</v>
      </c>
      <c r="F41">
        <v>30</v>
      </c>
      <c r="G41">
        <v>30</v>
      </c>
      <c r="H41">
        <f>SUM(C41:G41)</f>
        <v>208</v>
      </c>
      <c r="I41">
        <v>51</v>
      </c>
      <c r="J41">
        <f>C$2*C41+D$2*D41+E$2*E41+F$2*F41+G$2*G41</f>
        <v>36.700000000000003</v>
      </c>
      <c r="K41">
        <v>48</v>
      </c>
      <c r="L41" s="8" t="s">
        <v>54</v>
      </c>
      <c r="M41" s="8">
        <v>60.8</v>
      </c>
      <c r="N41">
        <v>13</v>
      </c>
      <c r="O41" s="15">
        <f>K41+N41</f>
        <v>61</v>
      </c>
      <c r="P41">
        <v>37</v>
      </c>
    </row>
    <row r="42" spans="1:16" thickBot="1" x14ac:dyDescent="0.4">
      <c r="A42">
        <v>28</v>
      </c>
      <c r="B42" t="s">
        <v>46</v>
      </c>
      <c r="C42" s="1">
        <v>41</v>
      </c>
      <c r="D42" s="1">
        <v>26</v>
      </c>
      <c r="E42" s="1">
        <v>31</v>
      </c>
      <c r="F42">
        <v>4</v>
      </c>
      <c r="G42">
        <v>47</v>
      </c>
      <c r="H42">
        <f>SUM(C42:G42)</f>
        <v>149</v>
      </c>
      <c r="I42">
        <v>36</v>
      </c>
      <c r="J42">
        <f>C$2*C42+D$2*D42+E$2*E42+F$2*F42+G$2*G42</f>
        <v>26.450000000000003</v>
      </c>
      <c r="K42">
        <v>28</v>
      </c>
      <c r="L42" s="7" t="s">
        <v>46</v>
      </c>
      <c r="M42" s="7">
        <v>62.1</v>
      </c>
      <c r="N42">
        <v>34</v>
      </c>
      <c r="O42" s="15">
        <f>K42+N42</f>
        <v>62</v>
      </c>
      <c r="P42">
        <v>38</v>
      </c>
    </row>
    <row r="43" spans="1:16" thickBot="1" x14ac:dyDescent="0.4">
      <c r="A43">
        <v>41</v>
      </c>
      <c r="B43" t="s">
        <v>51</v>
      </c>
      <c r="C43" s="1">
        <v>46</v>
      </c>
      <c r="D43" s="1">
        <v>48</v>
      </c>
      <c r="E43" s="1">
        <v>34</v>
      </c>
      <c r="F43">
        <v>24</v>
      </c>
      <c r="G43">
        <v>49</v>
      </c>
      <c r="H43">
        <f>SUM(C43:G43)</f>
        <v>201</v>
      </c>
      <c r="I43">
        <v>50</v>
      </c>
      <c r="J43">
        <f>C$2*C43+D$2*D43+E$2*E43+F$2*F43+G$2*G43</f>
        <v>37.450000000000003</v>
      </c>
      <c r="K43">
        <v>49</v>
      </c>
      <c r="L43" s="7" t="s">
        <v>51</v>
      </c>
      <c r="M43" s="7">
        <v>61</v>
      </c>
      <c r="N43">
        <v>14</v>
      </c>
      <c r="O43" s="15">
        <f>K43+N43</f>
        <v>63</v>
      </c>
      <c r="P43">
        <v>39</v>
      </c>
    </row>
    <row r="44" spans="1:16" thickBot="1" x14ac:dyDescent="0.4">
      <c r="A44">
        <v>10</v>
      </c>
      <c r="B44" t="s">
        <v>27</v>
      </c>
      <c r="C44" s="1">
        <v>22</v>
      </c>
      <c r="D44" s="1">
        <v>46</v>
      </c>
      <c r="E44" s="1">
        <v>10</v>
      </c>
      <c r="F44">
        <v>39</v>
      </c>
      <c r="G44">
        <v>9</v>
      </c>
      <c r="H44">
        <f>SUM(C44:G44)</f>
        <v>126</v>
      </c>
      <c r="I44">
        <v>21</v>
      </c>
      <c r="J44">
        <f>C$2*C44+D$2*D44+E$2*E44+F$2*F44+G$2*G44</f>
        <v>26.150000000000002</v>
      </c>
      <c r="K44">
        <v>26</v>
      </c>
      <c r="L44" s="8" t="s">
        <v>27</v>
      </c>
      <c r="M44" s="8">
        <v>62.4</v>
      </c>
      <c r="N44">
        <v>38</v>
      </c>
      <c r="O44" s="15">
        <f>K44+N44</f>
        <v>64</v>
      </c>
      <c r="P44">
        <v>40</v>
      </c>
    </row>
    <row r="45" spans="1:16" thickBot="1" x14ac:dyDescent="0.4">
      <c r="A45">
        <v>46</v>
      </c>
      <c r="B45" t="s">
        <v>37</v>
      </c>
      <c r="C45" s="1">
        <v>32</v>
      </c>
      <c r="D45" s="1">
        <v>4</v>
      </c>
      <c r="E45" s="1">
        <v>25</v>
      </c>
      <c r="F45">
        <v>14</v>
      </c>
      <c r="G45">
        <v>34</v>
      </c>
      <c r="H45">
        <f>SUM(C45:G45)</f>
        <v>109</v>
      </c>
      <c r="I45">
        <v>16</v>
      </c>
      <c r="J45">
        <f>C$2*C45+D$2*D45+E$2*E45+F$2*F45+G$2*G45</f>
        <v>23.55</v>
      </c>
      <c r="K45">
        <v>17</v>
      </c>
      <c r="L45" s="8" t="s">
        <v>37</v>
      </c>
      <c r="M45" s="8">
        <v>64.099999999999994</v>
      </c>
      <c r="N45">
        <v>48</v>
      </c>
      <c r="O45" s="15">
        <f>K45+N45</f>
        <v>65</v>
      </c>
      <c r="P45">
        <v>41</v>
      </c>
    </row>
    <row r="46" spans="1:16" thickBot="1" x14ac:dyDescent="0.4">
      <c r="A46">
        <v>19</v>
      </c>
      <c r="B46" t="s">
        <v>48</v>
      </c>
      <c r="C46" s="1">
        <v>43</v>
      </c>
      <c r="D46" s="1">
        <v>12</v>
      </c>
      <c r="E46" s="1">
        <v>22</v>
      </c>
      <c r="F46">
        <v>19</v>
      </c>
      <c r="G46">
        <v>36</v>
      </c>
      <c r="H46">
        <f>SUM(C46:G46)</f>
        <v>132</v>
      </c>
      <c r="I46">
        <v>24</v>
      </c>
      <c r="J46">
        <f>C$2*C46+D$2*D46+E$2*E46+F$2*F46+G$2*G46</f>
        <v>29.05</v>
      </c>
      <c r="K46">
        <v>39</v>
      </c>
      <c r="L46" s="8" t="s">
        <v>48</v>
      </c>
      <c r="M46" s="8">
        <v>61.6</v>
      </c>
      <c r="N46">
        <v>27</v>
      </c>
      <c r="O46" s="15">
        <f>K46+N46</f>
        <v>66</v>
      </c>
      <c r="P46">
        <v>42</v>
      </c>
    </row>
    <row r="47" spans="1:16" thickBot="1" x14ac:dyDescent="0.4">
      <c r="A47">
        <v>43</v>
      </c>
      <c r="B47" t="s">
        <v>47</v>
      </c>
      <c r="C47" s="1">
        <v>42</v>
      </c>
      <c r="D47" s="1">
        <v>49</v>
      </c>
      <c r="E47" s="1">
        <v>38</v>
      </c>
      <c r="F47">
        <v>29</v>
      </c>
      <c r="G47">
        <v>35</v>
      </c>
      <c r="H47">
        <f>SUM(C47:G47)</f>
        <v>193</v>
      </c>
      <c r="I47">
        <v>49</v>
      </c>
      <c r="J47">
        <f>C$2*C47+D$2*D47+E$2*E47+F$2*F47+G$2*G47</f>
        <v>35.200000000000003</v>
      </c>
      <c r="K47">
        <v>47</v>
      </c>
      <c r="L47" s="7" t="s">
        <v>47</v>
      </c>
      <c r="M47" s="7">
        <v>61.5</v>
      </c>
      <c r="N47">
        <v>23</v>
      </c>
      <c r="O47" s="15">
        <f>K47+N47</f>
        <v>70</v>
      </c>
      <c r="P47">
        <v>43</v>
      </c>
    </row>
    <row r="48" spans="1:16" thickBot="1" x14ac:dyDescent="0.4">
      <c r="A48">
        <v>47</v>
      </c>
      <c r="B48" t="s">
        <v>19</v>
      </c>
      <c r="C48" s="1">
        <v>14</v>
      </c>
      <c r="D48" s="1">
        <v>34</v>
      </c>
      <c r="E48" s="1">
        <v>19</v>
      </c>
      <c r="F48">
        <v>43</v>
      </c>
      <c r="G48">
        <v>22</v>
      </c>
      <c r="H48">
        <f>SUM(C48:G48)</f>
        <v>132</v>
      </c>
      <c r="I48">
        <v>25</v>
      </c>
      <c r="J48">
        <f>C$2*C48+D$2*D48+E$2*E48+F$2*F48+G$2*G48</f>
        <v>28.85</v>
      </c>
      <c r="K48">
        <v>38</v>
      </c>
      <c r="L48" s="8" t="s">
        <v>19</v>
      </c>
      <c r="M48" s="8">
        <v>61.9</v>
      </c>
      <c r="N48">
        <v>33</v>
      </c>
      <c r="O48" s="15">
        <f>K48+N48</f>
        <v>71</v>
      </c>
      <c r="P48">
        <v>44</v>
      </c>
    </row>
    <row r="49" spans="1:16" thickBot="1" x14ac:dyDescent="0.4">
      <c r="A49">
        <v>42</v>
      </c>
      <c r="B49" t="s">
        <v>49</v>
      </c>
      <c r="C49" s="1">
        <v>44</v>
      </c>
      <c r="D49" s="1">
        <v>13</v>
      </c>
      <c r="E49" s="1">
        <v>36</v>
      </c>
      <c r="F49">
        <v>1</v>
      </c>
      <c r="G49">
        <v>50</v>
      </c>
      <c r="H49">
        <f>SUM(C49:G49)</f>
        <v>144</v>
      </c>
      <c r="I49">
        <v>32</v>
      </c>
      <c r="J49">
        <f>C$2*C49+D$2*D49+E$2*E49+F$2*F49+G$2*G49</f>
        <v>26.35</v>
      </c>
      <c r="K49">
        <v>27</v>
      </c>
      <c r="L49" s="7" t="s">
        <v>49</v>
      </c>
      <c r="M49" s="7">
        <v>64.099999999999994</v>
      </c>
      <c r="N49">
        <v>49</v>
      </c>
      <c r="O49" s="15">
        <f>K49+N49</f>
        <v>76</v>
      </c>
      <c r="P49">
        <v>45</v>
      </c>
    </row>
    <row r="50" spans="1:16" thickBot="1" x14ac:dyDescent="0.4">
      <c r="A50">
        <v>34</v>
      </c>
      <c r="B50" t="s">
        <v>41</v>
      </c>
      <c r="C50" s="1">
        <v>36</v>
      </c>
      <c r="D50" s="1">
        <v>42</v>
      </c>
      <c r="E50" s="1">
        <v>28</v>
      </c>
      <c r="F50">
        <v>22</v>
      </c>
      <c r="G50">
        <v>41</v>
      </c>
      <c r="H50">
        <f>SUM(C50:G50)</f>
        <v>169</v>
      </c>
      <c r="I50">
        <v>43</v>
      </c>
      <c r="J50">
        <f>C$2*C50+D$2*D50+E$2*E50+F$2*F50+G$2*G50</f>
        <v>31.55</v>
      </c>
      <c r="K50">
        <v>45</v>
      </c>
      <c r="L50" s="7" t="s">
        <v>41</v>
      </c>
      <c r="M50" s="7">
        <v>61.8</v>
      </c>
      <c r="N50">
        <v>32</v>
      </c>
      <c r="O50" s="15">
        <f>K50+N50</f>
        <v>77</v>
      </c>
      <c r="P50">
        <v>46</v>
      </c>
    </row>
    <row r="51" spans="1:16" thickBot="1" x14ac:dyDescent="0.4">
      <c r="A51">
        <v>44</v>
      </c>
      <c r="B51" t="s">
        <v>33</v>
      </c>
      <c r="C51" s="1">
        <v>28</v>
      </c>
      <c r="D51" s="1">
        <v>47</v>
      </c>
      <c r="E51" s="1">
        <v>16</v>
      </c>
      <c r="F51">
        <v>36</v>
      </c>
      <c r="G51">
        <v>23</v>
      </c>
      <c r="H51">
        <f>SUM(C51:G51)</f>
        <v>150</v>
      </c>
      <c r="I51">
        <v>37</v>
      </c>
      <c r="J51">
        <f>C$2*C51+D$2*D51+E$2*E51+F$2*F51+G$2*G51</f>
        <v>30.3</v>
      </c>
      <c r="K51">
        <v>41</v>
      </c>
      <c r="L51" s="7" t="s">
        <v>33</v>
      </c>
      <c r="M51" s="7">
        <v>62.3</v>
      </c>
      <c r="N51">
        <v>37</v>
      </c>
      <c r="O51" s="15">
        <f>K51+N51</f>
        <v>78</v>
      </c>
      <c r="P51">
        <v>47</v>
      </c>
    </row>
    <row r="52" spans="1:16" thickBot="1" x14ac:dyDescent="0.4">
      <c r="A52">
        <v>35</v>
      </c>
      <c r="B52" t="s">
        <v>53</v>
      </c>
      <c r="C52" s="1">
        <v>48</v>
      </c>
      <c r="D52" s="1">
        <v>15</v>
      </c>
      <c r="E52" s="1">
        <v>40</v>
      </c>
      <c r="F52">
        <v>2</v>
      </c>
      <c r="G52">
        <v>51</v>
      </c>
      <c r="H52">
        <f>SUM(C52:G52)</f>
        <v>156</v>
      </c>
      <c r="I52">
        <v>39</v>
      </c>
      <c r="J52">
        <f>C$2*C52+D$2*D52+E$2*E52+F$2*F52+G$2*G52</f>
        <v>28.3</v>
      </c>
      <c r="K52">
        <v>37</v>
      </c>
      <c r="L52" s="7" t="s">
        <v>53</v>
      </c>
      <c r="M52" s="7">
        <v>63.1</v>
      </c>
      <c r="N52">
        <v>46</v>
      </c>
      <c r="O52" s="15">
        <f>K52+N52</f>
        <v>83</v>
      </c>
      <c r="P52">
        <v>48</v>
      </c>
    </row>
    <row r="53" spans="1:16" thickBot="1" x14ac:dyDescent="0.4">
      <c r="A53">
        <v>29</v>
      </c>
      <c r="B53" t="s">
        <v>40</v>
      </c>
      <c r="C53" s="1">
        <v>35</v>
      </c>
      <c r="D53" s="1">
        <v>39</v>
      </c>
      <c r="E53" s="1">
        <v>20</v>
      </c>
      <c r="F53">
        <v>38</v>
      </c>
      <c r="G53">
        <v>43</v>
      </c>
      <c r="H53">
        <f>SUM(C53:G53)</f>
        <v>175</v>
      </c>
      <c r="I53">
        <v>46</v>
      </c>
      <c r="J53">
        <f>C$2*C53+D$2*D53+E$2*E53+F$2*F53+G$2*G53</f>
        <v>37.65</v>
      </c>
      <c r="K53">
        <v>50</v>
      </c>
      <c r="L53" s="7" t="s">
        <v>40</v>
      </c>
      <c r="M53" s="7">
        <v>62.8</v>
      </c>
      <c r="N53">
        <v>41</v>
      </c>
      <c r="O53" s="15">
        <f>K53+N53</f>
        <v>91</v>
      </c>
      <c r="P53">
        <v>49</v>
      </c>
    </row>
    <row r="54" spans="1:16" ht="19" thickBot="1" x14ac:dyDescent="0.5">
      <c r="A54">
        <v>0</v>
      </c>
      <c r="B54" t="s">
        <v>28</v>
      </c>
      <c r="C54" s="1">
        <v>23</v>
      </c>
      <c r="D54" s="1">
        <v>22</v>
      </c>
      <c r="E54" s="1">
        <v>30</v>
      </c>
      <c r="F54">
        <v>48</v>
      </c>
      <c r="G54">
        <v>15</v>
      </c>
      <c r="H54">
        <f>SUM(C54:G54)</f>
        <v>138</v>
      </c>
      <c r="I54">
        <v>28</v>
      </c>
      <c r="J54">
        <f>C$2*C54+D$2*D54+E$2*E54+F$2*F54+G$2*G54</f>
        <v>31.300000000000004</v>
      </c>
      <c r="K54">
        <v>43</v>
      </c>
      <c r="L54" s="10"/>
      <c r="M54" s="10"/>
    </row>
    <row r="55" spans="1:16" thickBot="1" x14ac:dyDescent="0.4">
      <c r="L55" s="8"/>
      <c r="M55" s="8"/>
      <c r="O55" s="14"/>
    </row>
    <row r="56" spans="1:16" ht="18" x14ac:dyDescent="0.35">
      <c r="O56" s="14"/>
    </row>
  </sheetData>
  <sortState ref="A5:S53">
    <sortCondition ref="O5:O53"/>
  </sortState>
  <mergeCells count="1"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3"/>
  <sheetViews>
    <sheetView topLeftCell="A28" zoomScale="87" workbookViewId="0">
      <selection activeCell="D2" sqref="D2:D52"/>
    </sheetView>
  </sheetViews>
  <sheetFormatPr defaultRowHeight="14.5" x14ac:dyDescent="0.35"/>
  <cols>
    <col min="3" max="5" width="8.08984375" style="1" customWidth="1"/>
    <col min="9" max="13" width="15" customWidth="1"/>
  </cols>
  <sheetData>
    <row r="1" spans="1:13" ht="29" x14ac:dyDescent="0.35">
      <c r="B1" t="s">
        <v>0</v>
      </c>
      <c r="C1" s="1" t="s">
        <v>58</v>
      </c>
      <c r="D1" s="1" t="s">
        <v>59</v>
      </c>
      <c r="E1" s="1" t="s">
        <v>60</v>
      </c>
      <c r="I1" t="s">
        <v>5</v>
      </c>
      <c r="J1" t="s">
        <v>1</v>
      </c>
      <c r="K1" t="s">
        <v>2</v>
      </c>
      <c r="L1" t="s">
        <v>3</v>
      </c>
      <c r="M1" t="s">
        <v>4</v>
      </c>
    </row>
    <row r="2" spans="1:13" x14ac:dyDescent="0.35">
      <c r="A2">
        <v>0</v>
      </c>
      <c r="B2" t="s">
        <v>28</v>
      </c>
      <c r="C2" s="1">
        <v>23</v>
      </c>
      <c r="D2" s="1">
        <v>22</v>
      </c>
      <c r="E2" s="1">
        <v>30</v>
      </c>
      <c r="I2">
        <v>1.7</v>
      </c>
      <c r="J2">
        <v>3.7</v>
      </c>
      <c r="K2">
        <v>1.4</v>
      </c>
      <c r="L2">
        <v>83.7</v>
      </c>
      <c r="M2">
        <v>9.6</v>
      </c>
    </row>
    <row r="3" spans="1:13" x14ac:dyDescent="0.35">
      <c r="A3">
        <v>1</v>
      </c>
      <c r="B3" t="s">
        <v>54</v>
      </c>
      <c r="C3" s="1">
        <v>49</v>
      </c>
      <c r="D3" s="1">
        <v>51</v>
      </c>
      <c r="E3" s="1">
        <v>48</v>
      </c>
      <c r="I3">
        <v>1.3</v>
      </c>
      <c r="J3">
        <v>0.7</v>
      </c>
      <c r="K3">
        <v>0.5</v>
      </c>
      <c r="L3">
        <v>87.4</v>
      </c>
      <c r="M3">
        <v>10.1</v>
      </c>
    </row>
    <row r="4" spans="1:13" x14ac:dyDescent="0.35">
      <c r="A4">
        <v>2</v>
      </c>
      <c r="B4" t="s">
        <v>30</v>
      </c>
      <c r="C4" s="1">
        <v>25</v>
      </c>
      <c r="D4" s="1">
        <v>2</v>
      </c>
      <c r="E4" s="1">
        <v>1</v>
      </c>
      <c r="I4">
        <v>11.3</v>
      </c>
      <c r="J4">
        <v>3.4</v>
      </c>
      <c r="K4">
        <v>3.7</v>
      </c>
      <c r="L4">
        <v>68.2</v>
      </c>
      <c r="M4">
        <v>13.4</v>
      </c>
    </row>
    <row r="5" spans="1:13" x14ac:dyDescent="0.35">
      <c r="A5">
        <v>3</v>
      </c>
      <c r="B5" t="s">
        <v>26</v>
      </c>
      <c r="C5" s="1">
        <v>21</v>
      </c>
      <c r="D5" s="1">
        <v>36</v>
      </c>
      <c r="E5" s="1">
        <v>4</v>
      </c>
      <c r="I5">
        <v>3.3</v>
      </c>
      <c r="J5">
        <v>4.0999999999999996</v>
      </c>
      <c r="K5">
        <v>1</v>
      </c>
      <c r="L5">
        <v>78.8</v>
      </c>
      <c r="M5">
        <v>12.7</v>
      </c>
    </row>
    <row r="6" spans="1:13" x14ac:dyDescent="0.35">
      <c r="A6">
        <v>4</v>
      </c>
      <c r="B6" t="s">
        <v>55</v>
      </c>
      <c r="C6" s="1">
        <v>50</v>
      </c>
      <c r="D6" s="1">
        <v>44</v>
      </c>
      <c r="E6" s="1">
        <v>43</v>
      </c>
      <c r="I6">
        <v>1.5</v>
      </c>
      <c r="J6">
        <v>0.6</v>
      </c>
      <c r="K6">
        <v>0.8</v>
      </c>
      <c r="L6">
        <v>85</v>
      </c>
      <c r="M6">
        <v>12.1</v>
      </c>
    </row>
    <row r="7" spans="1:13" x14ac:dyDescent="0.35">
      <c r="A7">
        <v>5</v>
      </c>
      <c r="B7" t="s">
        <v>16</v>
      </c>
      <c r="C7" s="1">
        <v>11</v>
      </c>
      <c r="D7" s="1">
        <v>23</v>
      </c>
      <c r="E7" s="1">
        <v>11</v>
      </c>
      <c r="I7">
        <v>2.7</v>
      </c>
      <c r="J7">
        <v>9.6</v>
      </c>
      <c r="K7">
        <v>1.3</v>
      </c>
      <c r="L7">
        <v>74.3</v>
      </c>
      <c r="M7">
        <v>12.1</v>
      </c>
    </row>
    <row r="8" spans="1:13" x14ac:dyDescent="0.35">
      <c r="A8">
        <v>6</v>
      </c>
      <c r="B8" t="s">
        <v>22</v>
      </c>
      <c r="C8" s="1">
        <v>17</v>
      </c>
      <c r="D8" s="1">
        <v>21</v>
      </c>
      <c r="E8" s="1">
        <v>9</v>
      </c>
      <c r="I8">
        <v>2.8</v>
      </c>
      <c r="J8">
        <v>6</v>
      </c>
      <c r="K8">
        <v>1.4</v>
      </c>
      <c r="L8">
        <v>78.900000000000006</v>
      </c>
      <c r="M8">
        <v>10.8</v>
      </c>
    </row>
    <row r="9" spans="1:13" x14ac:dyDescent="0.35">
      <c r="A9">
        <v>7</v>
      </c>
      <c r="B9" t="s">
        <v>13</v>
      </c>
      <c r="C9" s="1">
        <v>8</v>
      </c>
      <c r="D9" s="1">
        <v>20</v>
      </c>
      <c r="E9" s="1">
        <v>47</v>
      </c>
      <c r="I9">
        <v>1.3</v>
      </c>
      <c r="J9">
        <v>11.9</v>
      </c>
      <c r="K9">
        <v>1.4</v>
      </c>
      <c r="L9">
        <v>77.3</v>
      </c>
      <c r="M9">
        <v>8.1</v>
      </c>
    </row>
    <row r="10" spans="1:13" x14ac:dyDescent="0.35">
      <c r="A10">
        <v>8</v>
      </c>
      <c r="B10" t="s">
        <v>6</v>
      </c>
      <c r="C10" s="1">
        <v>1</v>
      </c>
      <c r="D10" s="1">
        <v>1</v>
      </c>
      <c r="E10" s="1">
        <v>2</v>
      </c>
      <c r="I10">
        <v>5.3</v>
      </c>
      <c r="J10">
        <v>47.3</v>
      </c>
      <c r="K10">
        <v>8.1</v>
      </c>
      <c r="L10">
        <v>33.799999999999997</v>
      </c>
      <c r="M10">
        <v>5.5</v>
      </c>
    </row>
    <row r="11" spans="1:13" x14ac:dyDescent="0.35">
      <c r="A11">
        <v>9</v>
      </c>
      <c r="B11" t="s">
        <v>24</v>
      </c>
      <c r="C11" s="1">
        <v>19</v>
      </c>
      <c r="D11" s="1">
        <v>35</v>
      </c>
      <c r="E11" s="1">
        <v>50</v>
      </c>
      <c r="I11">
        <v>1.2</v>
      </c>
      <c r="J11">
        <v>5.6</v>
      </c>
      <c r="K11">
        <v>1</v>
      </c>
      <c r="L11">
        <v>83.8</v>
      </c>
      <c r="M11">
        <v>8.5</v>
      </c>
    </row>
    <row r="12" spans="1:13" x14ac:dyDescent="0.35">
      <c r="A12">
        <v>10</v>
      </c>
      <c r="B12" t="s">
        <v>27</v>
      </c>
      <c r="C12" s="1">
        <v>22</v>
      </c>
      <c r="D12" s="1">
        <v>46</v>
      </c>
      <c r="E12" s="1">
        <v>10</v>
      </c>
      <c r="I12">
        <v>2.8</v>
      </c>
      <c r="J12">
        <v>3.9</v>
      </c>
      <c r="K12">
        <v>0.7</v>
      </c>
      <c r="L12">
        <v>82.4</v>
      </c>
      <c r="M12">
        <v>10.1</v>
      </c>
    </row>
    <row r="13" spans="1:13" x14ac:dyDescent="0.35">
      <c r="A13">
        <v>11</v>
      </c>
      <c r="B13" t="s">
        <v>25</v>
      </c>
      <c r="C13" s="1">
        <v>20</v>
      </c>
      <c r="D13" s="1">
        <v>45</v>
      </c>
      <c r="E13" s="1">
        <v>24</v>
      </c>
      <c r="I13">
        <v>1.9</v>
      </c>
      <c r="J13">
        <v>4.0999999999999996</v>
      </c>
      <c r="K13">
        <v>0.7</v>
      </c>
      <c r="L13">
        <v>82.1</v>
      </c>
      <c r="M13">
        <v>11.1</v>
      </c>
    </row>
    <row r="14" spans="1:13" x14ac:dyDescent="0.35">
      <c r="A14">
        <v>12</v>
      </c>
      <c r="B14" t="s">
        <v>12</v>
      </c>
      <c r="C14" s="1">
        <v>7</v>
      </c>
      <c r="D14" s="1">
        <v>8</v>
      </c>
      <c r="E14" s="1">
        <v>6</v>
      </c>
      <c r="I14">
        <v>2.9</v>
      </c>
      <c r="J14">
        <v>12.8</v>
      </c>
      <c r="K14">
        <v>2.2000000000000002</v>
      </c>
      <c r="L14">
        <v>66.599999999999994</v>
      </c>
      <c r="M14">
        <v>15.5</v>
      </c>
    </row>
    <row r="15" spans="1:13" x14ac:dyDescent="0.35">
      <c r="A15">
        <v>13</v>
      </c>
      <c r="B15" t="s">
        <v>39</v>
      </c>
      <c r="C15" s="1">
        <v>34</v>
      </c>
      <c r="D15" s="1">
        <v>18</v>
      </c>
      <c r="E15" s="1">
        <v>7</v>
      </c>
      <c r="I15">
        <v>2.9</v>
      </c>
      <c r="J15">
        <v>2</v>
      </c>
      <c r="K15">
        <v>1.5</v>
      </c>
      <c r="L15">
        <v>80.8</v>
      </c>
      <c r="M15">
        <v>12.8</v>
      </c>
    </row>
    <row r="16" spans="1:13" x14ac:dyDescent="0.35">
      <c r="A16">
        <v>14</v>
      </c>
      <c r="B16" t="s">
        <v>10</v>
      </c>
      <c r="C16" s="1">
        <v>5</v>
      </c>
      <c r="D16" s="1">
        <v>19</v>
      </c>
      <c r="E16" s="1">
        <v>27</v>
      </c>
      <c r="I16">
        <v>1.8</v>
      </c>
      <c r="J16">
        <v>16.600000000000001</v>
      </c>
      <c r="K16">
        <v>1.4</v>
      </c>
      <c r="L16">
        <v>71.8</v>
      </c>
      <c r="M16">
        <v>8.4</v>
      </c>
    </row>
    <row r="17" spans="1:13" x14ac:dyDescent="0.35">
      <c r="A17">
        <v>15</v>
      </c>
      <c r="B17" t="s">
        <v>38</v>
      </c>
      <c r="C17" s="1">
        <v>33</v>
      </c>
      <c r="D17" s="1">
        <v>38</v>
      </c>
      <c r="E17" s="1">
        <v>41</v>
      </c>
      <c r="I17">
        <v>1.5</v>
      </c>
      <c r="J17">
        <v>2.1</v>
      </c>
      <c r="K17">
        <v>1</v>
      </c>
      <c r="L17">
        <v>85.6</v>
      </c>
      <c r="M17">
        <v>9.8000000000000007</v>
      </c>
    </row>
    <row r="18" spans="1:13" x14ac:dyDescent="0.35">
      <c r="A18">
        <v>16</v>
      </c>
      <c r="B18" t="s">
        <v>43</v>
      </c>
      <c r="C18" s="1">
        <v>38</v>
      </c>
      <c r="D18" s="1">
        <v>11</v>
      </c>
      <c r="E18" s="1">
        <v>35</v>
      </c>
      <c r="I18">
        <v>1.6</v>
      </c>
      <c r="J18">
        <v>1.8</v>
      </c>
      <c r="K18">
        <v>1.8</v>
      </c>
      <c r="L18">
        <v>84.4</v>
      </c>
      <c r="M18">
        <v>10.4</v>
      </c>
    </row>
    <row r="19" spans="1:13" x14ac:dyDescent="0.35">
      <c r="A19">
        <v>17</v>
      </c>
      <c r="B19" t="s">
        <v>50</v>
      </c>
      <c r="C19" s="1">
        <v>45</v>
      </c>
      <c r="D19" s="1">
        <v>29</v>
      </c>
      <c r="E19" s="1">
        <v>23</v>
      </c>
      <c r="I19">
        <v>1.9</v>
      </c>
      <c r="J19">
        <v>0.9</v>
      </c>
      <c r="K19">
        <v>1.2</v>
      </c>
      <c r="L19">
        <v>85</v>
      </c>
      <c r="M19">
        <v>10.9</v>
      </c>
    </row>
    <row r="20" spans="1:13" x14ac:dyDescent="0.35">
      <c r="A20">
        <v>18</v>
      </c>
      <c r="B20" t="s">
        <v>42</v>
      </c>
      <c r="C20" s="1">
        <v>37</v>
      </c>
      <c r="D20" s="1">
        <v>32</v>
      </c>
      <c r="E20" s="1">
        <v>32</v>
      </c>
      <c r="I20">
        <v>1.7</v>
      </c>
      <c r="J20">
        <v>1.9</v>
      </c>
      <c r="K20">
        <v>1.1000000000000001</v>
      </c>
      <c r="L20">
        <v>84.1</v>
      </c>
      <c r="M20">
        <v>11.2</v>
      </c>
    </row>
    <row r="21" spans="1:13" x14ac:dyDescent="0.35">
      <c r="A21">
        <v>19</v>
      </c>
      <c r="B21" t="s">
        <v>48</v>
      </c>
      <c r="C21" s="1">
        <v>43</v>
      </c>
      <c r="D21" s="1">
        <v>12</v>
      </c>
      <c r="E21" s="1">
        <v>22</v>
      </c>
      <c r="I21">
        <v>1.9</v>
      </c>
      <c r="J21">
        <v>1.2</v>
      </c>
      <c r="K21">
        <v>1.8</v>
      </c>
      <c r="L21">
        <v>83.3</v>
      </c>
      <c r="M21">
        <v>11.8</v>
      </c>
    </row>
    <row r="22" spans="1:13" x14ac:dyDescent="0.35">
      <c r="A22">
        <v>20</v>
      </c>
      <c r="B22" t="s">
        <v>36</v>
      </c>
      <c r="C22" s="1">
        <v>31</v>
      </c>
      <c r="D22" s="1">
        <v>41</v>
      </c>
      <c r="E22" s="1">
        <v>12</v>
      </c>
      <c r="I22">
        <v>2.7</v>
      </c>
      <c r="J22">
        <v>2.2999999999999998</v>
      </c>
      <c r="K22">
        <v>0.8</v>
      </c>
      <c r="L22">
        <v>83.4</v>
      </c>
      <c r="M22">
        <v>10.8</v>
      </c>
    </row>
    <row r="23" spans="1:13" x14ac:dyDescent="0.35">
      <c r="A23">
        <v>21</v>
      </c>
      <c r="B23" t="s">
        <v>9</v>
      </c>
      <c r="C23" s="1">
        <v>4</v>
      </c>
      <c r="D23" s="1">
        <v>6</v>
      </c>
      <c r="E23" s="1">
        <v>21</v>
      </c>
      <c r="I23">
        <v>1.9</v>
      </c>
      <c r="J23">
        <v>17.3</v>
      </c>
      <c r="K23">
        <v>2.4</v>
      </c>
      <c r="L23">
        <v>70.599999999999994</v>
      </c>
      <c r="M23">
        <v>7.8</v>
      </c>
    </row>
    <row r="24" spans="1:13" x14ac:dyDescent="0.35">
      <c r="A24">
        <v>22</v>
      </c>
      <c r="B24" t="s">
        <v>11</v>
      </c>
      <c r="C24" s="1">
        <v>6</v>
      </c>
      <c r="D24" s="1">
        <v>33</v>
      </c>
      <c r="E24" s="1">
        <v>45</v>
      </c>
      <c r="I24">
        <v>1.4</v>
      </c>
      <c r="J24">
        <v>15.5</v>
      </c>
      <c r="K24">
        <v>1</v>
      </c>
      <c r="L24">
        <v>72.599999999999994</v>
      </c>
      <c r="M24">
        <v>9.6</v>
      </c>
    </row>
    <row r="25" spans="1:13" x14ac:dyDescent="0.35">
      <c r="A25">
        <v>23</v>
      </c>
      <c r="B25" t="s">
        <v>34</v>
      </c>
      <c r="C25" s="1">
        <v>29</v>
      </c>
      <c r="D25" s="1">
        <v>37</v>
      </c>
      <c r="E25" s="1">
        <v>46</v>
      </c>
      <c r="I25">
        <v>1.4</v>
      </c>
      <c r="J25">
        <v>2.7</v>
      </c>
      <c r="K25">
        <v>1</v>
      </c>
      <c r="L25">
        <v>85.3</v>
      </c>
      <c r="M25">
        <v>9.6</v>
      </c>
    </row>
    <row r="26" spans="1:13" x14ac:dyDescent="0.35">
      <c r="A26">
        <v>24</v>
      </c>
      <c r="B26" t="s">
        <v>20</v>
      </c>
      <c r="C26" s="1">
        <v>15</v>
      </c>
      <c r="D26" s="1">
        <v>24</v>
      </c>
      <c r="E26" s="1">
        <v>17</v>
      </c>
      <c r="I26">
        <v>2.1</v>
      </c>
      <c r="J26">
        <v>6.4</v>
      </c>
      <c r="K26">
        <v>1.3</v>
      </c>
      <c r="L26">
        <v>80.7</v>
      </c>
      <c r="M26">
        <v>9.6</v>
      </c>
    </row>
    <row r="27" spans="1:13" x14ac:dyDescent="0.35">
      <c r="A27">
        <v>25</v>
      </c>
      <c r="B27" t="s">
        <v>56</v>
      </c>
      <c r="C27" s="1">
        <v>51</v>
      </c>
      <c r="D27" s="1">
        <v>50</v>
      </c>
      <c r="E27" s="1">
        <v>18</v>
      </c>
      <c r="I27">
        <v>2.1</v>
      </c>
      <c r="J27">
        <v>0.6</v>
      </c>
      <c r="K27">
        <v>0.6</v>
      </c>
      <c r="L27">
        <v>85.4</v>
      </c>
      <c r="M27">
        <v>11.3</v>
      </c>
    </row>
    <row r="28" spans="1:13" x14ac:dyDescent="0.35">
      <c r="A28">
        <v>26</v>
      </c>
      <c r="B28" t="s">
        <v>32</v>
      </c>
      <c r="C28" s="1">
        <v>27</v>
      </c>
      <c r="D28" s="1">
        <v>40</v>
      </c>
      <c r="E28" s="1">
        <v>42</v>
      </c>
      <c r="I28">
        <v>1.5</v>
      </c>
      <c r="J28">
        <v>3</v>
      </c>
      <c r="K28">
        <v>0.9</v>
      </c>
      <c r="L28">
        <v>84.4</v>
      </c>
      <c r="M28">
        <v>10.1</v>
      </c>
    </row>
    <row r="29" spans="1:13" x14ac:dyDescent="0.35">
      <c r="A29">
        <v>27</v>
      </c>
      <c r="B29" t="s">
        <v>44</v>
      </c>
      <c r="C29" s="1">
        <v>39</v>
      </c>
      <c r="D29" s="1">
        <v>5</v>
      </c>
      <c r="E29" s="1">
        <v>5</v>
      </c>
      <c r="I29">
        <v>3</v>
      </c>
      <c r="J29">
        <v>1.5</v>
      </c>
      <c r="K29">
        <v>2.8</v>
      </c>
      <c r="L29">
        <v>79.099999999999994</v>
      </c>
      <c r="M29">
        <v>13.7</v>
      </c>
    </row>
    <row r="30" spans="1:13" x14ac:dyDescent="0.35">
      <c r="A30">
        <v>28</v>
      </c>
      <c r="B30" t="s">
        <v>46</v>
      </c>
      <c r="C30" s="1">
        <v>41</v>
      </c>
      <c r="D30" s="1">
        <v>26</v>
      </c>
      <c r="E30" s="1">
        <v>31</v>
      </c>
      <c r="I30">
        <v>1.7</v>
      </c>
      <c r="J30">
        <v>1.3</v>
      </c>
      <c r="K30">
        <v>1.3</v>
      </c>
      <c r="L30">
        <v>84.7</v>
      </c>
      <c r="M30">
        <v>11</v>
      </c>
    </row>
    <row r="31" spans="1:13" x14ac:dyDescent="0.35">
      <c r="A31">
        <v>29</v>
      </c>
      <c r="B31" t="s">
        <v>40</v>
      </c>
      <c r="C31" s="1">
        <v>35</v>
      </c>
      <c r="D31" s="1">
        <v>39</v>
      </c>
      <c r="E31" s="1">
        <v>20</v>
      </c>
      <c r="I31">
        <v>2</v>
      </c>
      <c r="J31">
        <v>1.9</v>
      </c>
      <c r="K31">
        <v>1</v>
      </c>
      <c r="L31">
        <v>86.2</v>
      </c>
      <c r="M31">
        <v>8.8000000000000007</v>
      </c>
    </row>
    <row r="32" spans="1:13" x14ac:dyDescent="0.35">
      <c r="A32">
        <v>30</v>
      </c>
      <c r="B32" t="s">
        <v>18</v>
      </c>
      <c r="C32" s="1">
        <v>13</v>
      </c>
      <c r="D32" s="1">
        <v>28</v>
      </c>
      <c r="E32" s="1">
        <v>14</v>
      </c>
      <c r="I32">
        <v>2.6</v>
      </c>
      <c r="J32">
        <v>8.6</v>
      </c>
      <c r="K32">
        <v>1.2</v>
      </c>
      <c r="L32">
        <v>76.099999999999994</v>
      </c>
      <c r="M32">
        <v>11.5</v>
      </c>
    </row>
    <row r="33" spans="1:13" x14ac:dyDescent="0.35">
      <c r="A33">
        <v>31</v>
      </c>
      <c r="B33" t="s">
        <v>8</v>
      </c>
      <c r="C33" s="1">
        <v>3</v>
      </c>
      <c r="D33" s="1">
        <v>27</v>
      </c>
      <c r="E33" s="1">
        <v>37</v>
      </c>
      <c r="I33">
        <v>1.6</v>
      </c>
      <c r="J33">
        <v>22.4</v>
      </c>
      <c r="K33">
        <v>1.2</v>
      </c>
      <c r="L33">
        <v>66.900000000000006</v>
      </c>
      <c r="M33">
        <v>7.8</v>
      </c>
    </row>
    <row r="34" spans="1:13" x14ac:dyDescent="0.35">
      <c r="A34">
        <v>32</v>
      </c>
      <c r="B34" t="s">
        <v>35</v>
      </c>
      <c r="C34" s="1">
        <v>30</v>
      </c>
      <c r="D34" s="1">
        <v>31</v>
      </c>
      <c r="E34" s="1">
        <v>15</v>
      </c>
      <c r="I34">
        <v>2.4</v>
      </c>
      <c r="J34">
        <v>2.2999999999999998</v>
      </c>
      <c r="K34">
        <v>1.1000000000000001</v>
      </c>
      <c r="L34">
        <v>82.1</v>
      </c>
      <c r="M34">
        <v>12.1</v>
      </c>
    </row>
    <row r="35" spans="1:13" x14ac:dyDescent="0.35">
      <c r="A35">
        <v>33</v>
      </c>
      <c r="B35" t="s">
        <v>7</v>
      </c>
      <c r="C35" s="1">
        <v>2</v>
      </c>
      <c r="D35" s="1">
        <v>3</v>
      </c>
      <c r="E35" s="1">
        <v>29</v>
      </c>
      <c r="I35">
        <v>1.7</v>
      </c>
      <c r="J35">
        <v>45.2</v>
      </c>
      <c r="K35">
        <v>2.8</v>
      </c>
      <c r="L35">
        <v>44</v>
      </c>
      <c r="M35">
        <v>6.3</v>
      </c>
    </row>
    <row r="36" spans="1:13" x14ac:dyDescent="0.35">
      <c r="A36">
        <v>34</v>
      </c>
      <c r="B36" t="s">
        <v>41</v>
      </c>
      <c r="C36" s="1">
        <v>36</v>
      </c>
      <c r="D36" s="1">
        <v>42</v>
      </c>
      <c r="E36" s="1">
        <v>28</v>
      </c>
      <c r="I36">
        <v>1.8</v>
      </c>
      <c r="J36">
        <v>1.9</v>
      </c>
      <c r="K36">
        <v>0.8</v>
      </c>
      <c r="L36">
        <v>84.4</v>
      </c>
      <c r="M36">
        <v>11.1</v>
      </c>
    </row>
    <row r="37" spans="1:13" x14ac:dyDescent="0.35">
      <c r="A37">
        <v>35</v>
      </c>
      <c r="B37" t="s">
        <v>53</v>
      </c>
      <c r="C37" s="1">
        <v>48</v>
      </c>
      <c r="D37" s="1">
        <v>15</v>
      </c>
      <c r="E37" s="1">
        <v>40</v>
      </c>
      <c r="I37">
        <v>1.5</v>
      </c>
      <c r="J37">
        <v>0.8</v>
      </c>
      <c r="K37">
        <v>1.7</v>
      </c>
      <c r="L37">
        <v>83</v>
      </c>
      <c r="M37">
        <v>13</v>
      </c>
    </row>
    <row r="38" spans="1:13" x14ac:dyDescent="0.35">
      <c r="A38">
        <v>36</v>
      </c>
      <c r="B38" t="s">
        <v>31</v>
      </c>
      <c r="C38" s="1">
        <v>26</v>
      </c>
      <c r="D38" s="1">
        <v>30</v>
      </c>
      <c r="E38" s="1">
        <v>44</v>
      </c>
      <c r="I38">
        <v>1.4</v>
      </c>
      <c r="J38">
        <v>3.1</v>
      </c>
      <c r="K38">
        <v>1.1000000000000001</v>
      </c>
      <c r="L38">
        <v>85.9</v>
      </c>
      <c r="M38">
        <v>8.5</v>
      </c>
    </row>
    <row r="39" spans="1:13" x14ac:dyDescent="0.35">
      <c r="A39">
        <v>37</v>
      </c>
      <c r="B39" t="s">
        <v>52</v>
      </c>
      <c r="C39" s="1">
        <v>47</v>
      </c>
      <c r="D39" s="1">
        <v>43</v>
      </c>
      <c r="E39" s="1">
        <v>33</v>
      </c>
      <c r="I39">
        <v>1.7</v>
      </c>
      <c r="J39">
        <v>0.8</v>
      </c>
      <c r="K39">
        <v>0.8</v>
      </c>
      <c r="L39">
        <v>85.2</v>
      </c>
      <c r="M39">
        <v>11.5</v>
      </c>
    </row>
    <row r="40" spans="1:13" x14ac:dyDescent="0.35">
      <c r="A40">
        <v>38</v>
      </c>
      <c r="B40" t="s">
        <v>17</v>
      </c>
      <c r="C40" s="1">
        <v>12</v>
      </c>
      <c r="D40" s="1">
        <v>7</v>
      </c>
      <c r="E40" s="1">
        <v>3</v>
      </c>
      <c r="I40">
        <v>4.0999999999999996</v>
      </c>
      <c r="J40">
        <v>9</v>
      </c>
      <c r="K40">
        <v>2.2999999999999998</v>
      </c>
      <c r="L40">
        <v>72.5</v>
      </c>
      <c r="M40">
        <v>12</v>
      </c>
    </row>
    <row r="41" spans="1:13" x14ac:dyDescent="0.35">
      <c r="A41">
        <v>39</v>
      </c>
      <c r="B41" t="s">
        <v>15</v>
      </c>
      <c r="C41" s="1">
        <v>10</v>
      </c>
      <c r="D41" s="1">
        <v>10</v>
      </c>
      <c r="E41" s="1">
        <v>39</v>
      </c>
      <c r="I41">
        <v>1.5</v>
      </c>
      <c r="J41">
        <v>10.1</v>
      </c>
      <c r="K41">
        <v>1.8</v>
      </c>
      <c r="L41">
        <v>77.3</v>
      </c>
      <c r="M41">
        <v>9.3000000000000007</v>
      </c>
    </row>
    <row r="42" spans="1:13" x14ac:dyDescent="0.35">
      <c r="A42">
        <v>40</v>
      </c>
      <c r="B42" t="s">
        <v>21</v>
      </c>
      <c r="C42" s="1">
        <v>16</v>
      </c>
      <c r="D42" s="1">
        <v>14</v>
      </c>
      <c r="E42" s="1">
        <v>49</v>
      </c>
      <c r="I42">
        <v>1.2</v>
      </c>
      <c r="J42">
        <v>6.2</v>
      </c>
      <c r="K42">
        <v>1.7</v>
      </c>
      <c r="L42">
        <v>81.400000000000006</v>
      </c>
      <c r="M42">
        <v>9.4</v>
      </c>
    </row>
    <row r="43" spans="1:13" x14ac:dyDescent="0.35">
      <c r="A43">
        <v>41</v>
      </c>
      <c r="B43" t="s">
        <v>51</v>
      </c>
      <c r="C43" s="1">
        <v>46</v>
      </c>
      <c r="D43" s="1">
        <v>48</v>
      </c>
      <c r="E43" s="1">
        <v>34</v>
      </c>
      <c r="I43">
        <v>1.7</v>
      </c>
      <c r="J43">
        <v>0.9</v>
      </c>
      <c r="K43">
        <v>0.7</v>
      </c>
      <c r="L43">
        <v>86.1</v>
      </c>
      <c r="M43">
        <v>10.6</v>
      </c>
    </row>
    <row r="44" spans="1:13" x14ac:dyDescent="0.35">
      <c r="A44">
        <v>42</v>
      </c>
      <c r="B44" t="s">
        <v>49</v>
      </c>
      <c r="C44" s="1">
        <v>44</v>
      </c>
      <c r="D44" s="1">
        <v>13</v>
      </c>
      <c r="E44" s="1">
        <v>36</v>
      </c>
      <c r="I44">
        <v>1.6</v>
      </c>
      <c r="J44">
        <v>1</v>
      </c>
      <c r="K44">
        <v>1.8</v>
      </c>
      <c r="L44">
        <v>84.1</v>
      </c>
      <c r="M44">
        <v>11.5</v>
      </c>
    </row>
    <row r="45" spans="1:13" x14ac:dyDescent="0.35">
      <c r="A45">
        <v>43</v>
      </c>
      <c r="B45" t="s">
        <v>47</v>
      </c>
      <c r="C45" s="1">
        <v>42</v>
      </c>
      <c r="D45" s="1">
        <v>49</v>
      </c>
      <c r="E45" s="1">
        <v>38</v>
      </c>
      <c r="I45">
        <v>1.6</v>
      </c>
      <c r="J45">
        <v>1.3</v>
      </c>
      <c r="K45">
        <v>0.6</v>
      </c>
      <c r="L45">
        <v>86.3</v>
      </c>
      <c r="M45">
        <v>10.199999999999999</v>
      </c>
    </row>
    <row r="46" spans="1:13" x14ac:dyDescent="0.35">
      <c r="A46">
        <v>44</v>
      </c>
      <c r="B46" t="s">
        <v>33</v>
      </c>
      <c r="C46" s="1">
        <v>28</v>
      </c>
      <c r="D46" s="1">
        <v>47</v>
      </c>
      <c r="E46" s="1">
        <v>16</v>
      </c>
      <c r="I46">
        <v>2.2000000000000002</v>
      </c>
      <c r="J46">
        <v>2.9</v>
      </c>
      <c r="K46">
        <v>0.7</v>
      </c>
      <c r="L46">
        <v>82.7</v>
      </c>
      <c r="M46">
        <v>11.6</v>
      </c>
    </row>
    <row r="47" spans="1:13" x14ac:dyDescent="0.35">
      <c r="A47">
        <v>45</v>
      </c>
      <c r="B47" t="s">
        <v>23</v>
      </c>
      <c r="C47" s="1">
        <v>18</v>
      </c>
      <c r="D47" s="1">
        <v>16</v>
      </c>
      <c r="E47" s="1">
        <v>13</v>
      </c>
      <c r="I47">
        <v>2.6</v>
      </c>
      <c r="J47">
        <v>5.6</v>
      </c>
      <c r="K47">
        <v>1.6</v>
      </c>
      <c r="L47">
        <v>76.400000000000006</v>
      </c>
      <c r="M47">
        <v>13.8</v>
      </c>
    </row>
    <row r="48" spans="1:13" x14ac:dyDescent="0.35">
      <c r="A48">
        <v>46</v>
      </c>
      <c r="B48" t="s">
        <v>37</v>
      </c>
      <c r="C48" s="1">
        <v>32</v>
      </c>
      <c r="D48" s="1">
        <v>4</v>
      </c>
      <c r="E48" s="1">
        <v>25</v>
      </c>
      <c r="I48">
        <v>1.8</v>
      </c>
      <c r="J48">
        <v>2.1</v>
      </c>
      <c r="K48">
        <v>2.8</v>
      </c>
      <c r="L48">
        <v>82.5</v>
      </c>
      <c r="M48">
        <v>10.9</v>
      </c>
    </row>
    <row r="49" spans="1:13" x14ac:dyDescent="0.35">
      <c r="A49">
        <v>47</v>
      </c>
      <c r="B49" t="s">
        <v>19</v>
      </c>
      <c r="C49" s="1">
        <v>14</v>
      </c>
      <c r="D49" s="1">
        <v>34</v>
      </c>
      <c r="E49" s="1">
        <v>19</v>
      </c>
      <c r="I49">
        <v>2</v>
      </c>
      <c r="J49">
        <v>8.1999999999999993</v>
      </c>
      <c r="K49">
        <v>1</v>
      </c>
      <c r="L49">
        <v>77.8</v>
      </c>
      <c r="M49">
        <v>11</v>
      </c>
    </row>
    <row r="50" spans="1:13" x14ac:dyDescent="0.35">
      <c r="A50">
        <v>48</v>
      </c>
      <c r="B50" t="s">
        <v>45</v>
      </c>
      <c r="C50" s="1">
        <v>40</v>
      </c>
      <c r="D50" s="1">
        <v>25</v>
      </c>
      <c r="E50" s="1">
        <v>51</v>
      </c>
      <c r="I50">
        <v>1.1000000000000001</v>
      </c>
      <c r="J50">
        <v>1.5</v>
      </c>
      <c r="K50">
        <v>1.3</v>
      </c>
      <c r="L50">
        <v>83.6</v>
      </c>
      <c r="M50">
        <v>12.5</v>
      </c>
    </row>
    <row r="51" spans="1:13" x14ac:dyDescent="0.35">
      <c r="A51">
        <v>49</v>
      </c>
      <c r="B51" t="s">
        <v>14</v>
      </c>
      <c r="C51" s="1">
        <v>9</v>
      </c>
      <c r="D51" s="1">
        <v>9</v>
      </c>
      <c r="E51" s="1">
        <v>8</v>
      </c>
      <c r="I51">
        <v>2.8</v>
      </c>
      <c r="J51">
        <v>11.8</v>
      </c>
      <c r="K51">
        <v>1.9</v>
      </c>
      <c r="L51">
        <v>71.5</v>
      </c>
      <c r="M51">
        <v>11.9</v>
      </c>
    </row>
    <row r="52" spans="1:13" x14ac:dyDescent="0.35">
      <c r="A52">
        <v>51</v>
      </c>
      <c r="B52" t="s">
        <v>29</v>
      </c>
      <c r="C52" s="1">
        <v>24</v>
      </c>
      <c r="D52" s="1">
        <v>17</v>
      </c>
      <c r="E52" s="1">
        <v>26</v>
      </c>
      <c r="I52">
        <v>1.8</v>
      </c>
      <c r="J52">
        <v>3.4</v>
      </c>
      <c r="K52">
        <v>1.5</v>
      </c>
      <c r="L52">
        <v>83.9</v>
      </c>
      <c r="M52">
        <v>9.3000000000000007</v>
      </c>
    </row>
    <row r="53" spans="1:13" x14ac:dyDescent="0.35">
      <c r="A53">
        <v>50</v>
      </c>
      <c r="B53" t="s">
        <v>57</v>
      </c>
    </row>
  </sheetData>
  <sortState ref="A2:M52">
    <sortCondition ref="A2:A5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2"/>
  <sheetViews>
    <sheetView zoomScale="87" workbookViewId="0">
      <selection activeCell="A2" sqref="A2:J52"/>
    </sheetView>
  </sheetViews>
  <sheetFormatPr defaultRowHeight="14.5" x14ac:dyDescent="0.35"/>
  <cols>
    <col min="1" max="1" width="8.1796875" customWidth="1"/>
    <col min="3" max="3" width="10.08984375" customWidth="1"/>
    <col min="4" max="10" width="10.453125" customWidth="1"/>
    <col min="13" max="18" width="9.36328125" customWidth="1"/>
  </cols>
  <sheetData>
    <row r="1" spans="1:18" s="1" customFormat="1" ht="43.5" x14ac:dyDescent="0.35">
      <c r="B1" s="1" t="s">
        <v>0</v>
      </c>
      <c r="C1" s="1" t="s">
        <v>67</v>
      </c>
      <c r="D1" s="1" t="s">
        <v>68</v>
      </c>
      <c r="E1" s="1" t="s">
        <v>65</v>
      </c>
      <c r="F1" s="1" t="s">
        <v>66</v>
      </c>
      <c r="G1" s="1" t="s">
        <v>61</v>
      </c>
      <c r="H1" s="1" t="s">
        <v>62</v>
      </c>
      <c r="I1" s="1" t="s">
        <v>63</v>
      </c>
      <c r="J1" s="1" t="s">
        <v>64</v>
      </c>
      <c r="M1" s="1" t="s">
        <v>65</v>
      </c>
      <c r="N1" s="1" t="s">
        <v>66</v>
      </c>
      <c r="O1" s="1" t="s">
        <v>61</v>
      </c>
      <c r="P1" s="1" t="s">
        <v>62</v>
      </c>
      <c r="Q1" s="1" t="s">
        <v>63</v>
      </c>
      <c r="R1" s="1" t="s">
        <v>64</v>
      </c>
    </row>
    <row r="2" spans="1:18" x14ac:dyDescent="0.35">
      <c r="A2">
        <v>8</v>
      </c>
      <c r="B2" t="s">
        <v>6</v>
      </c>
      <c r="C2">
        <v>47</v>
      </c>
      <c r="D2">
        <v>1</v>
      </c>
      <c r="E2">
        <v>17.399999999999999</v>
      </c>
      <c r="F2">
        <v>24</v>
      </c>
      <c r="G2">
        <v>28.3</v>
      </c>
      <c r="H2">
        <v>28.2</v>
      </c>
      <c r="I2">
        <v>28.8</v>
      </c>
      <c r="J2">
        <v>37.799999999999997</v>
      </c>
      <c r="L2" t="s">
        <v>75</v>
      </c>
      <c r="M2">
        <f>AVERAGE(E$2:E$52)</f>
        <v>11.201960784313728</v>
      </c>
      <c r="N2">
        <f t="shared" ref="N2:R2" si="0">AVERAGE(F$2:F$52)</f>
        <v>27.511764705882356</v>
      </c>
      <c r="O2">
        <f t="shared" si="0"/>
        <v>23.419607843137246</v>
      </c>
      <c r="P2">
        <f t="shared" si="0"/>
        <v>23.754901960784323</v>
      </c>
      <c r="Q2">
        <f t="shared" si="0"/>
        <v>26.745098039215691</v>
      </c>
      <c r="R2">
        <f t="shared" si="0"/>
        <v>44.356862745098034</v>
      </c>
    </row>
    <row r="3" spans="1:18" x14ac:dyDescent="0.35">
      <c r="A3">
        <v>33</v>
      </c>
      <c r="B3" t="s">
        <v>7</v>
      </c>
      <c r="C3">
        <v>51</v>
      </c>
      <c r="D3">
        <v>2</v>
      </c>
      <c r="E3">
        <v>14.3</v>
      </c>
      <c r="F3">
        <v>27.5</v>
      </c>
      <c r="G3">
        <v>31.7</v>
      </c>
      <c r="H3">
        <v>26.3</v>
      </c>
      <c r="I3">
        <v>30.2</v>
      </c>
      <c r="J3">
        <v>50.8</v>
      </c>
      <c r="L3" t="s">
        <v>76</v>
      </c>
      <c r="M3">
        <f>MEDIAN(E$2:E$52)</f>
        <v>11</v>
      </c>
      <c r="N3">
        <f t="shared" ref="N3:R3" si="1">MEDIAN(F$2:F$52)</f>
        <v>27.5</v>
      </c>
      <c r="O3">
        <f t="shared" si="1"/>
        <v>23.4</v>
      </c>
      <c r="P3">
        <f t="shared" si="1"/>
        <v>24.2</v>
      </c>
      <c r="Q3">
        <f t="shared" si="1"/>
        <v>26.4</v>
      </c>
      <c r="R3">
        <f t="shared" si="1"/>
        <v>44.4</v>
      </c>
    </row>
    <row r="4" spans="1:18" x14ac:dyDescent="0.35">
      <c r="A4">
        <v>30</v>
      </c>
      <c r="B4" t="s">
        <v>18</v>
      </c>
      <c r="C4">
        <v>23</v>
      </c>
      <c r="D4">
        <v>3</v>
      </c>
      <c r="E4">
        <v>13.8</v>
      </c>
      <c r="F4">
        <v>28.3</v>
      </c>
      <c r="G4">
        <v>23.1</v>
      </c>
      <c r="H4">
        <v>22.5</v>
      </c>
      <c r="I4">
        <v>25.4</v>
      </c>
      <c r="J4">
        <v>57.2</v>
      </c>
    </row>
    <row r="5" spans="1:18" x14ac:dyDescent="0.35">
      <c r="A5">
        <v>49</v>
      </c>
      <c r="B5" t="s">
        <v>14</v>
      </c>
      <c r="C5">
        <v>40</v>
      </c>
      <c r="D5">
        <v>4</v>
      </c>
      <c r="E5">
        <v>13.7</v>
      </c>
      <c r="F5">
        <v>35.1</v>
      </c>
      <c r="G5">
        <v>25.6</v>
      </c>
      <c r="H5">
        <v>25.3</v>
      </c>
      <c r="I5">
        <v>30.4</v>
      </c>
      <c r="J5">
        <v>47.6</v>
      </c>
    </row>
    <row r="6" spans="1:18" x14ac:dyDescent="0.35">
      <c r="A6">
        <v>21</v>
      </c>
      <c r="B6" t="s">
        <v>9</v>
      </c>
      <c r="C6">
        <v>46</v>
      </c>
      <c r="D6">
        <v>6</v>
      </c>
      <c r="E6">
        <v>13.6</v>
      </c>
      <c r="F6">
        <v>27.4</v>
      </c>
      <c r="G6">
        <v>27.9</v>
      </c>
      <c r="H6">
        <v>27.9</v>
      </c>
      <c r="I6">
        <v>28.9</v>
      </c>
      <c r="J6">
        <v>47.4</v>
      </c>
    </row>
    <row r="7" spans="1:18" x14ac:dyDescent="0.35">
      <c r="A7">
        <v>38</v>
      </c>
      <c r="B7" t="s">
        <v>17</v>
      </c>
      <c r="C7">
        <v>15</v>
      </c>
      <c r="D7">
        <v>5</v>
      </c>
      <c r="E7">
        <v>13.6</v>
      </c>
      <c r="F7">
        <v>26.2</v>
      </c>
      <c r="G7">
        <v>21.9</v>
      </c>
      <c r="H7">
        <v>22.2</v>
      </c>
      <c r="I7">
        <v>25.8</v>
      </c>
      <c r="J7">
        <v>44.4</v>
      </c>
    </row>
    <row r="8" spans="1:18" x14ac:dyDescent="0.35">
      <c r="A8">
        <v>5</v>
      </c>
      <c r="B8" t="s">
        <v>16</v>
      </c>
      <c r="C8">
        <v>44</v>
      </c>
      <c r="D8">
        <v>7</v>
      </c>
      <c r="E8">
        <v>13.1</v>
      </c>
      <c r="F8">
        <v>28.4</v>
      </c>
      <c r="G8">
        <v>27.2</v>
      </c>
      <c r="H8">
        <v>27.5</v>
      </c>
      <c r="I8">
        <v>31.8</v>
      </c>
      <c r="J8">
        <v>50.6</v>
      </c>
    </row>
    <row r="9" spans="1:18" x14ac:dyDescent="0.35">
      <c r="A9">
        <v>45</v>
      </c>
      <c r="B9" t="s">
        <v>23</v>
      </c>
      <c r="C9">
        <v>9</v>
      </c>
      <c r="D9">
        <v>8</v>
      </c>
      <c r="E9">
        <v>13</v>
      </c>
      <c r="F9">
        <v>28.7</v>
      </c>
      <c r="G9">
        <v>20.3</v>
      </c>
      <c r="H9">
        <v>20.399999999999999</v>
      </c>
      <c r="I9">
        <v>24.8</v>
      </c>
      <c r="J9">
        <v>45.4</v>
      </c>
    </row>
    <row r="10" spans="1:18" x14ac:dyDescent="0.35">
      <c r="A10">
        <v>10</v>
      </c>
      <c r="B10" t="s">
        <v>27</v>
      </c>
      <c r="C10">
        <v>39</v>
      </c>
      <c r="D10">
        <v>9</v>
      </c>
      <c r="E10">
        <v>12.8</v>
      </c>
      <c r="F10">
        <v>32.799999999999997</v>
      </c>
      <c r="G10">
        <v>25.5</v>
      </c>
      <c r="H10">
        <v>26.4</v>
      </c>
      <c r="I10">
        <v>28.1</v>
      </c>
      <c r="J10">
        <v>49.1</v>
      </c>
    </row>
    <row r="11" spans="1:18" x14ac:dyDescent="0.35">
      <c r="A11">
        <v>22</v>
      </c>
      <c r="B11" t="s">
        <v>11</v>
      </c>
      <c r="C11">
        <v>50</v>
      </c>
      <c r="D11">
        <v>10</v>
      </c>
      <c r="E11">
        <v>12.8</v>
      </c>
      <c r="F11">
        <v>30.9</v>
      </c>
      <c r="G11">
        <v>31.2</v>
      </c>
      <c r="H11">
        <v>30.7</v>
      </c>
      <c r="I11">
        <v>32.799999999999997</v>
      </c>
      <c r="J11">
        <v>55</v>
      </c>
    </row>
    <row r="12" spans="1:18" x14ac:dyDescent="0.35">
      <c r="A12">
        <v>11</v>
      </c>
      <c r="B12" t="s">
        <v>25</v>
      </c>
      <c r="C12">
        <v>42</v>
      </c>
      <c r="D12">
        <v>11</v>
      </c>
      <c r="E12">
        <v>12.6</v>
      </c>
      <c r="F12">
        <v>30.7</v>
      </c>
      <c r="G12">
        <v>26.6</v>
      </c>
      <c r="H12">
        <v>27.5</v>
      </c>
      <c r="I12">
        <v>29.6</v>
      </c>
      <c r="J12">
        <v>51.4</v>
      </c>
    </row>
    <row r="13" spans="1:18" x14ac:dyDescent="0.35">
      <c r="A13">
        <v>31</v>
      </c>
      <c r="B13" t="s">
        <v>8</v>
      </c>
      <c r="C13">
        <v>49</v>
      </c>
      <c r="D13">
        <v>12</v>
      </c>
      <c r="E13">
        <v>12.6</v>
      </c>
      <c r="F13">
        <v>26.8</v>
      </c>
      <c r="G13">
        <v>30.1</v>
      </c>
      <c r="H13">
        <v>28.2</v>
      </c>
      <c r="I13">
        <v>29.5</v>
      </c>
      <c r="J13">
        <v>58.8</v>
      </c>
    </row>
    <row r="14" spans="1:18" x14ac:dyDescent="0.35">
      <c r="A14">
        <v>12</v>
      </c>
      <c r="B14" t="s">
        <v>12</v>
      </c>
      <c r="C14">
        <v>41</v>
      </c>
      <c r="D14">
        <v>13</v>
      </c>
      <c r="E14">
        <v>12.4</v>
      </c>
      <c r="F14">
        <v>22.1</v>
      </c>
      <c r="G14">
        <v>26.1</v>
      </c>
      <c r="H14">
        <v>25.9</v>
      </c>
      <c r="I14">
        <v>29.6</v>
      </c>
      <c r="J14">
        <v>50.4</v>
      </c>
    </row>
    <row r="15" spans="1:18" x14ac:dyDescent="0.35">
      <c r="A15">
        <v>14</v>
      </c>
      <c r="B15" t="s">
        <v>10</v>
      </c>
      <c r="C15">
        <v>45</v>
      </c>
      <c r="D15">
        <v>14</v>
      </c>
      <c r="E15">
        <v>12.3</v>
      </c>
      <c r="F15">
        <v>28.6</v>
      </c>
      <c r="G15">
        <v>27.4</v>
      </c>
      <c r="H15">
        <v>26.8</v>
      </c>
      <c r="I15">
        <v>28.7</v>
      </c>
      <c r="J15">
        <v>48.6</v>
      </c>
    </row>
    <row r="16" spans="1:18" x14ac:dyDescent="0.35">
      <c r="A16">
        <v>0</v>
      </c>
      <c r="B16" t="s">
        <v>28</v>
      </c>
      <c r="C16">
        <v>48</v>
      </c>
      <c r="D16">
        <v>15</v>
      </c>
      <c r="E16">
        <v>12.2</v>
      </c>
      <c r="F16">
        <v>26</v>
      </c>
      <c r="G16">
        <v>28.6</v>
      </c>
      <c r="H16">
        <v>29.2</v>
      </c>
      <c r="I16">
        <v>32.4</v>
      </c>
      <c r="J16">
        <v>48.7</v>
      </c>
    </row>
    <row r="17" spans="1:10" x14ac:dyDescent="0.35">
      <c r="A17">
        <v>3</v>
      </c>
      <c r="B17" t="s">
        <v>26</v>
      </c>
      <c r="C17">
        <v>27</v>
      </c>
      <c r="D17">
        <v>16</v>
      </c>
      <c r="E17">
        <v>12</v>
      </c>
      <c r="F17">
        <v>29.9</v>
      </c>
      <c r="G17">
        <v>23.6</v>
      </c>
      <c r="H17">
        <v>24.3</v>
      </c>
      <c r="I17">
        <v>27.6</v>
      </c>
      <c r="J17">
        <v>48.6</v>
      </c>
    </row>
    <row r="18" spans="1:10" x14ac:dyDescent="0.35">
      <c r="A18">
        <v>39</v>
      </c>
      <c r="B18" t="s">
        <v>15</v>
      </c>
      <c r="C18">
        <v>37</v>
      </c>
      <c r="D18">
        <v>17</v>
      </c>
      <c r="E18">
        <v>11.9</v>
      </c>
      <c r="F18">
        <v>27.4</v>
      </c>
      <c r="G18">
        <v>25.5</v>
      </c>
      <c r="H18">
        <v>25.8</v>
      </c>
      <c r="I18">
        <v>28.1</v>
      </c>
      <c r="J18">
        <v>46.4</v>
      </c>
    </row>
    <row r="19" spans="1:10" x14ac:dyDescent="0.35">
      <c r="A19">
        <v>6</v>
      </c>
      <c r="B19" t="s">
        <v>22</v>
      </c>
      <c r="C19">
        <v>26</v>
      </c>
      <c r="D19">
        <v>18</v>
      </c>
      <c r="E19">
        <v>11.8</v>
      </c>
      <c r="F19">
        <v>29.5</v>
      </c>
      <c r="G19">
        <v>23.4</v>
      </c>
      <c r="H19">
        <v>24.5</v>
      </c>
      <c r="I19">
        <v>27.7</v>
      </c>
      <c r="J19">
        <v>44.6</v>
      </c>
    </row>
    <row r="20" spans="1:10" x14ac:dyDescent="0.35">
      <c r="A20">
        <v>7</v>
      </c>
      <c r="B20" t="s">
        <v>13</v>
      </c>
      <c r="C20">
        <v>35</v>
      </c>
      <c r="D20">
        <v>19</v>
      </c>
      <c r="E20">
        <v>11.7</v>
      </c>
      <c r="F20">
        <v>28.5</v>
      </c>
      <c r="G20">
        <v>24.8</v>
      </c>
      <c r="H20">
        <v>24.5</v>
      </c>
      <c r="I20">
        <v>24.9</v>
      </c>
      <c r="J20">
        <v>60.3</v>
      </c>
    </row>
    <row r="21" spans="1:10" x14ac:dyDescent="0.35">
      <c r="A21">
        <v>9</v>
      </c>
      <c r="B21" t="s">
        <v>24</v>
      </c>
      <c r="C21">
        <v>33</v>
      </c>
      <c r="D21">
        <v>20</v>
      </c>
      <c r="E21">
        <v>11.5</v>
      </c>
      <c r="F21">
        <v>25.7</v>
      </c>
      <c r="G21">
        <v>24.6</v>
      </c>
      <c r="H21">
        <v>25.3</v>
      </c>
      <c r="I21">
        <v>26</v>
      </c>
      <c r="J21">
        <v>49</v>
      </c>
    </row>
    <row r="22" spans="1:10" x14ac:dyDescent="0.35">
      <c r="A22">
        <v>47</v>
      </c>
      <c r="B22" t="s">
        <v>19</v>
      </c>
      <c r="C22">
        <v>43</v>
      </c>
      <c r="D22">
        <v>22</v>
      </c>
      <c r="E22">
        <v>11.5</v>
      </c>
      <c r="F22">
        <v>31.1</v>
      </c>
      <c r="G22">
        <v>26.9</v>
      </c>
      <c r="H22">
        <v>27</v>
      </c>
      <c r="I22">
        <v>32.1</v>
      </c>
      <c r="J22">
        <v>49.6</v>
      </c>
    </row>
    <row r="23" spans="1:10" x14ac:dyDescent="0.35">
      <c r="A23">
        <v>48</v>
      </c>
      <c r="B23" t="s">
        <v>45</v>
      </c>
      <c r="C23">
        <v>34</v>
      </c>
      <c r="D23">
        <v>21</v>
      </c>
      <c r="E23">
        <v>11.5</v>
      </c>
      <c r="F23">
        <v>23.3</v>
      </c>
      <c r="G23">
        <v>24.8</v>
      </c>
      <c r="H23">
        <v>25.3</v>
      </c>
      <c r="I23">
        <v>32.1</v>
      </c>
      <c r="J23">
        <v>43</v>
      </c>
    </row>
    <row r="24" spans="1:10" x14ac:dyDescent="0.35">
      <c r="A24">
        <v>44</v>
      </c>
      <c r="B24" t="s">
        <v>33</v>
      </c>
      <c r="C24">
        <v>36</v>
      </c>
      <c r="D24">
        <v>23</v>
      </c>
      <c r="E24">
        <v>11.4</v>
      </c>
      <c r="F24">
        <v>33</v>
      </c>
      <c r="G24">
        <v>25</v>
      </c>
      <c r="H24">
        <v>25.6</v>
      </c>
      <c r="I24">
        <v>27.9</v>
      </c>
      <c r="J24">
        <v>48.1</v>
      </c>
    </row>
    <row r="25" spans="1:10" x14ac:dyDescent="0.35">
      <c r="A25">
        <v>23</v>
      </c>
      <c r="B25" t="s">
        <v>34</v>
      </c>
      <c r="C25">
        <v>25</v>
      </c>
      <c r="D25">
        <v>25</v>
      </c>
      <c r="E25">
        <v>11.1</v>
      </c>
      <c r="F25">
        <v>26.4</v>
      </c>
      <c r="G25">
        <v>23.4</v>
      </c>
      <c r="H25">
        <v>24.2</v>
      </c>
      <c r="I25">
        <v>25.8</v>
      </c>
      <c r="J25">
        <v>44.1</v>
      </c>
    </row>
    <row r="26" spans="1:10" x14ac:dyDescent="0.35">
      <c r="A26">
        <v>36</v>
      </c>
      <c r="B26" t="s">
        <v>31</v>
      </c>
      <c r="C26">
        <v>20</v>
      </c>
      <c r="D26">
        <v>24</v>
      </c>
      <c r="E26">
        <v>11.1</v>
      </c>
      <c r="F26">
        <v>28.2</v>
      </c>
      <c r="G26">
        <v>22.5</v>
      </c>
      <c r="H26">
        <v>23.1</v>
      </c>
      <c r="I26">
        <v>24.7</v>
      </c>
      <c r="J26">
        <v>43.3</v>
      </c>
    </row>
    <row r="27" spans="1:10" x14ac:dyDescent="0.35">
      <c r="A27">
        <v>26</v>
      </c>
      <c r="B27" t="s">
        <v>32</v>
      </c>
      <c r="C27">
        <v>18</v>
      </c>
      <c r="D27">
        <v>27</v>
      </c>
      <c r="E27">
        <v>11</v>
      </c>
      <c r="F27">
        <v>27.9</v>
      </c>
      <c r="G27">
        <v>22.4</v>
      </c>
      <c r="H27">
        <v>23.1</v>
      </c>
      <c r="I27">
        <v>25.4</v>
      </c>
      <c r="J27">
        <v>46</v>
      </c>
    </row>
    <row r="28" spans="1:10" x14ac:dyDescent="0.35">
      <c r="A28">
        <v>32</v>
      </c>
      <c r="B28" t="s">
        <v>35</v>
      </c>
      <c r="C28">
        <v>11</v>
      </c>
      <c r="D28">
        <v>26</v>
      </c>
      <c r="E28">
        <v>11</v>
      </c>
      <c r="F28">
        <v>24.8</v>
      </c>
      <c r="G28">
        <v>20.8</v>
      </c>
      <c r="H28">
        <v>21.2</v>
      </c>
      <c r="I28">
        <v>25.7</v>
      </c>
      <c r="J28">
        <v>42.2</v>
      </c>
    </row>
    <row r="29" spans="1:10" x14ac:dyDescent="0.35">
      <c r="A29">
        <v>40</v>
      </c>
      <c r="B29" t="s">
        <v>21</v>
      </c>
      <c r="C29">
        <v>28</v>
      </c>
      <c r="D29">
        <v>28</v>
      </c>
      <c r="E29">
        <v>11</v>
      </c>
      <c r="F29">
        <v>22.4</v>
      </c>
      <c r="G29">
        <v>23.7</v>
      </c>
      <c r="H29">
        <v>24.2</v>
      </c>
      <c r="I29">
        <v>25.9</v>
      </c>
      <c r="J29">
        <v>54.9</v>
      </c>
    </row>
    <row r="30" spans="1:10" x14ac:dyDescent="0.35">
      <c r="A30">
        <v>15</v>
      </c>
      <c r="B30" t="s">
        <v>38</v>
      </c>
      <c r="C30">
        <v>21</v>
      </c>
      <c r="D30">
        <v>29</v>
      </c>
      <c r="E30">
        <v>10.9</v>
      </c>
      <c r="F30">
        <v>24.6</v>
      </c>
      <c r="G30">
        <v>22.6</v>
      </c>
      <c r="H30">
        <v>23.3</v>
      </c>
      <c r="I30">
        <v>25.1</v>
      </c>
      <c r="J30">
        <v>45.7</v>
      </c>
    </row>
    <row r="31" spans="1:10" x14ac:dyDescent="0.35">
      <c r="A31">
        <v>1</v>
      </c>
      <c r="B31" t="s">
        <v>54</v>
      </c>
      <c r="C31">
        <v>30</v>
      </c>
      <c r="D31">
        <v>30</v>
      </c>
      <c r="E31">
        <v>10.7</v>
      </c>
      <c r="F31">
        <v>31.2</v>
      </c>
      <c r="G31">
        <v>23.8</v>
      </c>
      <c r="H31">
        <v>24.2</v>
      </c>
      <c r="I31">
        <v>28.2</v>
      </c>
      <c r="J31">
        <v>43.7</v>
      </c>
    </row>
    <row r="32" spans="1:10" x14ac:dyDescent="0.35">
      <c r="A32">
        <v>18</v>
      </c>
      <c r="B32" t="s">
        <v>42</v>
      </c>
      <c r="C32">
        <v>17</v>
      </c>
      <c r="D32">
        <v>31</v>
      </c>
      <c r="E32">
        <v>10.6</v>
      </c>
      <c r="F32">
        <v>28.1</v>
      </c>
      <c r="G32">
        <v>22.3</v>
      </c>
      <c r="H32">
        <v>22.8</v>
      </c>
      <c r="I32">
        <v>26.1</v>
      </c>
      <c r="J32">
        <v>39.4</v>
      </c>
    </row>
    <row r="33" spans="1:10" x14ac:dyDescent="0.35">
      <c r="A33">
        <v>20</v>
      </c>
      <c r="B33" t="s">
        <v>36</v>
      </c>
      <c r="C33">
        <v>32</v>
      </c>
      <c r="D33">
        <v>32</v>
      </c>
      <c r="E33">
        <v>10.6</v>
      </c>
      <c r="F33">
        <v>33.5</v>
      </c>
      <c r="G33">
        <v>24.5</v>
      </c>
      <c r="H33">
        <v>24.7</v>
      </c>
      <c r="I33">
        <v>28.2</v>
      </c>
      <c r="J33">
        <v>42.7</v>
      </c>
    </row>
    <row r="34" spans="1:10" x14ac:dyDescent="0.35">
      <c r="A34">
        <v>13</v>
      </c>
      <c r="B34" t="s">
        <v>39</v>
      </c>
      <c r="C34">
        <v>8</v>
      </c>
      <c r="D34">
        <v>33</v>
      </c>
      <c r="E34">
        <v>10.5</v>
      </c>
      <c r="F34">
        <v>25.9</v>
      </c>
      <c r="G34">
        <v>19.399999999999999</v>
      </c>
      <c r="H34">
        <v>20</v>
      </c>
      <c r="I34">
        <v>25.1</v>
      </c>
      <c r="J34">
        <v>54.1</v>
      </c>
    </row>
    <row r="35" spans="1:10" x14ac:dyDescent="0.35">
      <c r="A35">
        <v>43</v>
      </c>
      <c r="B35" t="s">
        <v>47</v>
      </c>
      <c r="C35">
        <v>29</v>
      </c>
      <c r="D35">
        <v>35</v>
      </c>
      <c r="E35">
        <v>10.5</v>
      </c>
      <c r="F35">
        <v>30.6</v>
      </c>
      <c r="G35">
        <v>23.8</v>
      </c>
      <c r="H35">
        <v>24.5</v>
      </c>
      <c r="I35">
        <v>27</v>
      </c>
      <c r="J35">
        <v>42</v>
      </c>
    </row>
    <row r="36" spans="1:10" x14ac:dyDescent="0.35">
      <c r="A36">
        <v>46</v>
      </c>
      <c r="B36" t="s">
        <v>37</v>
      </c>
      <c r="C36">
        <v>14</v>
      </c>
      <c r="D36">
        <v>34</v>
      </c>
      <c r="E36">
        <v>10.5</v>
      </c>
      <c r="F36">
        <v>22.6</v>
      </c>
      <c r="G36">
        <v>21.2</v>
      </c>
      <c r="H36">
        <v>23.1</v>
      </c>
      <c r="I36">
        <v>26.2</v>
      </c>
      <c r="J36">
        <v>35.700000000000003</v>
      </c>
    </row>
    <row r="37" spans="1:10" x14ac:dyDescent="0.35">
      <c r="A37">
        <v>19</v>
      </c>
      <c r="B37" t="s">
        <v>48</v>
      </c>
      <c r="C37">
        <v>19</v>
      </c>
      <c r="D37">
        <v>36</v>
      </c>
      <c r="E37">
        <v>10.4</v>
      </c>
      <c r="F37">
        <v>27.5</v>
      </c>
      <c r="G37">
        <v>22.5</v>
      </c>
      <c r="H37">
        <v>23.9</v>
      </c>
      <c r="I37">
        <v>27.3</v>
      </c>
      <c r="J37">
        <v>40.799999999999997</v>
      </c>
    </row>
    <row r="38" spans="1:10" x14ac:dyDescent="0.35">
      <c r="A38">
        <v>24</v>
      </c>
      <c r="B38" t="s">
        <v>20</v>
      </c>
      <c r="C38">
        <v>16</v>
      </c>
      <c r="D38">
        <v>37</v>
      </c>
      <c r="E38">
        <v>10.3</v>
      </c>
      <c r="F38">
        <v>28.2</v>
      </c>
      <c r="G38">
        <v>22.1</v>
      </c>
      <c r="H38">
        <v>22.9</v>
      </c>
      <c r="I38">
        <v>24.9</v>
      </c>
      <c r="J38">
        <v>39.1</v>
      </c>
    </row>
    <row r="39" spans="1:10" x14ac:dyDescent="0.35">
      <c r="A39">
        <v>37</v>
      </c>
      <c r="B39" t="s">
        <v>52</v>
      </c>
      <c r="C39">
        <v>10</v>
      </c>
      <c r="D39">
        <v>38</v>
      </c>
      <c r="E39">
        <v>10.199999999999999</v>
      </c>
      <c r="F39">
        <v>25.6</v>
      </c>
      <c r="G39">
        <v>20.7</v>
      </c>
      <c r="H39">
        <v>21.3</v>
      </c>
      <c r="I39">
        <v>23.7</v>
      </c>
      <c r="J39">
        <v>36.1</v>
      </c>
    </row>
    <row r="40" spans="1:10" x14ac:dyDescent="0.35">
      <c r="A40">
        <v>4</v>
      </c>
      <c r="B40" t="s">
        <v>55</v>
      </c>
      <c r="C40">
        <v>12</v>
      </c>
      <c r="D40">
        <v>39</v>
      </c>
      <c r="E40">
        <v>10.1</v>
      </c>
      <c r="F40">
        <v>25.9</v>
      </c>
      <c r="G40">
        <v>20.9</v>
      </c>
      <c r="H40">
        <v>21.5</v>
      </c>
      <c r="I40">
        <v>24.1</v>
      </c>
      <c r="J40">
        <v>34.200000000000003</v>
      </c>
    </row>
    <row r="41" spans="1:10" x14ac:dyDescent="0.35">
      <c r="A41">
        <v>34</v>
      </c>
      <c r="B41" t="s">
        <v>41</v>
      </c>
      <c r="C41">
        <v>22</v>
      </c>
      <c r="D41">
        <v>41</v>
      </c>
      <c r="E41">
        <v>10.1</v>
      </c>
      <c r="F41">
        <v>31.9</v>
      </c>
      <c r="G41">
        <v>23</v>
      </c>
      <c r="H41">
        <v>23.9</v>
      </c>
      <c r="I41">
        <v>26.8</v>
      </c>
      <c r="J41">
        <v>41.5</v>
      </c>
    </row>
    <row r="42" spans="1:10" x14ac:dyDescent="0.35">
      <c r="A42">
        <v>51</v>
      </c>
      <c r="B42" t="s">
        <v>29</v>
      </c>
      <c r="C42">
        <v>13</v>
      </c>
      <c r="D42">
        <v>40</v>
      </c>
      <c r="E42">
        <v>10.1</v>
      </c>
      <c r="F42">
        <v>23.7</v>
      </c>
      <c r="G42">
        <v>21</v>
      </c>
      <c r="H42">
        <v>21.8</v>
      </c>
      <c r="I42">
        <v>24.1</v>
      </c>
      <c r="J42">
        <v>39.200000000000003</v>
      </c>
    </row>
    <row r="43" spans="1:10" x14ac:dyDescent="0.35">
      <c r="A43">
        <v>25</v>
      </c>
      <c r="B43" t="s">
        <v>56</v>
      </c>
      <c r="C43">
        <v>31</v>
      </c>
      <c r="D43">
        <v>42</v>
      </c>
      <c r="E43">
        <v>9.8000000000000007</v>
      </c>
      <c r="F43">
        <v>31.2</v>
      </c>
      <c r="G43">
        <v>23.9</v>
      </c>
      <c r="H43">
        <v>24</v>
      </c>
      <c r="I43">
        <v>28.7</v>
      </c>
      <c r="J43">
        <v>42.9</v>
      </c>
    </row>
    <row r="44" spans="1:10" x14ac:dyDescent="0.35">
      <c r="A44">
        <v>29</v>
      </c>
      <c r="B44" t="s">
        <v>40</v>
      </c>
      <c r="C44">
        <v>38</v>
      </c>
      <c r="D44">
        <v>43</v>
      </c>
      <c r="E44">
        <v>9.6</v>
      </c>
      <c r="F44">
        <v>38.9</v>
      </c>
      <c r="G44">
        <v>25.5</v>
      </c>
      <c r="H44">
        <v>27.2</v>
      </c>
      <c r="I44">
        <v>28.1</v>
      </c>
      <c r="J44">
        <v>56.5</v>
      </c>
    </row>
    <row r="45" spans="1:10" x14ac:dyDescent="0.35">
      <c r="A45">
        <v>16</v>
      </c>
      <c r="B45" t="s">
        <v>43</v>
      </c>
      <c r="C45">
        <v>6</v>
      </c>
      <c r="D45">
        <v>44</v>
      </c>
      <c r="E45">
        <v>9.4</v>
      </c>
      <c r="F45">
        <v>20.3</v>
      </c>
      <c r="G45">
        <v>18.100000000000001</v>
      </c>
      <c r="H45">
        <v>18.899999999999999</v>
      </c>
      <c r="I45">
        <v>22.4</v>
      </c>
      <c r="J45">
        <v>30.5</v>
      </c>
    </row>
    <row r="46" spans="1:10" x14ac:dyDescent="0.35">
      <c r="A46">
        <v>17</v>
      </c>
      <c r="B46" t="s">
        <v>50</v>
      </c>
      <c r="C46">
        <v>7</v>
      </c>
      <c r="D46">
        <v>45</v>
      </c>
      <c r="E46">
        <v>9.1999999999999993</v>
      </c>
      <c r="F46">
        <v>24.8</v>
      </c>
      <c r="G46">
        <v>18.3</v>
      </c>
      <c r="H46">
        <v>18.899999999999999</v>
      </c>
      <c r="I46">
        <v>22.2</v>
      </c>
      <c r="J46">
        <v>34.700000000000003</v>
      </c>
    </row>
    <row r="47" spans="1:10" x14ac:dyDescent="0.35">
      <c r="A47">
        <v>27</v>
      </c>
      <c r="B47" t="s">
        <v>44</v>
      </c>
      <c r="C47">
        <v>3</v>
      </c>
      <c r="D47">
        <v>46</v>
      </c>
      <c r="E47">
        <v>9</v>
      </c>
      <c r="F47">
        <v>20.399999999999999</v>
      </c>
      <c r="G47">
        <v>16.7</v>
      </c>
      <c r="H47">
        <v>17.5</v>
      </c>
      <c r="I47">
        <v>23.6</v>
      </c>
      <c r="J47">
        <v>32.200000000000003</v>
      </c>
    </row>
    <row r="48" spans="1:10" x14ac:dyDescent="0.35">
      <c r="A48">
        <v>2</v>
      </c>
      <c r="B48" t="s">
        <v>30</v>
      </c>
      <c r="C48">
        <v>5</v>
      </c>
      <c r="D48">
        <v>48</v>
      </c>
      <c r="E48">
        <v>8.5</v>
      </c>
      <c r="F48">
        <v>39</v>
      </c>
      <c r="G48">
        <v>18</v>
      </c>
      <c r="H48">
        <v>17.899999999999999</v>
      </c>
      <c r="I48">
        <v>19.5</v>
      </c>
      <c r="J48">
        <v>40.200000000000003</v>
      </c>
    </row>
    <row r="49" spans="1:10" x14ac:dyDescent="0.35">
      <c r="A49">
        <v>28</v>
      </c>
      <c r="B49" t="s">
        <v>46</v>
      </c>
      <c r="C49">
        <v>4</v>
      </c>
      <c r="D49">
        <v>47</v>
      </c>
      <c r="E49">
        <v>8.5</v>
      </c>
      <c r="F49">
        <v>22</v>
      </c>
      <c r="G49">
        <v>17.600000000000001</v>
      </c>
      <c r="H49">
        <v>18.2</v>
      </c>
      <c r="I49">
        <v>21.1</v>
      </c>
      <c r="J49">
        <v>34.700000000000003</v>
      </c>
    </row>
    <row r="50" spans="1:10" x14ac:dyDescent="0.35">
      <c r="A50">
        <v>41</v>
      </c>
      <c r="B50" t="s">
        <v>51</v>
      </c>
      <c r="C50">
        <v>24</v>
      </c>
      <c r="D50">
        <v>49</v>
      </c>
      <c r="E50">
        <v>8.1</v>
      </c>
      <c r="F50">
        <v>26.3</v>
      </c>
      <c r="G50">
        <v>23.3</v>
      </c>
      <c r="H50">
        <v>24.3</v>
      </c>
      <c r="I50">
        <v>26.4</v>
      </c>
      <c r="J50">
        <v>38.299999999999997</v>
      </c>
    </row>
    <row r="51" spans="1:10" x14ac:dyDescent="0.35">
      <c r="A51">
        <v>42</v>
      </c>
      <c r="B51" t="s">
        <v>49</v>
      </c>
      <c r="C51">
        <v>1</v>
      </c>
      <c r="D51">
        <v>50</v>
      </c>
      <c r="E51">
        <v>7.6</v>
      </c>
      <c r="F51">
        <v>19.2</v>
      </c>
      <c r="G51">
        <v>16</v>
      </c>
      <c r="H51">
        <v>16.899999999999999</v>
      </c>
      <c r="I51">
        <v>20.9</v>
      </c>
      <c r="J51">
        <v>28.3</v>
      </c>
    </row>
    <row r="52" spans="1:10" x14ac:dyDescent="0.35">
      <c r="A52">
        <v>35</v>
      </c>
      <c r="B52" t="s">
        <v>53</v>
      </c>
      <c r="C52">
        <v>2</v>
      </c>
      <c r="D52">
        <v>51</v>
      </c>
      <c r="E52">
        <v>7.4</v>
      </c>
      <c r="F52">
        <v>20.100000000000001</v>
      </c>
      <c r="G52">
        <v>16.3</v>
      </c>
      <c r="H52">
        <v>16.7</v>
      </c>
      <c r="I52">
        <v>23.6</v>
      </c>
      <c r="J52">
        <v>26.4</v>
      </c>
    </row>
  </sheetData>
  <sortState ref="A2:J52">
    <sortCondition descending="1" ref="E2:E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rank_commute</vt:lpstr>
      <vt:lpstr>perc_commute_data</vt:lpstr>
      <vt:lpstr>time_commute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2019-01-18T14:07:46Z</dcterms:created>
  <dcterms:modified xsi:type="dcterms:W3CDTF">2019-01-19T03:07:39Z</dcterms:modified>
</cp:coreProperties>
</file>