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680" yWindow="60" windowWidth="20730" windowHeight="11760" tabRatio="500"/>
  </bookViews>
  <sheets>
    <sheet name="Sheet2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49" i="2"/>
  <c r="E3"/>
  <c r="W49"/>
  <c r="F3"/>
  <c r="X49"/>
  <c r="G3"/>
  <c r="Y49"/>
  <c r="H3"/>
  <c r="Z49"/>
  <c r="I3"/>
  <c r="AA49"/>
  <c r="J3"/>
  <c r="AB49"/>
  <c r="K3"/>
  <c r="AC49"/>
  <c r="L3"/>
  <c r="AD49"/>
  <c r="M3"/>
  <c r="AE49"/>
  <c r="N3"/>
  <c r="AF49"/>
  <c r="O3"/>
  <c r="AG49"/>
  <c r="P3"/>
  <c r="AH49"/>
  <c r="T49"/>
  <c r="V50"/>
  <c r="W50"/>
  <c r="X50"/>
  <c r="Y50"/>
  <c r="Z50"/>
  <c r="AA50"/>
  <c r="AB50"/>
  <c r="AC50"/>
  <c r="AD50"/>
  <c r="AE50"/>
  <c r="AF50"/>
  <c r="AG50"/>
  <c r="AH50"/>
  <c r="T50"/>
  <c r="V51"/>
  <c r="W51"/>
  <c r="X51"/>
  <c r="Y51"/>
  <c r="Z51"/>
  <c r="AA51"/>
  <c r="AB51"/>
  <c r="AC51"/>
  <c r="AD51"/>
  <c r="AE51"/>
  <c r="AF51"/>
  <c r="AG51"/>
  <c r="AH51"/>
  <c r="T51"/>
  <c r="V52"/>
  <c r="W52"/>
  <c r="X52"/>
  <c r="Y52"/>
  <c r="Z52"/>
  <c r="AA52"/>
  <c r="AB52"/>
  <c r="AC52"/>
  <c r="AD52"/>
  <c r="AE52"/>
  <c r="AF52"/>
  <c r="AG52"/>
  <c r="AH52"/>
  <c r="T52"/>
  <c r="T58"/>
  <c r="R58"/>
  <c r="R56"/>
  <c r="R55"/>
  <c r="R54"/>
  <c r="R53"/>
  <c r="R52"/>
  <c r="R51"/>
  <c r="R50"/>
  <c r="R49"/>
  <c r="V38"/>
  <c r="W38"/>
  <c r="X38"/>
  <c r="Y38"/>
  <c r="Z38"/>
  <c r="AA38"/>
  <c r="AB38"/>
  <c r="AC38"/>
  <c r="AD38"/>
  <c r="AE38"/>
  <c r="AF38"/>
  <c r="AG38"/>
  <c r="AH38"/>
  <c r="T38"/>
  <c r="V39"/>
  <c r="W39"/>
  <c r="X39"/>
  <c r="Y39"/>
  <c r="Z39"/>
  <c r="AA39"/>
  <c r="AB39"/>
  <c r="AC39"/>
  <c r="AD39"/>
  <c r="AE39"/>
  <c r="AF39"/>
  <c r="AG39"/>
  <c r="AH39"/>
  <c r="T39"/>
  <c r="V40"/>
  <c r="W40"/>
  <c r="X40"/>
  <c r="Y40"/>
  <c r="Z40"/>
  <c r="AA40"/>
  <c r="AB40"/>
  <c r="AC40"/>
  <c r="AD40"/>
  <c r="AE40"/>
  <c r="AF40"/>
  <c r="AG40"/>
  <c r="AH40"/>
  <c r="T40"/>
  <c r="V41"/>
  <c r="W41"/>
  <c r="X41"/>
  <c r="Y41"/>
  <c r="Z41"/>
  <c r="AA41"/>
  <c r="AB41"/>
  <c r="AC41"/>
  <c r="AD41"/>
  <c r="AE41"/>
  <c r="AF41"/>
  <c r="AG41"/>
  <c r="AH41"/>
  <c r="T41"/>
  <c r="T47"/>
  <c r="R47"/>
  <c r="R45"/>
  <c r="R44"/>
  <c r="R43"/>
  <c r="R42"/>
  <c r="R41"/>
  <c r="R40"/>
  <c r="R39"/>
  <c r="R38"/>
  <c r="V27"/>
  <c r="W27"/>
  <c r="X27"/>
  <c r="Y27"/>
  <c r="Z27"/>
  <c r="AA27"/>
  <c r="AB27"/>
  <c r="AC27"/>
  <c r="AD27"/>
  <c r="AE27"/>
  <c r="AF27"/>
  <c r="AG27"/>
  <c r="AH27"/>
  <c r="T27"/>
  <c r="V28"/>
  <c r="W28"/>
  <c r="X28"/>
  <c r="Y28"/>
  <c r="Z28"/>
  <c r="AA28"/>
  <c r="AB28"/>
  <c r="AC28"/>
  <c r="AD28"/>
  <c r="AE28"/>
  <c r="AF28"/>
  <c r="AG28"/>
  <c r="AH28"/>
  <c r="T28"/>
  <c r="V29"/>
  <c r="W29"/>
  <c r="X29"/>
  <c r="Y29"/>
  <c r="Z29"/>
  <c r="AA29"/>
  <c r="AB29"/>
  <c r="AC29"/>
  <c r="AD29"/>
  <c r="AE29"/>
  <c r="AF29"/>
  <c r="AG29"/>
  <c r="AH29"/>
  <c r="T29"/>
  <c r="V30"/>
  <c r="W30"/>
  <c r="X30"/>
  <c r="Y30"/>
  <c r="Z30"/>
  <c r="AA30"/>
  <c r="AB30"/>
  <c r="AC30"/>
  <c r="AD30"/>
  <c r="AE30"/>
  <c r="AF30"/>
  <c r="AG30"/>
  <c r="AH30"/>
  <c r="T30"/>
  <c r="T36"/>
  <c r="R36"/>
  <c r="R34"/>
  <c r="R33"/>
  <c r="R32"/>
  <c r="R31"/>
  <c r="R30"/>
  <c r="R29"/>
  <c r="R28"/>
  <c r="R27"/>
  <c r="V15"/>
  <c r="W15"/>
  <c r="X15"/>
  <c r="Y15"/>
  <c r="Z15"/>
  <c r="AA15"/>
  <c r="AB15"/>
  <c r="AC15"/>
  <c r="AD15"/>
  <c r="AE15"/>
  <c r="AF15"/>
  <c r="AG15"/>
  <c r="AH15"/>
  <c r="T15"/>
  <c r="V16"/>
  <c r="W16"/>
  <c r="X16"/>
  <c r="Y16"/>
  <c r="Z16"/>
  <c r="AA16"/>
  <c r="AB16"/>
  <c r="AC16"/>
  <c r="AD16"/>
  <c r="AE16"/>
  <c r="AF16"/>
  <c r="AG16"/>
  <c r="AH16"/>
  <c r="T16"/>
  <c r="V17"/>
  <c r="W17"/>
  <c r="X17"/>
  <c r="Y17"/>
  <c r="Z17"/>
  <c r="AA17"/>
  <c r="AB17"/>
  <c r="AC17"/>
  <c r="AD17"/>
  <c r="AE17"/>
  <c r="AF17"/>
  <c r="AG17"/>
  <c r="AH17"/>
  <c r="T17"/>
  <c r="V18"/>
  <c r="W18"/>
  <c r="X18"/>
  <c r="Y18"/>
  <c r="Z18"/>
  <c r="AA18"/>
  <c r="AB18"/>
  <c r="AC18"/>
  <c r="AD18"/>
  <c r="AE18"/>
  <c r="AF18"/>
  <c r="AG18"/>
  <c r="AH18"/>
  <c r="T18"/>
  <c r="T24"/>
  <c r="R24"/>
  <c r="R22"/>
  <c r="R21"/>
  <c r="R20"/>
  <c r="R19"/>
  <c r="R18"/>
  <c r="R17"/>
  <c r="R16"/>
  <c r="R15"/>
  <c r="AH8"/>
  <c r="AG8"/>
  <c r="AF8"/>
  <c r="AE8"/>
  <c r="AD8"/>
  <c r="AC8"/>
  <c r="AB8"/>
  <c r="AA8"/>
  <c r="Z8"/>
  <c r="Y8"/>
  <c r="X8"/>
  <c r="W8"/>
  <c r="V8"/>
  <c r="T8"/>
  <c r="R8"/>
  <c r="R3"/>
</calcChain>
</file>

<file path=xl/sharedStrings.xml><?xml version="1.0" encoding="utf-8"?>
<sst xmlns="http://schemas.openxmlformats.org/spreadsheetml/2006/main" count="114" uniqueCount="44">
  <si>
    <t>Team Number:</t>
  </si>
  <si>
    <t>File 1</t>
  </si>
  <si>
    <t>File 2</t>
  </si>
  <si>
    <t>File 3</t>
  </si>
  <si>
    <t>File 4</t>
  </si>
  <si>
    <t>File 5</t>
  </si>
  <si>
    <t>File 6</t>
  </si>
  <si>
    <t>File 7</t>
  </si>
  <si>
    <t>File 8</t>
  </si>
  <si>
    <t>Seconds</t>
  </si>
  <si>
    <t>Base Rate</t>
  </si>
  <si>
    <t>No Failure</t>
  </si>
  <si>
    <t>Leaf 1</t>
  </si>
  <si>
    <t>Leaf 2</t>
  </si>
  <si>
    <t>Leaf 3</t>
  </si>
  <si>
    <t>Leaf 4</t>
  </si>
  <si>
    <t>Leaf 5</t>
  </si>
  <si>
    <t>Leaf 6</t>
  </si>
  <si>
    <t>Leaf 7</t>
  </si>
  <si>
    <t>Leaf 8</t>
  </si>
  <si>
    <t>Spine 1</t>
  </si>
  <si>
    <t>Spine 2</t>
  </si>
  <si>
    <t>Spine 3</t>
  </si>
  <si>
    <t>Spine 4</t>
  </si>
  <si>
    <t>confirm sum = 1</t>
  </si>
  <si>
    <t>Date Submitted:</t>
  </si>
  <si>
    <t>Example of scoring: Assuming Correct Outcome is Spine 4</t>
  </si>
  <si>
    <t xml:space="preserve">and assuming the following estimate </t>
  </si>
  <si>
    <t xml:space="preserve">Score (bits) </t>
  </si>
  <si>
    <t>Estimates:</t>
  </si>
  <si>
    <t>outcome vector for case 1</t>
  </si>
  <si>
    <t>outcome vector for case 2</t>
  </si>
  <si>
    <t>outcome vector for case 3</t>
  </si>
  <si>
    <t>outcome vector for case 4</t>
  </si>
  <si>
    <t>average:</t>
  </si>
  <si>
    <t xml:space="preserve">See columns V through AH </t>
  </si>
  <si>
    <t>outcome vector for example case:  failure in spine 4</t>
  </si>
  <si>
    <t xml:space="preserve">Assign 1 to the outcome that is true with certainty and 0 to all others. </t>
  </si>
  <si>
    <t xml:space="preserve">Fill in the outcome vector below, and each of your actual estimates at the given time stamp in columns D through P </t>
  </si>
  <si>
    <t>Test Case A</t>
  </si>
  <si>
    <t>Test Case B</t>
  </si>
  <si>
    <t>Test Case C</t>
  </si>
  <si>
    <t>Test Case D</t>
  </si>
  <si>
    <t>Note: From the model run, the probabilities resulted are not conclusive to to deterministically assign the outcome '1' to any of the 13 possibilities (for no failure and 12 elements)</t>
  </si>
</sst>
</file>

<file path=xl/styles.xml><?xml version="1.0" encoding="utf-8"?>
<styleSheet xmlns="http://schemas.openxmlformats.org/spreadsheetml/2006/main">
  <numFmts count="1">
    <numFmt numFmtId="164" formatCode="0.0000"/>
  </numFmts>
  <fonts count="7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rgb="FF008000"/>
      <name val="Calibri"/>
      <family val="2"/>
      <scheme val="minor"/>
    </font>
    <font>
      <b/>
      <sz val="14"/>
      <color rgb="FF008000"/>
      <name val="Calibri"/>
      <family val="2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0" xfId="0" applyNumberFormat="1"/>
    <xf numFmtId="164" fontId="0" fillId="0" borderId="1" xfId="0" applyNumberFormat="1" applyBorder="1"/>
    <xf numFmtId="0" fontId="4" fillId="0" borderId="0" xfId="0" applyFont="1"/>
    <xf numFmtId="2" fontId="0" fillId="0" borderId="0" xfId="0" applyNumberFormat="1"/>
    <xf numFmtId="2" fontId="5" fillId="0" borderId="1" xfId="0" applyNumberFormat="1" applyFont="1" applyBorder="1"/>
    <xf numFmtId="164" fontId="0" fillId="0" borderId="0" xfId="0" applyNumberFormat="1" applyBorder="1"/>
    <xf numFmtId="164" fontId="0" fillId="0" borderId="2" xfId="0" applyNumberFormat="1" applyBorder="1"/>
    <xf numFmtId="0" fontId="5" fillId="0" borderId="0" xfId="0" applyFont="1"/>
    <xf numFmtId="0" fontId="5" fillId="0" borderId="1" xfId="0" applyFont="1" applyBorder="1"/>
    <xf numFmtId="2" fontId="5" fillId="0" borderId="0" xfId="0" applyNumberFormat="1" applyFont="1" applyBorder="1"/>
    <xf numFmtId="0" fontId="5" fillId="0" borderId="0" xfId="0" applyFont="1" applyBorder="1"/>
    <xf numFmtId="0" fontId="5" fillId="0" borderId="1" xfId="0" applyFont="1" applyFill="1" applyBorder="1"/>
    <xf numFmtId="0" fontId="1" fillId="0" borderId="0" xfId="0" applyFont="1"/>
    <xf numFmtId="14" fontId="0" fillId="0" borderId="1" xfId="0" applyNumberFormat="1" applyBorder="1"/>
    <xf numFmtId="0" fontId="5" fillId="0" borderId="0" xfId="0" applyFont="1" applyFill="1" applyBorder="1"/>
    <xf numFmtId="0" fontId="6" fillId="0" borderId="0" xfId="0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ColWidth="11" defaultRowHeight="15.75"/>
  <cols>
    <col min="1" max="1" width="18.625" customWidth="1"/>
    <col min="2" max="2" width="10.875" customWidth="1"/>
    <col min="3" max="3" width="5.125" customWidth="1"/>
    <col min="17" max="17" width="6.125" customWidth="1"/>
    <col min="19" max="19" width="6.875" customWidth="1"/>
  </cols>
  <sheetData>
    <row r="1" spans="1:34">
      <c r="D1" t="s">
        <v>10</v>
      </c>
    </row>
    <row r="2" spans="1:34" ht="18.75"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R2" t="s">
        <v>24</v>
      </c>
      <c r="T2" s="10" t="s">
        <v>28</v>
      </c>
      <c r="U2" s="10"/>
    </row>
    <row r="3" spans="1:34" ht="18.75">
      <c r="A3" s="11" t="s">
        <v>0</v>
      </c>
      <c r="B3" s="1">
        <v>6</v>
      </c>
      <c r="C3" s="2"/>
      <c r="D3">
        <v>0.5</v>
      </c>
      <c r="E3" s="3">
        <f>1/24</f>
        <v>4.1666666666666664E-2</v>
      </c>
      <c r="F3" s="3">
        <f t="shared" ref="F3:P3" si="0">1/24</f>
        <v>4.1666666666666664E-2</v>
      </c>
      <c r="G3" s="3">
        <f t="shared" si="0"/>
        <v>4.1666666666666664E-2</v>
      </c>
      <c r="H3" s="3">
        <f t="shared" si="0"/>
        <v>4.1666666666666664E-2</v>
      </c>
      <c r="I3" s="3">
        <f t="shared" si="0"/>
        <v>4.1666666666666664E-2</v>
      </c>
      <c r="J3" s="3">
        <f t="shared" si="0"/>
        <v>4.1666666666666664E-2</v>
      </c>
      <c r="K3" s="3">
        <f t="shared" si="0"/>
        <v>4.1666666666666664E-2</v>
      </c>
      <c r="L3" s="3">
        <f t="shared" si="0"/>
        <v>4.1666666666666664E-2</v>
      </c>
      <c r="M3" s="3">
        <f t="shared" si="0"/>
        <v>4.1666666666666664E-2</v>
      </c>
      <c r="N3" s="3">
        <f t="shared" si="0"/>
        <v>4.1666666666666664E-2</v>
      </c>
      <c r="O3" s="3">
        <f t="shared" si="0"/>
        <v>4.1666666666666664E-2</v>
      </c>
      <c r="P3" s="3">
        <f t="shared" si="0"/>
        <v>4.1666666666666664E-2</v>
      </c>
      <c r="Q3" s="3"/>
      <c r="R3" s="3">
        <f>SUM(D3:P3)</f>
        <v>0.99999999999999956</v>
      </c>
    </row>
    <row r="4" spans="1:34" ht="18.75">
      <c r="A4" s="11" t="s">
        <v>25</v>
      </c>
      <c r="B4" s="16">
        <v>43073</v>
      </c>
      <c r="C4" s="2"/>
    </row>
    <row r="5" spans="1:34">
      <c r="B5" s="2"/>
      <c r="C5" s="2"/>
      <c r="D5" s="5" t="s">
        <v>26</v>
      </c>
      <c r="I5" s="5" t="s">
        <v>35</v>
      </c>
    </row>
    <row r="6" spans="1:34">
      <c r="B6" s="2"/>
      <c r="C6" s="2"/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V6" t="s">
        <v>11</v>
      </c>
      <c r="W6" t="s">
        <v>12</v>
      </c>
      <c r="X6" t="s">
        <v>13</v>
      </c>
      <c r="Y6" t="s">
        <v>14</v>
      </c>
      <c r="Z6" t="s">
        <v>15</v>
      </c>
      <c r="AA6" t="s">
        <v>16</v>
      </c>
      <c r="AB6" t="s">
        <v>17</v>
      </c>
      <c r="AC6" t="s">
        <v>18</v>
      </c>
      <c r="AD6" t="s">
        <v>19</v>
      </c>
      <c r="AE6" t="s">
        <v>20</v>
      </c>
      <c r="AF6" t="s">
        <v>21</v>
      </c>
      <c r="AG6" t="s">
        <v>22</v>
      </c>
      <c r="AH6" t="s">
        <v>23</v>
      </c>
    </row>
    <row r="7" spans="1:34">
      <c r="B7" s="2"/>
      <c r="C7" s="2"/>
      <c r="D7" s="5" t="s">
        <v>27</v>
      </c>
    </row>
    <row r="8" spans="1:34" ht="18.75">
      <c r="B8" s="2"/>
      <c r="C8" s="2"/>
      <c r="D8" s="1">
        <v>0.2</v>
      </c>
      <c r="E8" s="1">
        <v>0.03</v>
      </c>
      <c r="F8" s="1">
        <v>0.03</v>
      </c>
      <c r="G8" s="1">
        <v>0.03</v>
      </c>
      <c r="H8" s="1">
        <v>0.03</v>
      </c>
      <c r="I8" s="1">
        <v>0.03</v>
      </c>
      <c r="J8" s="1">
        <v>0.05</v>
      </c>
      <c r="K8" s="1">
        <v>0.06</v>
      </c>
      <c r="L8" s="1">
        <v>0.03</v>
      </c>
      <c r="M8" s="1">
        <v>0.03</v>
      </c>
      <c r="N8" s="1">
        <v>0.03</v>
      </c>
      <c r="O8" s="1">
        <v>0.03</v>
      </c>
      <c r="P8" s="1">
        <v>0.42</v>
      </c>
      <c r="R8" s="3">
        <f>SUM(D8:P8)</f>
        <v>1.0000000000000002</v>
      </c>
      <c r="T8" s="7">
        <f>SUM(V8:AH8)</f>
        <v>3.3334237337251915</v>
      </c>
      <c r="U8" s="12"/>
      <c r="V8">
        <f t="shared" ref="V8:AH8" si="1">LOG(D8/D$3, 2)*D$10</f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 t="shared" si="1"/>
        <v>0</v>
      </c>
      <c r="AH8" s="6">
        <f t="shared" si="1"/>
        <v>3.3334237337251915</v>
      </c>
    </row>
    <row r="9" spans="1:34">
      <c r="B9" s="2"/>
      <c r="C9" s="2"/>
      <c r="D9" s="5" t="s">
        <v>36</v>
      </c>
      <c r="I9" s="5" t="s">
        <v>37</v>
      </c>
      <c r="R9" s="3"/>
    </row>
    <row r="10" spans="1:34">
      <c r="B10" s="2"/>
      <c r="C10" s="2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</row>
    <row r="11" spans="1:34">
      <c r="B11" s="2"/>
      <c r="C11" s="2"/>
    </row>
    <row r="12" spans="1:34">
      <c r="D12" s="5" t="s">
        <v>38</v>
      </c>
    </row>
    <row r="13" spans="1:34">
      <c r="D13" t="s">
        <v>29</v>
      </c>
    </row>
    <row r="14" spans="1:34">
      <c r="A14" s="15" t="s">
        <v>39</v>
      </c>
      <c r="B14" t="s">
        <v>9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</row>
    <row r="15" spans="1:34" ht="18.75">
      <c r="A15" t="s">
        <v>1</v>
      </c>
      <c r="B15" s="1">
        <v>51</v>
      </c>
      <c r="C15" s="2"/>
      <c r="D15" s="1">
        <v>0.01</v>
      </c>
      <c r="E15" s="1">
        <v>0.01</v>
      </c>
      <c r="F15" s="1">
        <v>0.01</v>
      </c>
      <c r="G15" s="1">
        <v>0.01</v>
      </c>
      <c r="H15" s="1">
        <v>0.01</v>
      </c>
      <c r="I15" s="1">
        <v>0.01</v>
      </c>
      <c r="J15" s="1">
        <v>0.01</v>
      </c>
      <c r="K15" s="4">
        <v>1.510279E-2</v>
      </c>
      <c r="L15" s="4">
        <v>1.114831E-2</v>
      </c>
      <c r="M15" s="4">
        <v>8.8727979999999998E-2</v>
      </c>
      <c r="N15" s="4">
        <v>0.11702396</v>
      </c>
      <c r="O15" s="4">
        <v>0.46517996</v>
      </c>
      <c r="P15" s="4">
        <v>0.232817</v>
      </c>
      <c r="R15" s="3">
        <f t="shared" ref="R15:R22" si="2">SUM(D15:P15)</f>
        <v>1</v>
      </c>
      <c r="T15" s="11">
        <f>SUM(V15:AH15)</f>
        <v>0</v>
      </c>
      <c r="U15" s="13"/>
      <c r="V15">
        <f t="shared" ref="V15:AH18" si="3">LOG(D15/D$3, 2)*D$24</f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</row>
    <row r="16" spans="1:34" ht="18.75">
      <c r="A16" t="s">
        <v>2</v>
      </c>
      <c r="B16" s="1">
        <v>66</v>
      </c>
      <c r="C16" s="2"/>
      <c r="D16" s="1">
        <v>0.01</v>
      </c>
      <c r="E16" s="1">
        <v>0.01</v>
      </c>
      <c r="F16" s="1">
        <v>0.01</v>
      </c>
      <c r="G16" s="1">
        <v>0.01</v>
      </c>
      <c r="H16" s="1">
        <v>0.01</v>
      </c>
      <c r="I16" s="1">
        <v>0.01</v>
      </c>
      <c r="J16" s="1">
        <v>0.01</v>
      </c>
      <c r="K16" s="4">
        <v>0.21614</v>
      </c>
      <c r="L16" s="1">
        <v>0.01</v>
      </c>
      <c r="M16" s="4">
        <v>0.10412425</v>
      </c>
      <c r="N16" s="4">
        <v>0.15030487000000001</v>
      </c>
      <c r="O16" s="4">
        <v>0.21260486000000001</v>
      </c>
      <c r="P16" s="4">
        <v>0.23682601</v>
      </c>
      <c r="R16" s="3">
        <f t="shared" si="2"/>
        <v>0.99999999000000006</v>
      </c>
      <c r="T16" s="11">
        <f t="shared" ref="T16:T18" si="4">SUM(V16:AH16)</f>
        <v>0</v>
      </c>
      <c r="U16" s="13"/>
      <c r="V16">
        <f t="shared" si="3"/>
        <v>0</v>
      </c>
      <c r="W16">
        <f t="shared" si="3"/>
        <v>0</v>
      </c>
      <c r="X16">
        <f t="shared" si="3"/>
        <v>0</v>
      </c>
      <c r="Y16">
        <f t="shared" si="3"/>
        <v>0</v>
      </c>
      <c r="Z16">
        <f t="shared" si="3"/>
        <v>0</v>
      </c>
      <c r="AA16">
        <f t="shared" si="3"/>
        <v>0</v>
      </c>
      <c r="AB16">
        <f t="shared" si="3"/>
        <v>0</v>
      </c>
      <c r="AC16">
        <f t="shared" si="3"/>
        <v>0</v>
      </c>
      <c r="AD16">
        <f t="shared" si="3"/>
        <v>0</v>
      </c>
      <c r="AE16">
        <f t="shared" si="3"/>
        <v>0</v>
      </c>
      <c r="AF16">
        <f t="shared" si="3"/>
        <v>0</v>
      </c>
      <c r="AG16">
        <f t="shared" si="3"/>
        <v>0</v>
      </c>
      <c r="AH16">
        <f t="shared" si="3"/>
        <v>0</v>
      </c>
    </row>
    <row r="17" spans="1:34" ht="18.75">
      <c r="A17" t="s">
        <v>3</v>
      </c>
      <c r="B17" s="1">
        <v>80</v>
      </c>
      <c r="C17" s="2"/>
      <c r="D17" s="1">
        <v>0.01</v>
      </c>
      <c r="E17" s="1">
        <v>0.01</v>
      </c>
      <c r="F17" s="1">
        <v>0.01</v>
      </c>
      <c r="G17" s="1">
        <v>0.01</v>
      </c>
      <c r="H17" s="1">
        <v>0.01</v>
      </c>
      <c r="I17" s="1">
        <v>0.01</v>
      </c>
      <c r="J17" s="1">
        <v>0.01</v>
      </c>
      <c r="K17" s="1">
        <v>0.01</v>
      </c>
      <c r="L17" s="4">
        <v>0.14315918</v>
      </c>
      <c r="M17" s="4">
        <v>3.4034420000000003E-2</v>
      </c>
      <c r="N17" s="4">
        <v>8.0970020000000004E-2</v>
      </c>
      <c r="O17" s="4">
        <v>0.43090110999999998</v>
      </c>
      <c r="P17" s="4">
        <v>0.23093527999999999</v>
      </c>
      <c r="R17" s="3">
        <f t="shared" si="2"/>
        <v>1.0000000099999999</v>
      </c>
      <c r="T17" s="11">
        <f t="shared" si="4"/>
        <v>0</v>
      </c>
      <c r="U17" s="13"/>
      <c r="V17">
        <f t="shared" si="3"/>
        <v>0</v>
      </c>
      <c r="W17">
        <f t="shared" si="3"/>
        <v>0</v>
      </c>
      <c r="X17">
        <f t="shared" si="3"/>
        <v>0</v>
      </c>
      <c r="Y17">
        <f t="shared" si="3"/>
        <v>0</v>
      </c>
      <c r="Z17">
        <f t="shared" si="3"/>
        <v>0</v>
      </c>
      <c r="AA17">
        <f t="shared" si="3"/>
        <v>0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  <c r="AG17">
        <f t="shared" si="3"/>
        <v>0</v>
      </c>
      <c r="AH17">
        <f t="shared" si="3"/>
        <v>0</v>
      </c>
    </row>
    <row r="18" spans="1:34" ht="18.75">
      <c r="A18" t="s">
        <v>4</v>
      </c>
      <c r="B18" s="1">
        <v>95</v>
      </c>
      <c r="C18" s="2"/>
      <c r="D18" s="1">
        <v>0.01</v>
      </c>
      <c r="E18" s="1">
        <v>0.01</v>
      </c>
      <c r="F18" s="1">
        <v>0.01</v>
      </c>
      <c r="G18" s="1">
        <v>0.01</v>
      </c>
      <c r="H18" s="1">
        <v>0.01</v>
      </c>
      <c r="I18" s="1">
        <v>0.01</v>
      </c>
      <c r="J18" s="1">
        <v>0.01</v>
      </c>
      <c r="K18" s="4">
        <v>1.2610100000000001E-2</v>
      </c>
      <c r="L18" s="1">
        <v>0.01</v>
      </c>
      <c r="M18" s="4">
        <v>0.20161196000000001</v>
      </c>
      <c r="N18" s="4">
        <v>0.30504652999999998</v>
      </c>
      <c r="O18" s="4">
        <v>0.17380933000000001</v>
      </c>
      <c r="P18" s="4">
        <v>0.22692208</v>
      </c>
      <c r="R18" s="3">
        <f t="shared" si="2"/>
        <v>1</v>
      </c>
      <c r="T18" s="11">
        <f t="shared" si="4"/>
        <v>0</v>
      </c>
      <c r="U18" s="13"/>
      <c r="V18">
        <f t="shared" si="3"/>
        <v>0</v>
      </c>
      <c r="W18">
        <f t="shared" si="3"/>
        <v>0</v>
      </c>
      <c r="X18">
        <f t="shared" si="3"/>
        <v>0</v>
      </c>
      <c r="Y18">
        <f t="shared" si="3"/>
        <v>0</v>
      </c>
      <c r="Z18">
        <f t="shared" si="3"/>
        <v>0</v>
      </c>
      <c r="AA18">
        <f t="shared" si="3"/>
        <v>0</v>
      </c>
      <c r="AB18">
        <f t="shared" si="3"/>
        <v>0</v>
      </c>
      <c r="AC18">
        <f t="shared" si="3"/>
        <v>0</v>
      </c>
      <c r="AD18">
        <f t="shared" si="3"/>
        <v>0</v>
      </c>
      <c r="AE18">
        <f t="shared" si="3"/>
        <v>0</v>
      </c>
      <c r="AF18">
        <f t="shared" si="3"/>
        <v>0</v>
      </c>
      <c r="AG18">
        <f t="shared" si="3"/>
        <v>0</v>
      </c>
      <c r="AH18">
        <f t="shared" si="3"/>
        <v>0</v>
      </c>
    </row>
    <row r="19" spans="1:34" ht="18.75">
      <c r="A19" t="s">
        <v>5</v>
      </c>
      <c r="B19" s="1"/>
      <c r="C19" s="2"/>
      <c r="D19" s="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R19" s="3">
        <f t="shared" si="2"/>
        <v>0</v>
      </c>
      <c r="T19" s="11"/>
      <c r="U19" s="13"/>
    </row>
    <row r="20" spans="1:34" ht="18.75">
      <c r="A20" t="s">
        <v>6</v>
      </c>
      <c r="B20" s="1"/>
      <c r="C20" s="2"/>
      <c r="D20" s="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R20" s="3">
        <f t="shared" si="2"/>
        <v>0</v>
      </c>
      <c r="T20" s="11"/>
      <c r="U20" s="13"/>
    </row>
    <row r="21" spans="1:34" ht="18.75">
      <c r="A21" t="s">
        <v>7</v>
      </c>
      <c r="B21" s="1"/>
      <c r="C21" s="2"/>
      <c r="D21" s="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R21" s="3">
        <f t="shared" si="2"/>
        <v>0</v>
      </c>
      <c r="T21" s="11"/>
      <c r="U21" s="13"/>
    </row>
    <row r="22" spans="1:34" ht="18.75">
      <c r="A22" t="s">
        <v>8</v>
      </c>
      <c r="B22" s="1"/>
      <c r="C22" s="2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R22" s="3">
        <f t="shared" si="2"/>
        <v>0</v>
      </c>
      <c r="T22" s="11"/>
      <c r="U22" s="13"/>
    </row>
    <row r="23" spans="1:34">
      <c r="D23" s="5" t="s">
        <v>30</v>
      </c>
      <c r="R23" s="2"/>
      <c r="T23" t="s">
        <v>34</v>
      </c>
    </row>
    <row r="24" spans="1:34" ht="18.75"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R24" s="3">
        <f>SUM(D24:P24)</f>
        <v>0</v>
      </c>
      <c r="T24" s="14">
        <f>AVERAGE(T15:T22)</f>
        <v>0</v>
      </c>
    </row>
    <row r="25" spans="1:34" ht="18.75">
      <c r="D25" s="18" t="s">
        <v>43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R25" s="3"/>
      <c r="T25" s="17"/>
    </row>
    <row r="26" spans="1:34">
      <c r="A26" s="15" t="s">
        <v>40</v>
      </c>
      <c r="B26" t="s">
        <v>9</v>
      </c>
    </row>
    <row r="27" spans="1:34" ht="18.75">
      <c r="A27" t="s">
        <v>1</v>
      </c>
      <c r="B27" s="1">
        <v>90</v>
      </c>
      <c r="C27" s="2"/>
      <c r="D27" s="1">
        <v>0.88</v>
      </c>
      <c r="E27" s="4">
        <v>0.01</v>
      </c>
      <c r="F27" s="4">
        <v>0.01</v>
      </c>
      <c r="G27" s="4">
        <v>0.01</v>
      </c>
      <c r="H27" s="4">
        <v>0.01</v>
      </c>
      <c r="I27" s="4">
        <v>0.01</v>
      </c>
      <c r="J27" s="4">
        <v>0.01</v>
      </c>
      <c r="K27" s="4">
        <v>0.01</v>
      </c>
      <c r="L27" s="4">
        <v>0.01</v>
      </c>
      <c r="M27" s="4">
        <v>0.01</v>
      </c>
      <c r="N27" s="4">
        <v>0.01</v>
      </c>
      <c r="O27" s="4">
        <v>0.01</v>
      </c>
      <c r="P27" s="4">
        <v>0.01</v>
      </c>
      <c r="R27" s="3">
        <f t="shared" ref="R27:R34" si="5">SUM(D27:P27)</f>
        <v>1</v>
      </c>
      <c r="T27" s="11">
        <f>SUM(V27:AH27)</f>
        <v>0.81557542886257262</v>
      </c>
      <c r="U27" s="13"/>
      <c r="V27">
        <f t="shared" ref="V27:AH30" si="6">LOG(D27/D$3, 2)*D$36</f>
        <v>0.81557542886257262</v>
      </c>
      <c r="W27">
        <f t="shared" si="6"/>
        <v>0</v>
      </c>
      <c r="X27">
        <f t="shared" si="6"/>
        <v>0</v>
      </c>
      <c r="Y27">
        <f t="shared" si="6"/>
        <v>0</v>
      </c>
      <c r="Z27">
        <f t="shared" si="6"/>
        <v>0</v>
      </c>
      <c r="AA27">
        <f t="shared" si="6"/>
        <v>0</v>
      </c>
      <c r="AB27">
        <f t="shared" si="6"/>
        <v>0</v>
      </c>
      <c r="AC27">
        <f t="shared" si="6"/>
        <v>0</v>
      </c>
      <c r="AD27">
        <f t="shared" si="6"/>
        <v>0</v>
      </c>
      <c r="AE27">
        <f t="shared" si="6"/>
        <v>0</v>
      </c>
      <c r="AF27">
        <f t="shared" si="6"/>
        <v>0</v>
      </c>
      <c r="AG27">
        <f t="shared" si="6"/>
        <v>0</v>
      </c>
      <c r="AH27">
        <f t="shared" si="6"/>
        <v>0</v>
      </c>
    </row>
    <row r="28" spans="1:34" ht="18.75">
      <c r="A28" t="s">
        <v>2</v>
      </c>
      <c r="B28" s="1">
        <v>108</v>
      </c>
      <c r="C28" s="2"/>
      <c r="D28" s="1">
        <v>0.88</v>
      </c>
      <c r="E28" s="4">
        <v>0.01</v>
      </c>
      <c r="F28" s="4">
        <v>0.01</v>
      </c>
      <c r="G28" s="4">
        <v>0.01</v>
      </c>
      <c r="H28" s="4">
        <v>0.01</v>
      </c>
      <c r="I28" s="4">
        <v>0.01</v>
      </c>
      <c r="J28" s="4">
        <v>0.01</v>
      </c>
      <c r="K28" s="4">
        <v>0.01</v>
      </c>
      <c r="L28" s="4">
        <v>0.01</v>
      </c>
      <c r="M28" s="4">
        <v>0.01</v>
      </c>
      <c r="N28" s="4">
        <v>0.01</v>
      </c>
      <c r="O28" s="4">
        <v>0.01</v>
      </c>
      <c r="P28" s="4">
        <v>0.01</v>
      </c>
      <c r="R28" s="3">
        <f t="shared" si="5"/>
        <v>1</v>
      </c>
      <c r="T28" s="11">
        <f t="shared" ref="T28:T30" si="7">SUM(V28:AH28)</f>
        <v>0.81557542886257262</v>
      </c>
      <c r="U28" s="13"/>
      <c r="V28">
        <f t="shared" si="6"/>
        <v>0.81557542886257262</v>
      </c>
      <c r="W28">
        <f t="shared" si="6"/>
        <v>0</v>
      </c>
      <c r="X28">
        <f t="shared" si="6"/>
        <v>0</v>
      </c>
      <c r="Y28">
        <f t="shared" si="6"/>
        <v>0</v>
      </c>
      <c r="Z28">
        <f t="shared" si="6"/>
        <v>0</v>
      </c>
      <c r="AA28">
        <f t="shared" si="6"/>
        <v>0</v>
      </c>
      <c r="AB28">
        <f t="shared" si="6"/>
        <v>0</v>
      </c>
      <c r="AC28">
        <f t="shared" si="6"/>
        <v>0</v>
      </c>
      <c r="AD28">
        <f t="shared" si="6"/>
        <v>0</v>
      </c>
      <c r="AE28">
        <f t="shared" si="6"/>
        <v>0</v>
      </c>
      <c r="AF28">
        <f t="shared" si="6"/>
        <v>0</v>
      </c>
      <c r="AG28">
        <f t="shared" si="6"/>
        <v>0</v>
      </c>
      <c r="AH28">
        <f t="shared" si="6"/>
        <v>0</v>
      </c>
    </row>
    <row r="29" spans="1:34" ht="18.75">
      <c r="A29" t="s">
        <v>3</v>
      </c>
      <c r="B29" s="1">
        <v>122</v>
      </c>
      <c r="C29" s="2"/>
      <c r="D29" s="1">
        <v>0.88</v>
      </c>
      <c r="E29" s="4">
        <v>0.01</v>
      </c>
      <c r="F29" s="4">
        <v>0.01</v>
      </c>
      <c r="G29" s="4">
        <v>0.01</v>
      </c>
      <c r="H29" s="4">
        <v>0.01</v>
      </c>
      <c r="I29" s="4">
        <v>0.01</v>
      </c>
      <c r="J29" s="4">
        <v>0.01</v>
      </c>
      <c r="K29" s="4">
        <v>0.01</v>
      </c>
      <c r="L29" s="4">
        <v>0.01</v>
      </c>
      <c r="M29" s="4">
        <v>0.01</v>
      </c>
      <c r="N29" s="4">
        <v>0.01</v>
      </c>
      <c r="O29" s="4">
        <v>0.01</v>
      </c>
      <c r="P29" s="4">
        <v>0.01</v>
      </c>
      <c r="R29" s="3">
        <f t="shared" si="5"/>
        <v>1</v>
      </c>
      <c r="T29" s="11">
        <f t="shared" si="7"/>
        <v>0.81557542886257262</v>
      </c>
      <c r="U29" s="13"/>
      <c r="V29">
        <f t="shared" si="6"/>
        <v>0.81557542886257262</v>
      </c>
      <c r="W29">
        <f t="shared" si="6"/>
        <v>0</v>
      </c>
      <c r="X29">
        <f t="shared" si="6"/>
        <v>0</v>
      </c>
      <c r="Y29">
        <f t="shared" si="6"/>
        <v>0</v>
      </c>
      <c r="Z29">
        <f t="shared" si="6"/>
        <v>0</v>
      </c>
      <c r="AA29">
        <f t="shared" si="6"/>
        <v>0</v>
      </c>
      <c r="AB29">
        <f t="shared" si="6"/>
        <v>0</v>
      </c>
      <c r="AC29">
        <f t="shared" si="6"/>
        <v>0</v>
      </c>
      <c r="AD29">
        <f t="shared" si="6"/>
        <v>0</v>
      </c>
      <c r="AE29">
        <f t="shared" si="6"/>
        <v>0</v>
      </c>
      <c r="AF29">
        <f t="shared" si="6"/>
        <v>0</v>
      </c>
      <c r="AG29">
        <f t="shared" si="6"/>
        <v>0</v>
      </c>
      <c r="AH29">
        <f t="shared" si="6"/>
        <v>0</v>
      </c>
    </row>
    <row r="30" spans="1:34" ht="18.75">
      <c r="A30" t="s">
        <v>4</v>
      </c>
      <c r="B30" s="1">
        <v>140</v>
      </c>
      <c r="C30" s="2"/>
      <c r="D30" s="1">
        <v>0.88</v>
      </c>
      <c r="E30" s="4">
        <v>0.01</v>
      </c>
      <c r="F30" s="4">
        <v>0.01</v>
      </c>
      <c r="G30" s="4">
        <v>0.01</v>
      </c>
      <c r="H30" s="4">
        <v>0.01</v>
      </c>
      <c r="I30" s="4">
        <v>0.01</v>
      </c>
      <c r="J30" s="4">
        <v>0.01</v>
      </c>
      <c r="K30" s="4">
        <v>0.01</v>
      </c>
      <c r="L30" s="4">
        <v>0.01</v>
      </c>
      <c r="M30" s="4">
        <v>0.01</v>
      </c>
      <c r="N30" s="4">
        <v>0.01</v>
      </c>
      <c r="O30" s="4">
        <v>0.01</v>
      </c>
      <c r="P30" s="4">
        <v>0.01</v>
      </c>
      <c r="R30" s="3">
        <f t="shared" si="5"/>
        <v>1</v>
      </c>
      <c r="T30" s="11">
        <f t="shared" si="7"/>
        <v>0.81557542886257262</v>
      </c>
      <c r="U30" s="13"/>
      <c r="V30">
        <f t="shared" si="6"/>
        <v>0.81557542886257262</v>
      </c>
      <c r="W30">
        <f t="shared" si="6"/>
        <v>0</v>
      </c>
      <c r="X30">
        <f t="shared" si="6"/>
        <v>0</v>
      </c>
      <c r="Y30">
        <f t="shared" si="6"/>
        <v>0</v>
      </c>
      <c r="Z30">
        <f t="shared" si="6"/>
        <v>0</v>
      </c>
      <c r="AA30">
        <f t="shared" si="6"/>
        <v>0</v>
      </c>
      <c r="AB30">
        <f t="shared" si="6"/>
        <v>0</v>
      </c>
      <c r="AC30">
        <f t="shared" si="6"/>
        <v>0</v>
      </c>
      <c r="AD30">
        <f t="shared" si="6"/>
        <v>0</v>
      </c>
      <c r="AE30">
        <f t="shared" si="6"/>
        <v>0</v>
      </c>
      <c r="AF30">
        <f t="shared" si="6"/>
        <v>0</v>
      </c>
      <c r="AG30">
        <f t="shared" si="6"/>
        <v>0</v>
      </c>
      <c r="AH30">
        <f t="shared" si="6"/>
        <v>0</v>
      </c>
    </row>
    <row r="31" spans="1:34" ht="18.75">
      <c r="A31" t="s">
        <v>5</v>
      </c>
      <c r="B31" s="1"/>
      <c r="C31" s="2"/>
      <c r="D31" s="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R31" s="3">
        <f t="shared" si="5"/>
        <v>0</v>
      </c>
      <c r="T31" s="11"/>
      <c r="U31" s="13"/>
    </row>
    <row r="32" spans="1:34" ht="18.75">
      <c r="A32" t="s">
        <v>6</v>
      </c>
      <c r="B32" s="1"/>
      <c r="C32" s="2"/>
      <c r="D32" s="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R32" s="3">
        <f t="shared" si="5"/>
        <v>0</v>
      </c>
      <c r="T32" s="11"/>
      <c r="U32" s="13"/>
    </row>
    <row r="33" spans="1:34" ht="18.75">
      <c r="A33" t="s">
        <v>7</v>
      </c>
      <c r="B33" s="1"/>
      <c r="C33" s="2"/>
      <c r="D33" s="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R33" s="3">
        <f t="shared" si="5"/>
        <v>0</v>
      </c>
      <c r="T33" s="11"/>
      <c r="U33" s="13"/>
    </row>
    <row r="34" spans="1:34" ht="18.75">
      <c r="A34" t="s">
        <v>8</v>
      </c>
      <c r="B34" s="1"/>
      <c r="C34" s="2"/>
      <c r="D34" s="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R34" s="3">
        <f t="shared" si="5"/>
        <v>0</v>
      </c>
      <c r="T34" s="11"/>
      <c r="U34" s="13"/>
    </row>
    <row r="35" spans="1:34">
      <c r="D35" s="5" t="s">
        <v>31</v>
      </c>
      <c r="E35" s="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T35" t="s">
        <v>34</v>
      </c>
    </row>
    <row r="36" spans="1:34" ht="18.75"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R36" s="3">
        <f>SUM(D36:P36)</f>
        <v>1</v>
      </c>
      <c r="T36" s="14">
        <f>AVERAGE(T27:T34)</f>
        <v>0.81557542886257262</v>
      </c>
    </row>
    <row r="37" spans="1:34">
      <c r="A37" s="15" t="s">
        <v>41</v>
      </c>
      <c r="B37" t="s">
        <v>9</v>
      </c>
    </row>
    <row r="38" spans="1:34" ht="18.75">
      <c r="A38" t="s">
        <v>1</v>
      </c>
      <c r="B38" s="1">
        <v>40</v>
      </c>
      <c r="C38" s="2"/>
      <c r="D38" s="1">
        <v>0.69199999999999995</v>
      </c>
      <c r="E38" s="4">
        <v>2.5666669999999999E-2</v>
      </c>
      <c r="F38" s="4">
        <v>2.5666669999999999E-2</v>
      </c>
      <c r="G38" s="4">
        <v>2.5666669999999999E-2</v>
      </c>
      <c r="H38" s="4">
        <v>2.5666669999999999E-2</v>
      </c>
      <c r="I38" s="4">
        <v>2.5666669999999999E-2</v>
      </c>
      <c r="J38" s="4">
        <v>2.5666669999999999E-2</v>
      </c>
      <c r="K38" s="4">
        <v>2.5666669999999999E-2</v>
      </c>
      <c r="L38" s="4">
        <v>2.5666669999999999E-2</v>
      </c>
      <c r="M38" s="4">
        <v>2.5666669999999999E-2</v>
      </c>
      <c r="N38" s="4">
        <v>2.5666669999999999E-2</v>
      </c>
      <c r="O38" s="4">
        <v>2.5666669999999999E-2</v>
      </c>
      <c r="P38" s="4">
        <v>2.5666669999999999E-2</v>
      </c>
      <c r="R38" s="3">
        <f t="shared" ref="R38:R45" si="8">SUM(D38:P38)</f>
        <v>1.00000004</v>
      </c>
      <c r="T38" s="11">
        <f>SUM(V38:AH38)</f>
        <v>0.46884394297463744</v>
      </c>
      <c r="U38" s="13"/>
      <c r="V38">
        <f t="shared" ref="V38:AH41" si="9">LOG(D38/D$3, 2)*D$47</f>
        <v>0.46884394297463744</v>
      </c>
      <c r="W38">
        <f t="shared" si="9"/>
        <v>0</v>
      </c>
      <c r="X38">
        <f t="shared" si="9"/>
        <v>0</v>
      </c>
      <c r="Y38">
        <f t="shared" si="9"/>
        <v>0</v>
      </c>
      <c r="Z38">
        <f t="shared" si="9"/>
        <v>0</v>
      </c>
      <c r="AA38">
        <f t="shared" si="9"/>
        <v>0</v>
      </c>
      <c r="AB38">
        <f t="shared" si="9"/>
        <v>0</v>
      </c>
      <c r="AC38">
        <f t="shared" si="9"/>
        <v>0</v>
      </c>
      <c r="AD38">
        <f t="shared" si="9"/>
        <v>0</v>
      </c>
      <c r="AE38">
        <f t="shared" si="9"/>
        <v>0</v>
      </c>
      <c r="AF38">
        <f t="shared" si="9"/>
        <v>0</v>
      </c>
      <c r="AG38">
        <f t="shared" si="9"/>
        <v>0</v>
      </c>
      <c r="AH38">
        <f t="shared" si="9"/>
        <v>0</v>
      </c>
    </row>
    <row r="39" spans="1:34" ht="18.75">
      <c r="A39" t="s">
        <v>2</v>
      </c>
      <c r="B39" s="1">
        <v>57</v>
      </c>
      <c r="C39" s="2"/>
      <c r="D39" s="1">
        <v>0.77600000000000002</v>
      </c>
      <c r="E39" s="4">
        <v>1.866667E-2</v>
      </c>
      <c r="F39" s="4">
        <v>1.866667E-2</v>
      </c>
      <c r="G39" s="4">
        <v>1.866667E-2</v>
      </c>
      <c r="H39" s="4">
        <v>1.866667E-2</v>
      </c>
      <c r="I39" s="4">
        <v>1.866667E-2</v>
      </c>
      <c r="J39" s="4">
        <v>1.866667E-2</v>
      </c>
      <c r="K39" s="4">
        <v>1.866667E-2</v>
      </c>
      <c r="L39" s="4">
        <v>1.866667E-2</v>
      </c>
      <c r="M39" s="4">
        <v>1.866667E-2</v>
      </c>
      <c r="N39" s="4">
        <v>1.866667E-2</v>
      </c>
      <c r="O39" s="4">
        <v>1.866667E-2</v>
      </c>
      <c r="P39" s="4">
        <v>1.866667E-2</v>
      </c>
      <c r="R39" s="3">
        <f t="shared" si="8"/>
        <v>1.00000004</v>
      </c>
      <c r="T39" s="11">
        <f t="shared" ref="T39:T41" si="10">SUM(V39:AH39)</f>
        <v>0.63412855752504071</v>
      </c>
      <c r="U39" s="13"/>
      <c r="V39">
        <f t="shared" si="9"/>
        <v>0.63412855752504071</v>
      </c>
      <c r="W39">
        <f t="shared" si="9"/>
        <v>0</v>
      </c>
      <c r="X39">
        <f t="shared" si="9"/>
        <v>0</v>
      </c>
      <c r="Y39">
        <f t="shared" si="9"/>
        <v>0</v>
      </c>
      <c r="Z39">
        <f t="shared" si="9"/>
        <v>0</v>
      </c>
      <c r="AA39">
        <f t="shared" si="9"/>
        <v>0</v>
      </c>
      <c r="AB39">
        <f t="shared" si="9"/>
        <v>0</v>
      </c>
      <c r="AC39">
        <f t="shared" si="9"/>
        <v>0</v>
      </c>
      <c r="AD39">
        <f t="shared" si="9"/>
        <v>0</v>
      </c>
      <c r="AE39">
        <f t="shared" si="9"/>
        <v>0</v>
      </c>
      <c r="AF39">
        <f t="shared" si="9"/>
        <v>0</v>
      </c>
      <c r="AG39">
        <f t="shared" si="9"/>
        <v>0</v>
      </c>
      <c r="AH39">
        <f t="shared" si="9"/>
        <v>0</v>
      </c>
    </row>
    <row r="40" spans="1:34" ht="18.75">
      <c r="A40" t="s">
        <v>3</v>
      </c>
      <c r="B40" s="1">
        <v>70</v>
      </c>
      <c r="C40" s="2"/>
      <c r="D40" s="1">
        <v>0.81</v>
      </c>
      <c r="E40" s="4">
        <v>1.583E-2</v>
      </c>
      <c r="F40" s="4">
        <v>1.583E-2</v>
      </c>
      <c r="G40" s="4">
        <v>1.583E-2</v>
      </c>
      <c r="H40" s="4">
        <v>1.583E-2</v>
      </c>
      <c r="I40" s="4">
        <v>1.583E-2</v>
      </c>
      <c r="J40" s="4">
        <v>1.583E-2</v>
      </c>
      <c r="K40" s="4">
        <v>1.583E-2</v>
      </c>
      <c r="L40" s="4">
        <v>1.583E-2</v>
      </c>
      <c r="M40" s="4">
        <v>1.583E-2</v>
      </c>
      <c r="N40" s="4">
        <v>1.583E-2</v>
      </c>
      <c r="O40" s="4">
        <v>1.583E-2</v>
      </c>
      <c r="P40" s="4">
        <v>1.583E-2</v>
      </c>
      <c r="R40" s="3">
        <f t="shared" si="8"/>
        <v>0.99996000000000018</v>
      </c>
      <c r="T40" s="11">
        <f t="shared" si="10"/>
        <v>0.69599381310990016</v>
      </c>
      <c r="U40" s="13"/>
      <c r="V40">
        <f t="shared" si="9"/>
        <v>0.69599381310990016</v>
      </c>
      <c r="W40">
        <f t="shared" si="9"/>
        <v>0</v>
      </c>
      <c r="X40">
        <f t="shared" si="9"/>
        <v>0</v>
      </c>
      <c r="Y40">
        <f t="shared" si="9"/>
        <v>0</v>
      </c>
      <c r="Z40">
        <f t="shared" si="9"/>
        <v>0</v>
      </c>
      <c r="AA40">
        <f t="shared" si="9"/>
        <v>0</v>
      </c>
      <c r="AB40">
        <f t="shared" si="9"/>
        <v>0</v>
      </c>
      <c r="AC40">
        <f t="shared" si="9"/>
        <v>0</v>
      </c>
      <c r="AD40">
        <f t="shared" si="9"/>
        <v>0</v>
      </c>
      <c r="AE40">
        <f t="shared" si="9"/>
        <v>0</v>
      </c>
      <c r="AF40">
        <f t="shared" si="9"/>
        <v>0</v>
      </c>
      <c r="AG40">
        <f t="shared" si="9"/>
        <v>0</v>
      </c>
      <c r="AH40">
        <f t="shared" si="9"/>
        <v>0</v>
      </c>
    </row>
    <row r="41" spans="1:34" ht="18.75">
      <c r="A41" t="s">
        <v>4</v>
      </c>
      <c r="B41" s="1">
        <v>88</v>
      </c>
      <c r="C41" s="2"/>
      <c r="D41" s="1">
        <v>0.872</v>
      </c>
      <c r="E41" s="4">
        <v>1.066667E-2</v>
      </c>
      <c r="F41" s="4">
        <v>1.066667E-2</v>
      </c>
      <c r="G41" s="4">
        <v>1.066667E-2</v>
      </c>
      <c r="H41" s="4">
        <v>1.066667E-2</v>
      </c>
      <c r="I41" s="4">
        <v>1.066667E-2</v>
      </c>
      <c r="J41" s="4">
        <v>1.066667E-2</v>
      </c>
      <c r="K41" s="4">
        <v>1.066667E-2</v>
      </c>
      <c r="L41" s="4">
        <v>1.066667E-2</v>
      </c>
      <c r="M41" s="4">
        <v>1.066667E-2</v>
      </c>
      <c r="N41" s="4">
        <v>1.066667E-2</v>
      </c>
      <c r="O41" s="4">
        <v>1.066667E-2</v>
      </c>
      <c r="P41" s="4">
        <v>1.066667E-2</v>
      </c>
      <c r="R41" s="3">
        <f t="shared" si="8"/>
        <v>1.00000004</v>
      </c>
      <c r="T41" s="11">
        <f t="shared" si="10"/>
        <v>0.80240004011483934</v>
      </c>
      <c r="U41" s="13"/>
      <c r="V41">
        <f t="shared" si="9"/>
        <v>0.80240004011483934</v>
      </c>
      <c r="W41">
        <f t="shared" si="9"/>
        <v>0</v>
      </c>
      <c r="X41">
        <f t="shared" si="9"/>
        <v>0</v>
      </c>
      <c r="Y41">
        <f t="shared" si="9"/>
        <v>0</v>
      </c>
      <c r="Z41">
        <f t="shared" si="9"/>
        <v>0</v>
      </c>
      <c r="AA41">
        <f t="shared" si="9"/>
        <v>0</v>
      </c>
      <c r="AB41">
        <f t="shared" si="9"/>
        <v>0</v>
      </c>
      <c r="AC41">
        <f t="shared" si="9"/>
        <v>0</v>
      </c>
      <c r="AD41">
        <f t="shared" si="9"/>
        <v>0</v>
      </c>
      <c r="AE41">
        <f t="shared" si="9"/>
        <v>0</v>
      </c>
      <c r="AF41">
        <f t="shared" si="9"/>
        <v>0</v>
      </c>
      <c r="AG41">
        <f t="shared" si="9"/>
        <v>0</v>
      </c>
      <c r="AH41">
        <f t="shared" si="9"/>
        <v>0</v>
      </c>
    </row>
    <row r="42" spans="1:34" ht="18.75">
      <c r="A42" t="s">
        <v>5</v>
      </c>
      <c r="B42" s="1"/>
      <c r="C42" s="2"/>
      <c r="D42" s="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R42" s="3">
        <f t="shared" si="8"/>
        <v>0</v>
      </c>
      <c r="T42" s="11"/>
      <c r="U42" s="13"/>
    </row>
    <row r="43" spans="1:34" ht="18.75">
      <c r="A43" t="s">
        <v>6</v>
      </c>
      <c r="B43" s="1"/>
      <c r="C43" s="2"/>
      <c r="D43" s="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R43" s="3">
        <f t="shared" si="8"/>
        <v>0</v>
      </c>
      <c r="T43" s="11"/>
      <c r="U43" s="13"/>
    </row>
    <row r="44" spans="1:34" ht="18.75">
      <c r="A44" t="s">
        <v>7</v>
      </c>
      <c r="B44" s="1"/>
      <c r="C44" s="2"/>
      <c r="D44" s="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R44" s="3">
        <f t="shared" si="8"/>
        <v>0</v>
      </c>
      <c r="T44" s="11"/>
      <c r="U44" s="13"/>
    </row>
    <row r="45" spans="1:34" ht="18.75">
      <c r="A45" t="s">
        <v>8</v>
      </c>
      <c r="B45" s="1"/>
      <c r="C45" s="2"/>
      <c r="D45" s="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R45" s="3">
        <f t="shared" si="8"/>
        <v>0</v>
      </c>
      <c r="T45" s="11"/>
      <c r="U45" s="13"/>
    </row>
    <row r="46" spans="1:34">
      <c r="D46" s="5" t="s">
        <v>32</v>
      </c>
      <c r="T46" t="s">
        <v>34</v>
      </c>
    </row>
    <row r="47" spans="1:34" ht="18.75"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R47" s="3">
        <f>SUM(D47:P47)</f>
        <v>1</v>
      </c>
      <c r="T47" s="14">
        <f>AVERAGE(T38:T45)</f>
        <v>0.65034158843110446</v>
      </c>
    </row>
    <row r="48" spans="1:34">
      <c r="A48" s="15" t="s">
        <v>42</v>
      </c>
      <c r="B48" t="s">
        <v>9</v>
      </c>
    </row>
    <row r="49" spans="1:34" ht="18.75">
      <c r="A49" t="s">
        <v>1</v>
      </c>
      <c r="B49" s="1">
        <v>76</v>
      </c>
      <c r="C49" s="2"/>
      <c r="D49" s="1">
        <v>0.01</v>
      </c>
      <c r="E49" s="4">
        <v>9.9743330000000005E-2</v>
      </c>
      <c r="F49" s="4">
        <v>0.01</v>
      </c>
      <c r="G49" s="4">
        <v>0.01</v>
      </c>
      <c r="H49" s="4">
        <v>0.01</v>
      </c>
      <c r="I49" s="4">
        <v>0.01</v>
      </c>
      <c r="J49" s="4">
        <v>0.13279714000000001</v>
      </c>
      <c r="K49" s="4">
        <v>0.27159348</v>
      </c>
      <c r="L49" s="4">
        <v>0.01</v>
      </c>
      <c r="M49" s="4">
        <v>8.2464869999999996E-2</v>
      </c>
      <c r="N49" s="4">
        <v>0.01</v>
      </c>
      <c r="O49" s="4">
        <v>0.29426964999999999</v>
      </c>
      <c r="P49" s="4">
        <v>4.913153E-2</v>
      </c>
      <c r="R49" s="3">
        <f t="shared" ref="R49:R56" si="11">SUM(D49:P49)</f>
        <v>1</v>
      </c>
      <c r="T49" s="11">
        <f>SUM(V49:AH49)</f>
        <v>0</v>
      </c>
      <c r="U49" s="13"/>
      <c r="V49">
        <f t="shared" ref="V49:AH52" si="12">LOG(D49/D$3, 2)*D$58</f>
        <v>0</v>
      </c>
      <c r="W49">
        <f t="shared" si="12"/>
        <v>0</v>
      </c>
      <c r="X49">
        <f t="shared" si="12"/>
        <v>0</v>
      </c>
      <c r="Y49">
        <f t="shared" si="12"/>
        <v>0</v>
      </c>
      <c r="Z49">
        <f t="shared" si="12"/>
        <v>0</v>
      </c>
      <c r="AA49">
        <f t="shared" si="12"/>
        <v>0</v>
      </c>
      <c r="AB49">
        <f t="shared" si="12"/>
        <v>0</v>
      </c>
      <c r="AC49">
        <f t="shared" si="12"/>
        <v>0</v>
      </c>
      <c r="AD49">
        <f t="shared" si="12"/>
        <v>0</v>
      </c>
      <c r="AE49">
        <f t="shared" si="12"/>
        <v>0</v>
      </c>
      <c r="AF49">
        <f t="shared" si="12"/>
        <v>0</v>
      </c>
      <c r="AG49">
        <f t="shared" si="12"/>
        <v>0</v>
      </c>
      <c r="AH49">
        <f t="shared" si="12"/>
        <v>0</v>
      </c>
    </row>
    <row r="50" spans="1:34" ht="18.75">
      <c r="A50" t="s">
        <v>2</v>
      </c>
      <c r="B50" s="1">
        <v>95</v>
      </c>
      <c r="C50" s="2"/>
      <c r="D50" s="1">
        <v>0.01</v>
      </c>
      <c r="E50" s="1">
        <v>0.01</v>
      </c>
      <c r="F50" s="1">
        <v>0.01</v>
      </c>
      <c r="G50" s="1">
        <v>0.01</v>
      </c>
      <c r="H50" s="1">
        <v>0.01</v>
      </c>
      <c r="I50" s="4">
        <v>4.2648819999999997E-2</v>
      </c>
      <c r="J50" s="1">
        <v>0.01</v>
      </c>
      <c r="K50" s="1">
        <v>0.01</v>
      </c>
      <c r="L50" s="1">
        <v>0.01</v>
      </c>
      <c r="M50" s="4">
        <v>0.33179804000000002</v>
      </c>
      <c r="N50" s="4">
        <v>0.13187176</v>
      </c>
      <c r="O50" s="4">
        <v>0.18687445999999999</v>
      </c>
      <c r="P50" s="4">
        <v>0.22680692999999999</v>
      </c>
      <c r="R50" s="3">
        <f t="shared" si="11"/>
        <v>1.0000000099999999</v>
      </c>
      <c r="T50" s="11">
        <f t="shared" ref="T50:T52" si="13">SUM(V50:AH50)</f>
        <v>0</v>
      </c>
      <c r="U50" s="13"/>
      <c r="V50">
        <f t="shared" si="12"/>
        <v>0</v>
      </c>
      <c r="W50">
        <f t="shared" si="12"/>
        <v>0</v>
      </c>
      <c r="X50">
        <f t="shared" si="12"/>
        <v>0</v>
      </c>
      <c r="Y50">
        <f t="shared" si="12"/>
        <v>0</v>
      </c>
      <c r="Z50">
        <f t="shared" si="12"/>
        <v>0</v>
      </c>
      <c r="AA50">
        <f t="shared" si="12"/>
        <v>0</v>
      </c>
      <c r="AB50">
        <f t="shared" si="12"/>
        <v>0</v>
      </c>
      <c r="AC50">
        <f t="shared" si="12"/>
        <v>0</v>
      </c>
      <c r="AD50">
        <f t="shared" si="12"/>
        <v>0</v>
      </c>
      <c r="AE50">
        <f t="shared" si="12"/>
        <v>0</v>
      </c>
      <c r="AF50">
        <f t="shared" si="12"/>
        <v>0</v>
      </c>
      <c r="AG50">
        <f t="shared" si="12"/>
        <v>0</v>
      </c>
      <c r="AH50">
        <f t="shared" si="12"/>
        <v>0</v>
      </c>
    </row>
    <row r="51" spans="1:34" ht="18.75">
      <c r="A51" t="s">
        <v>3</v>
      </c>
      <c r="B51" s="1">
        <v>115</v>
      </c>
      <c r="C51" s="2"/>
      <c r="D51" s="1">
        <v>0.01</v>
      </c>
      <c r="E51" s="1">
        <v>0.01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4">
        <v>9.8837599999999998E-2</v>
      </c>
      <c r="L51" s="1">
        <v>0.01</v>
      </c>
      <c r="M51" s="1">
        <v>0.01</v>
      </c>
      <c r="N51" s="4">
        <v>1.760834E-2</v>
      </c>
      <c r="O51" s="4">
        <v>0.36055851</v>
      </c>
      <c r="P51" s="4">
        <v>0.43299555000000001</v>
      </c>
      <c r="R51" s="3">
        <f t="shared" si="11"/>
        <v>1</v>
      </c>
      <c r="T51" s="11">
        <f t="shared" si="13"/>
        <v>0</v>
      </c>
      <c r="U51" s="13"/>
      <c r="V51">
        <f t="shared" si="12"/>
        <v>0</v>
      </c>
      <c r="W51">
        <f t="shared" si="12"/>
        <v>0</v>
      </c>
      <c r="X51">
        <f t="shared" si="12"/>
        <v>0</v>
      </c>
      <c r="Y51">
        <f t="shared" si="12"/>
        <v>0</v>
      </c>
      <c r="Z51">
        <f t="shared" si="12"/>
        <v>0</v>
      </c>
      <c r="AA51">
        <f t="shared" si="12"/>
        <v>0</v>
      </c>
      <c r="AB51">
        <f t="shared" si="12"/>
        <v>0</v>
      </c>
      <c r="AC51">
        <f t="shared" si="12"/>
        <v>0</v>
      </c>
      <c r="AD51">
        <f t="shared" si="12"/>
        <v>0</v>
      </c>
      <c r="AE51">
        <f t="shared" si="12"/>
        <v>0</v>
      </c>
      <c r="AF51">
        <f t="shared" si="12"/>
        <v>0</v>
      </c>
      <c r="AG51">
        <f t="shared" si="12"/>
        <v>0</v>
      </c>
      <c r="AH51">
        <f t="shared" si="12"/>
        <v>0</v>
      </c>
    </row>
    <row r="52" spans="1:34" ht="18.75">
      <c r="A52" t="s">
        <v>4</v>
      </c>
      <c r="B52" s="1">
        <v>133</v>
      </c>
      <c r="C52" s="2"/>
      <c r="D52" s="1">
        <v>0.01</v>
      </c>
      <c r="E52" s="1">
        <v>0.01</v>
      </c>
      <c r="F52" s="4">
        <v>3.719298E-2</v>
      </c>
      <c r="G52" s="1">
        <v>0.01</v>
      </c>
      <c r="H52" s="1">
        <v>0.01</v>
      </c>
      <c r="I52" s="1">
        <v>0.01</v>
      </c>
      <c r="J52" s="4">
        <v>3.3338189999999997E-2</v>
      </c>
      <c r="K52" s="4">
        <v>0.14164414</v>
      </c>
      <c r="L52" s="1">
        <v>0.01</v>
      </c>
      <c r="M52" s="1">
        <v>0.01</v>
      </c>
      <c r="N52" s="1">
        <v>0.26228480999999998</v>
      </c>
      <c r="O52" s="4">
        <v>0.20601194</v>
      </c>
      <c r="P52" s="4">
        <v>0.24952793000000001</v>
      </c>
      <c r="R52" s="3">
        <f t="shared" si="11"/>
        <v>0.99999999000000006</v>
      </c>
      <c r="T52" s="11">
        <f t="shared" si="13"/>
        <v>0</v>
      </c>
      <c r="U52" s="13"/>
      <c r="V52">
        <f t="shared" si="12"/>
        <v>0</v>
      </c>
      <c r="W52">
        <f t="shared" si="12"/>
        <v>0</v>
      </c>
      <c r="X52">
        <f t="shared" si="12"/>
        <v>0</v>
      </c>
      <c r="Y52">
        <f t="shared" si="12"/>
        <v>0</v>
      </c>
      <c r="Z52">
        <f t="shared" si="12"/>
        <v>0</v>
      </c>
      <c r="AA52">
        <f t="shared" si="12"/>
        <v>0</v>
      </c>
      <c r="AB52">
        <f t="shared" si="12"/>
        <v>0</v>
      </c>
      <c r="AC52">
        <f t="shared" si="12"/>
        <v>0</v>
      </c>
      <c r="AD52">
        <f t="shared" si="12"/>
        <v>0</v>
      </c>
      <c r="AE52">
        <f t="shared" si="12"/>
        <v>0</v>
      </c>
      <c r="AF52">
        <f t="shared" si="12"/>
        <v>0</v>
      </c>
      <c r="AG52">
        <f t="shared" si="12"/>
        <v>0</v>
      </c>
      <c r="AH52">
        <f t="shared" si="12"/>
        <v>0</v>
      </c>
    </row>
    <row r="53" spans="1:34" ht="18.75">
      <c r="A53" t="s">
        <v>5</v>
      </c>
      <c r="B53" s="1"/>
      <c r="C53" s="2"/>
      <c r="D53" s="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R53" s="3">
        <f t="shared" si="11"/>
        <v>0</v>
      </c>
      <c r="T53" s="11"/>
      <c r="U53" s="13"/>
    </row>
    <row r="54" spans="1:34" ht="18.75">
      <c r="A54" t="s">
        <v>6</v>
      </c>
      <c r="B54" s="1"/>
      <c r="C54" s="2"/>
      <c r="D54" s="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R54" s="3">
        <f t="shared" si="11"/>
        <v>0</v>
      </c>
      <c r="T54" s="11"/>
      <c r="U54" s="13"/>
    </row>
    <row r="55" spans="1:34" ht="18.75">
      <c r="A55" t="s">
        <v>7</v>
      </c>
      <c r="B55" s="1"/>
      <c r="C55" s="2"/>
      <c r="D55" s="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R55" s="3">
        <f t="shared" si="11"/>
        <v>0</v>
      </c>
      <c r="T55" s="11"/>
      <c r="U55" s="13"/>
    </row>
    <row r="56" spans="1:34" ht="18.75">
      <c r="A56" t="s">
        <v>8</v>
      </c>
      <c r="B56" s="1"/>
      <c r="C56" s="2"/>
      <c r="D56" s="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R56" s="3">
        <f t="shared" si="11"/>
        <v>0</v>
      </c>
      <c r="T56" s="11"/>
      <c r="U56" s="13"/>
    </row>
    <row r="57" spans="1:34">
      <c r="D57" s="5" t="s">
        <v>33</v>
      </c>
      <c r="T57" t="s">
        <v>34</v>
      </c>
    </row>
    <row r="58" spans="1:34" ht="18.75"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R58" s="3">
        <f>SUM(D58:P58)</f>
        <v>0</v>
      </c>
      <c r="T58" s="14">
        <f>AVERAGE(T49:T56)</f>
        <v>0</v>
      </c>
    </row>
    <row r="59" spans="1:34">
      <c r="D59" s="18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lenovo</cp:lastModifiedBy>
  <dcterms:created xsi:type="dcterms:W3CDTF">2017-11-29T19:44:12Z</dcterms:created>
  <dcterms:modified xsi:type="dcterms:W3CDTF">2017-12-04T23:40:29Z</dcterms:modified>
</cp:coreProperties>
</file>