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680" yWindow="60" windowWidth="20730" windowHeight="11760" tabRatio="500"/>
  </bookViews>
  <sheets>
    <sheet name="Sheet2" sheetId="2" r:id="rId1"/>
  </sheet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2" i="2"/>
  <c r="O32"/>
  <c r="N32"/>
  <c r="M32"/>
  <c r="L32"/>
  <c r="K32"/>
  <c r="J32"/>
  <c r="I32"/>
  <c r="H32"/>
  <c r="G32"/>
  <c r="F32"/>
  <c r="E32"/>
  <c r="R32" s="1"/>
  <c r="P26"/>
  <c r="O26"/>
  <c r="N26"/>
  <c r="M26"/>
  <c r="L26"/>
  <c r="K26"/>
  <c r="J26"/>
  <c r="I26"/>
  <c r="H26"/>
  <c r="G26"/>
  <c r="F26"/>
  <c r="R26" s="1"/>
  <c r="E26"/>
  <c r="P19"/>
  <c r="O19"/>
  <c r="N19"/>
  <c r="M19"/>
  <c r="L19"/>
  <c r="K19"/>
  <c r="J19"/>
  <c r="I19"/>
  <c r="H19"/>
  <c r="G19"/>
  <c r="F19"/>
  <c r="E19"/>
  <c r="R19"/>
  <c r="E3"/>
  <c r="F3"/>
  <c r="G3"/>
  <c r="Y8" s="1"/>
  <c r="H3"/>
  <c r="I3"/>
  <c r="J3"/>
  <c r="K3"/>
  <c r="L3"/>
  <c r="M3"/>
  <c r="N3"/>
  <c r="AF34" s="1"/>
  <c r="O3"/>
  <c r="AG34" s="1"/>
  <c r="P3"/>
  <c r="V32"/>
  <c r="V33"/>
  <c r="V34"/>
  <c r="R36"/>
  <c r="R34"/>
  <c r="R33"/>
  <c r="V26"/>
  <c r="V27"/>
  <c r="V28"/>
  <c r="R30"/>
  <c r="R28"/>
  <c r="R27"/>
  <c r="V19"/>
  <c r="V20"/>
  <c r="V21"/>
  <c r="R23"/>
  <c r="R21"/>
  <c r="R20"/>
  <c r="V8"/>
  <c r="R8"/>
  <c r="AC8" l="1"/>
  <c r="AD20"/>
  <c r="AH33"/>
  <c r="Z28"/>
  <c r="Y32"/>
  <c r="AH28"/>
  <c r="AD26"/>
  <c r="Z34"/>
  <c r="Z32"/>
  <c r="AB19"/>
  <c r="AF8"/>
  <c r="AG32"/>
  <c r="AF28"/>
  <c r="X21"/>
  <c r="AB20"/>
  <c r="X26"/>
  <c r="Y34"/>
  <c r="AB33"/>
  <c r="X34"/>
  <c r="W33"/>
  <c r="X8"/>
  <c r="AB21"/>
  <c r="AF19"/>
  <c r="X28"/>
  <c r="X27"/>
  <c r="AB26"/>
  <c r="AF33"/>
  <c r="AB8"/>
  <c r="AF21"/>
  <c r="AF20"/>
  <c r="AB27"/>
  <c r="AB32"/>
  <c r="Z8"/>
  <c r="AG8"/>
  <c r="X20"/>
  <c r="X19"/>
  <c r="AB28"/>
  <c r="AF27"/>
  <c r="AF26"/>
  <c r="AB34"/>
  <c r="X33"/>
  <c r="AF32"/>
  <c r="X32"/>
  <c r="AD8"/>
  <c r="AH21"/>
  <c r="Z27"/>
  <c r="AD33"/>
  <c r="AH8"/>
  <c r="AH20"/>
  <c r="Z20"/>
  <c r="AD28"/>
  <c r="AH26"/>
  <c r="Z26"/>
  <c r="AH34"/>
  <c r="AC34"/>
  <c r="AE33"/>
  <c r="Z33"/>
  <c r="AH32"/>
  <c r="AC32"/>
  <c r="Z21"/>
  <c r="AD19"/>
  <c r="AH27"/>
  <c r="AD21"/>
  <c r="AH19"/>
  <c r="Z19"/>
  <c r="AD27"/>
  <c r="AD34"/>
  <c r="AA33"/>
  <c r="AD32"/>
  <c r="AE21"/>
  <c r="W21"/>
  <c r="AC20"/>
  <c r="AE19"/>
  <c r="AC28"/>
  <c r="AA27"/>
  <c r="AG26"/>
  <c r="W8"/>
  <c r="AA8"/>
  <c r="AE8"/>
  <c r="AG21"/>
  <c r="AC21"/>
  <c r="Y21"/>
  <c r="AE20"/>
  <c r="AA20"/>
  <c r="W20"/>
  <c r="AG19"/>
  <c r="AC19"/>
  <c r="Y19"/>
  <c r="AE28"/>
  <c r="AA28"/>
  <c r="W28"/>
  <c r="AG27"/>
  <c r="AC27"/>
  <c r="Y27"/>
  <c r="AE26"/>
  <c r="AA26"/>
  <c r="W26"/>
  <c r="AA21"/>
  <c r="AG20"/>
  <c r="Y20"/>
  <c r="AA19"/>
  <c r="W19"/>
  <c r="AG28"/>
  <c r="Y28"/>
  <c r="AE27"/>
  <c r="W27"/>
  <c r="AC26"/>
  <c r="Y26"/>
  <c r="R3"/>
  <c r="AE34"/>
  <c r="AA34"/>
  <c r="W34"/>
  <c r="AG33"/>
  <c r="AC33"/>
  <c r="Y33"/>
  <c r="AE32"/>
  <c r="AA32"/>
  <c r="W32"/>
  <c r="T28" l="1"/>
  <c r="T21"/>
  <c r="T34"/>
  <c r="T20"/>
  <c r="T27"/>
  <c r="T32"/>
  <c r="T26"/>
  <c r="T19"/>
  <c r="T33"/>
  <c r="T8"/>
  <c r="T23" l="1"/>
  <c r="T36"/>
  <c r="T30"/>
</calcChain>
</file>

<file path=xl/sharedStrings.xml><?xml version="1.0" encoding="utf-8"?>
<sst xmlns="http://schemas.openxmlformats.org/spreadsheetml/2006/main" count="84" uniqueCount="35">
  <si>
    <t>Team Number:</t>
  </si>
  <si>
    <t>Seconds</t>
  </si>
  <si>
    <t>Base Rate</t>
  </si>
  <si>
    <t>No Failure</t>
  </si>
  <si>
    <t>Leaf 1</t>
  </si>
  <si>
    <t>Leaf 2</t>
  </si>
  <si>
    <t>Leaf 3</t>
  </si>
  <si>
    <t>Leaf 4</t>
  </si>
  <si>
    <t>Leaf 5</t>
  </si>
  <si>
    <t>Leaf 6</t>
  </si>
  <si>
    <t>Leaf 7</t>
  </si>
  <si>
    <t>Leaf 8</t>
  </si>
  <si>
    <t>Spine 1</t>
  </si>
  <si>
    <t>Spine 2</t>
  </si>
  <si>
    <t>Spine 3</t>
  </si>
  <si>
    <t>Spine 4</t>
  </si>
  <si>
    <t>confirm sum = 1</t>
  </si>
  <si>
    <t>Example of scoring: Assuming Correct Outcome is Spine 4</t>
  </si>
  <si>
    <t xml:space="preserve">and assuming the following estimate </t>
  </si>
  <si>
    <t xml:space="preserve">Score (bits) </t>
  </si>
  <si>
    <t>Estimates:</t>
  </si>
  <si>
    <t>average:</t>
  </si>
  <si>
    <t xml:space="preserve">See columns V through AH </t>
  </si>
  <si>
    <t>outcome vector for example case:  failure in spine 4</t>
  </si>
  <si>
    <t xml:space="preserve">Assign 1 to the outcome that is true with certainty and 0 to all others. </t>
  </si>
  <si>
    <t xml:space="preserve">Fill in the outcome vector below, and each of your actual estimates at the given time stamp in columns D through P </t>
  </si>
  <si>
    <t>outcome vector for File 1</t>
  </si>
  <si>
    <t>outcome vector for File 2</t>
  </si>
  <si>
    <t>outcome vector for File 3</t>
  </si>
  <si>
    <t>File1-Leaf Failure</t>
  </si>
  <si>
    <t>File2-No Failure</t>
  </si>
  <si>
    <t>File3-Spine Failure</t>
  </si>
  <si>
    <t>Part 1-beginning</t>
  </si>
  <si>
    <t>Part 2-at mid(10,000 rows</t>
  </si>
  <si>
    <t>Part 3-End of File</t>
  </si>
</sst>
</file>

<file path=xl/styles.xml><?xml version="1.0" encoding="utf-8"?>
<styleSheet xmlns="http://schemas.openxmlformats.org/spreadsheetml/2006/main">
  <numFmts count="1">
    <numFmt numFmtId="164" formatCode="0.0000"/>
  </numFmts>
  <fonts count="9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rgb="FF008000"/>
      <name val="Calibri"/>
      <family val="2"/>
      <scheme val="minor"/>
    </font>
    <font>
      <b/>
      <sz val="14"/>
      <color rgb="FF008000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0" xfId="0" applyNumberFormat="1"/>
    <xf numFmtId="164" fontId="0" fillId="0" borderId="1" xfId="0" applyNumberFormat="1" applyBorder="1"/>
    <xf numFmtId="0" fontId="4" fillId="0" borderId="0" xfId="0" applyFont="1"/>
    <xf numFmtId="2" fontId="0" fillId="0" borderId="0" xfId="0" applyNumberFormat="1"/>
    <xf numFmtId="2" fontId="5" fillId="0" borderId="1" xfId="0" applyNumberFormat="1" applyFont="1" applyBorder="1"/>
    <xf numFmtId="164" fontId="0" fillId="0" borderId="0" xfId="0" applyNumberFormat="1" applyBorder="1"/>
    <xf numFmtId="164" fontId="0" fillId="0" borderId="2" xfId="0" applyNumberFormat="1" applyBorder="1"/>
    <xf numFmtId="0" fontId="5" fillId="0" borderId="0" xfId="0" applyFont="1"/>
    <xf numFmtId="0" fontId="5" fillId="0" borderId="1" xfId="0" applyFont="1" applyBorder="1"/>
    <xf numFmtId="2" fontId="5" fillId="0" borderId="0" xfId="0" applyNumberFormat="1" applyFont="1" applyBorder="1"/>
    <xf numFmtId="0" fontId="5" fillId="0" borderId="0" xfId="0" applyFont="1" applyBorder="1"/>
    <xf numFmtId="0" fontId="5" fillId="0" borderId="1" xfId="0" applyFont="1" applyFill="1" applyBorder="1"/>
    <xf numFmtId="0" fontId="1" fillId="0" borderId="0" xfId="0" applyFont="1"/>
    <xf numFmtId="14" fontId="0" fillId="0" borderId="1" xfId="0" applyNumberFormat="1" applyBorder="1"/>
    <xf numFmtId="0" fontId="5" fillId="0" borderId="0" xfId="0" applyFont="1" applyFill="1" applyBorder="1"/>
    <xf numFmtId="0" fontId="7" fillId="0" borderId="1" xfId="0" applyFont="1" applyBorder="1"/>
    <xf numFmtId="0" fontId="7" fillId="0" borderId="0" xfId="0" applyFont="1" applyBorder="1"/>
    <xf numFmtId="164" fontId="7" fillId="0" borderId="1" xfId="0" applyNumberFormat="1" applyFont="1" applyBorder="1"/>
    <xf numFmtId="0" fontId="6" fillId="0" borderId="0" xfId="0" applyFont="1"/>
    <xf numFmtId="0" fontId="8" fillId="0" borderId="0" xfId="0" applyFont="1"/>
    <xf numFmtId="2" fontId="0" fillId="0" borderId="1" xfId="0" applyNumberFormat="1" applyBorder="1"/>
    <xf numFmtId="0" fontId="6" fillId="0" borderId="0" xfId="0" applyFont="1" applyBorder="1"/>
    <xf numFmtId="164" fontId="6" fillId="0" borderId="0" xfId="0" applyNumberFormat="1" applyFont="1" applyBorder="1"/>
    <xf numFmtId="164" fontId="7" fillId="0" borderId="0" xfId="0" applyNumberFormat="1" applyFont="1" applyBorder="1"/>
    <xf numFmtId="0" fontId="4" fillId="0" borderId="0" xfId="0" applyFont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mruColors>
      <color rgb="FF3399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topLeftCell="A25" zoomScale="75" zoomScaleNormal="75" workbookViewId="0">
      <selection activeCell="B25" sqref="B25"/>
    </sheetView>
  </sheetViews>
  <sheetFormatPr defaultColWidth="11" defaultRowHeight="15.75"/>
  <cols>
    <col min="1" max="1" width="24.125" bestFit="1" customWidth="1"/>
    <col min="2" max="2" width="10.875" customWidth="1"/>
    <col min="3" max="3" width="5.125" customWidth="1"/>
    <col min="17" max="17" width="6.125" customWidth="1"/>
    <col min="19" max="19" width="6.875" customWidth="1"/>
  </cols>
  <sheetData>
    <row r="1" spans="1:34">
      <c r="D1" t="s">
        <v>2</v>
      </c>
    </row>
    <row r="2" spans="1:34" ht="18.75"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R2" t="s">
        <v>16</v>
      </c>
      <c r="T2" s="10" t="s">
        <v>19</v>
      </c>
      <c r="U2" s="10"/>
    </row>
    <row r="3" spans="1:34" ht="18.75">
      <c r="A3" s="11" t="s">
        <v>0</v>
      </c>
      <c r="B3" s="1">
        <v>6</v>
      </c>
      <c r="C3" s="2"/>
      <c r="D3">
        <v>0.5</v>
      </c>
      <c r="E3" s="3">
        <f>1/24</f>
        <v>4.1666666666666664E-2</v>
      </c>
      <c r="F3" s="3">
        <f t="shared" ref="F3:P3" si="0">1/24</f>
        <v>4.1666666666666664E-2</v>
      </c>
      <c r="G3" s="3">
        <f t="shared" si="0"/>
        <v>4.1666666666666664E-2</v>
      </c>
      <c r="H3" s="3">
        <f t="shared" si="0"/>
        <v>4.1666666666666664E-2</v>
      </c>
      <c r="I3" s="3">
        <f t="shared" si="0"/>
        <v>4.1666666666666664E-2</v>
      </c>
      <c r="J3" s="3">
        <f t="shared" si="0"/>
        <v>4.1666666666666664E-2</v>
      </c>
      <c r="K3" s="3">
        <f t="shared" si="0"/>
        <v>4.1666666666666664E-2</v>
      </c>
      <c r="L3" s="3">
        <f t="shared" si="0"/>
        <v>4.1666666666666664E-2</v>
      </c>
      <c r="M3" s="3">
        <f t="shared" si="0"/>
        <v>4.1666666666666664E-2</v>
      </c>
      <c r="N3" s="3">
        <f t="shared" si="0"/>
        <v>4.1666666666666664E-2</v>
      </c>
      <c r="O3" s="3">
        <f t="shared" si="0"/>
        <v>4.1666666666666664E-2</v>
      </c>
      <c r="P3" s="3">
        <f t="shared" si="0"/>
        <v>4.1666666666666664E-2</v>
      </c>
      <c r="Q3" s="3"/>
      <c r="R3" s="3">
        <f>SUM(D3:P3)</f>
        <v>0.99999999999999956</v>
      </c>
    </row>
    <row r="4" spans="1:34" ht="18.75">
      <c r="A4" s="11"/>
      <c r="B4" s="16"/>
      <c r="C4" s="2"/>
    </row>
    <row r="5" spans="1:34">
      <c r="B5" s="2"/>
      <c r="C5" s="2"/>
      <c r="D5" s="5" t="s">
        <v>17</v>
      </c>
      <c r="I5" s="5" t="s">
        <v>22</v>
      </c>
    </row>
    <row r="6" spans="1:34">
      <c r="B6" s="2"/>
      <c r="C6" s="2"/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V6" t="s">
        <v>3</v>
      </c>
      <c r="W6" t="s">
        <v>4</v>
      </c>
      <c r="X6" t="s">
        <v>5</v>
      </c>
      <c r="Y6" t="s">
        <v>6</v>
      </c>
      <c r="Z6" t="s">
        <v>7</v>
      </c>
      <c r="AA6" t="s">
        <v>8</v>
      </c>
      <c r="AB6" t="s">
        <v>9</v>
      </c>
      <c r="AC6" t="s">
        <v>10</v>
      </c>
      <c r="AD6" t="s">
        <v>11</v>
      </c>
      <c r="AE6" t="s">
        <v>12</v>
      </c>
      <c r="AF6" t="s">
        <v>13</v>
      </c>
      <c r="AG6" t="s">
        <v>14</v>
      </c>
      <c r="AH6" t="s">
        <v>15</v>
      </c>
    </row>
    <row r="7" spans="1:34">
      <c r="B7" s="2"/>
      <c r="C7" s="2"/>
      <c r="D7" s="5" t="s">
        <v>18</v>
      </c>
    </row>
    <row r="8" spans="1:34" ht="18.75">
      <c r="B8" s="2"/>
      <c r="C8" s="2"/>
      <c r="D8" s="1">
        <v>0.2</v>
      </c>
      <c r="E8" s="1">
        <v>0.03</v>
      </c>
      <c r="F8" s="1">
        <v>0.03</v>
      </c>
      <c r="G8" s="1">
        <v>0.03</v>
      </c>
      <c r="H8" s="1">
        <v>0.03</v>
      </c>
      <c r="I8" s="1">
        <v>0.03</v>
      </c>
      <c r="J8" s="1">
        <v>0.05</v>
      </c>
      <c r="K8" s="1">
        <v>0.06</v>
      </c>
      <c r="L8" s="1">
        <v>0.03</v>
      </c>
      <c r="M8" s="1">
        <v>0.03</v>
      </c>
      <c r="N8" s="1">
        <v>0.03</v>
      </c>
      <c r="O8" s="1">
        <v>0.03</v>
      </c>
      <c r="P8" s="1">
        <v>0.42</v>
      </c>
      <c r="R8" s="3">
        <f>SUM(D8:P8)</f>
        <v>1.0000000000000002</v>
      </c>
      <c r="T8" s="7">
        <f>SUM(V8:AH8)</f>
        <v>3.3334237337251915</v>
      </c>
      <c r="U8" s="12"/>
      <c r="V8">
        <f t="shared" ref="V8:AH8" si="1">LOG(D8/D$3, 2)*D$10</f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C8">
        <f t="shared" si="1"/>
        <v>0</v>
      </c>
      <c r="AD8">
        <f t="shared" si="1"/>
        <v>0</v>
      </c>
      <c r="AE8">
        <f t="shared" si="1"/>
        <v>0</v>
      </c>
      <c r="AF8">
        <f t="shared" si="1"/>
        <v>0</v>
      </c>
      <c r="AG8">
        <f t="shared" si="1"/>
        <v>0</v>
      </c>
      <c r="AH8" s="6">
        <f t="shared" si="1"/>
        <v>3.3334237337251915</v>
      </c>
    </row>
    <row r="9" spans="1:34">
      <c r="B9" s="2"/>
      <c r="C9" s="2"/>
      <c r="D9" s="5" t="s">
        <v>23</v>
      </c>
      <c r="I9" s="5" t="s">
        <v>24</v>
      </c>
      <c r="R9" s="3"/>
    </row>
    <row r="10" spans="1:34">
      <c r="B10" s="2"/>
      <c r="C10" s="2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</row>
    <row r="11" spans="1:34">
      <c r="B11" s="2"/>
      <c r="C11" s="2"/>
    </row>
    <row r="12" spans="1:34">
      <c r="D12" s="5" t="s">
        <v>25</v>
      </c>
    </row>
    <row r="13" spans="1:34">
      <c r="D13" s="5"/>
    </row>
    <row r="14" spans="1:34">
      <c r="B14" s="21"/>
      <c r="C14" s="21"/>
      <c r="D14" s="22"/>
    </row>
    <row r="15" spans="1:34">
      <c r="B15" s="21"/>
      <c r="C15" s="21"/>
      <c r="D15" s="22"/>
    </row>
    <row r="16" spans="1:34">
      <c r="D16" s="5"/>
    </row>
    <row r="17" spans="1:34">
      <c r="D17" t="s">
        <v>20</v>
      </c>
    </row>
    <row r="18" spans="1:34">
      <c r="A18" s="15" t="s">
        <v>29</v>
      </c>
      <c r="B18" t="s">
        <v>1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</row>
    <row r="19" spans="1:34" ht="18.75">
      <c r="A19" t="s">
        <v>32</v>
      </c>
      <c r="B19" s="1">
        <v>0</v>
      </c>
      <c r="C19" s="2"/>
      <c r="D19" s="23">
        <v>0.5</v>
      </c>
      <c r="E19" s="23">
        <f>1/24</f>
        <v>4.1666666666666664E-2</v>
      </c>
      <c r="F19" s="23">
        <f t="shared" ref="F19:P19" si="2">1/24</f>
        <v>4.1666666666666664E-2</v>
      </c>
      <c r="G19" s="23">
        <f t="shared" si="2"/>
        <v>4.1666666666666664E-2</v>
      </c>
      <c r="H19" s="23">
        <f t="shared" si="2"/>
        <v>4.1666666666666664E-2</v>
      </c>
      <c r="I19" s="23">
        <f t="shared" si="2"/>
        <v>4.1666666666666664E-2</v>
      </c>
      <c r="J19" s="23">
        <f t="shared" si="2"/>
        <v>4.1666666666666664E-2</v>
      </c>
      <c r="K19" s="23">
        <f t="shared" si="2"/>
        <v>4.1666666666666664E-2</v>
      </c>
      <c r="L19" s="23">
        <f t="shared" si="2"/>
        <v>4.1666666666666664E-2</v>
      </c>
      <c r="M19" s="23">
        <f t="shared" si="2"/>
        <v>4.1666666666666664E-2</v>
      </c>
      <c r="N19" s="23">
        <f t="shared" si="2"/>
        <v>4.1666666666666664E-2</v>
      </c>
      <c r="O19" s="23">
        <f t="shared" si="2"/>
        <v>4.1666666666666664E-2</v>
      </c>
      <c r="P19" s="23">
        <f t="shared" si="2"/>
        <v>4.1666666666666664E-2</v>
      </c>
      <c r="R19" s="3">
        <f t="shared" ref="R19:R21" si="3">SUM(D19:P19)</f>
        <v>0.99999999999999956</v>
      </c>
      <c r="T19" s="11">
        <f>SUM(V19:AH19)</f>
        <v>0</v>
      </c>
      <c r="U19" s="13"/>
      <c r="V19">
        <f t="shared" ref="V19:AH21" si="4">LOG(D19/D$3, 2)*D$23</f>
        <v>0</v>
      </c>
      <c r="W19">
        <f t="shared" si="4"/>
        <v>0</v>
      </c>
      <c r="X19">
        <f t="shared" si="4"/>
        <v>0</v>
      </c>
      <c r="Y19">
        <f t="shared" si="4"/>
        <v>0</v>
      </c>
      <c r="Z19">
        <f t="shared" si="4"/>
        <v>0</v>
      </c>
      <c r="AA19">
        <f t="shared" si="4"/>
        <v>0</v>
      </c>
      <c r="AB19">
        <f t="shared" si="4"/>
        <v>0</v>
      </c>
      <c r="AC19">
        <f t="shared" si="4"/>
        <v>0</v>
      </c>
      <c r="AD19">
        <f t="shared" si="4"/>
        <v>0</v>
      </c>
      <c r="AE19">
        <f t="shared" si="4"/>
        <v>0</v>
      </c>
      <c r="AF19">
        <f t="shared" si="4"/>
        <v>0</v>
      </c>
      <c r="AG19">
        <f t="shared" si="4"/>
        <v>0</v>
      </c>
      <c r="AH19">
        <f t="shared" si="4"/>
        <v>0</v>
      </c>
    </row>
    <row r="20" spans="1:34" ht="18.75">
      <c r="A20" t="s">
        <v>33</v>
      </c>
      <c r="B20" s="1">
        <v>112</v>
      </c>
      <c r="C20" s="2"/>
      <c r="D20" s="23">
        <v>0.3</v>
      </c>
      <c r="E20" s="23">
        <v>0.01</v>
      </c>
      <c r="F20" s="23">
        <v>0.01</v>
      </c>
      <c r="G20" s="23">
        <v>0.01</v>
      </c>
      <c r="H20" s="23">
        <v>0.01</v>
      </c>
      <c r="I20" s="23">
        <v>0.01</v>
      </c>
      <c r="J20" s="23">
        <v>0.59</v>
      </c>
      <c r="K20" s="23">
        <v>0.01</v>
      </c>
      <c r="L20" s="23">
        <v>0.01</v>
      </c>
      <c r="M20" s="23">
        <v>0.01</v>
      </c>
      <c r="N20" s="23">
        <v>0.01</v>
      </c>
      <c r="O20" s="23">
        <v>0.01</v>
      </c>
      <c r="P20" s="23">
        <v>0.01</v>
      </c>
      <c r="R20" s="3">
        <f t="shared" si="3"/>
        <v>1</v>
      </c>
      <c r="T20" s="11">
        <f t="shared" ref="T20:T21" si="5">SUM(V20:AH20)</f>
        <v>3.8237493603082728</v>
      </c>
      <c r="U20" s="13"/>
      <c r="V20">
        <f t="shared" si="4"/>
        <v>0</v>
      </c>
      <c r="W20">
        <f t="shared" si="4"/>
        <v>0</v>
      </c>
      <c r="X20">
        <f t="shared" si="4"/>
        <v>0</v>
      </c>
      <c r="Y20">
        <f t="shared" si="4"/>
        <v>0</v>
      </c>
      <c r="Z20">
        <f t="shared" si="4"/>
        <v>0</v>
      </c>
      <c r="AA20">
        <f t="shared" si="4"/>
        <v>0</v>
      </c>
      <c r="AB20">
        <f t="shared" si="4"/>
        <v>3.8237493603082728</v>
      </c>
      <c r="AC20">
        <f t="shared" si="4"/>
        <v>0</v>
      </c>
      <c r="AD20">
        <f t="shared" si="4"/>
        <v>0</v>
      </c>
      <c r="AE20">
        <f t="shared" si="4"/>
        <v>0</v>
      </c>
      <c r="AF20">
        <f t="shared" si="4"/>
        <v>0</v>
      </c>
      <c r="AG20">
        <f t="shared" si="4"/>
        <v>0</v>
      </c>
      <c r="AH20">
        <f t="shared" si="4"/>
        <v>0</v>
      </c>
    </row>
    <row r="21" spans="1:34" ht="18.75">
      <c r="A21" t="s">
        <v>34</v>
      </c>
      <c r="B21" s="1">
        <v>233</v>
      </c>
      <c r="C21" s="2"/>
      <c r="D21" s="23">
        <v>0.01</v>
      </c>
      <c r="E21" s="23">
        <v>0.01</v>
      </c>
      <c r="F21" s="23">
        <v>0.01</v>
      </c>
      <c r="G21" s="23">
        <v>0.01</v>
      </c>
      <c r="H21" s="23">
        <v>0.01</v>
      </c>
      <c r="I21" s="23">
        <v>0.01</v>
      </c>
      <c r="J21" s="23">
        <v>0.88</v>
      </c>
      <c r="K21" s="23">
        <v>0.01</v>
      </c>
      <c r="L21" s="23">
        <v>0.01</v>
      </c>
      <c r="M21" s="23">
        <v>0.01</v>
      </c>
      <c r="N21" s="23">
        <v>0.01</v>
      </c>
      <c r="O21" s="23">
        <v>0.01</v>
      </c>
      <c r="P21" s="23">
        <v>0.01</v>
      </c>
      <c r="R21" s="3">
        <f t="shared" si="3"/>
        <v>1</v>
      </c>
      <c r="T21" s="11">
        <f t="shared" si="5"/>
        <v>4.400537929583729</v>
      </c>
      <c r="U21" s="13"/>
      <c r="V21">
        <f t="shared" si="4"/>
        <v>0</v>
      </c>
      <c r="W21">
        <f t="shared" si="4"/>
        <v>0</v>
      </c>
      <c r="X21">
        <f t="shared" si="4"/>
        <v>0</v>
      </c>
      <c r="Y21">
        <f t="shared" si="4"/>
        <v>0</v>
      </c>
      <c r="Z21">
        <f t="shared" si="4"/>
        <v>0</v>
      </c>
      <c r="AA21">
        <f t="shared" si="4"/>
        <v>0</v>
      </c>
      <c r="AB21">
        <f t="shared" si="4"/>
        <v>4.400537929583729</v>
      </c>
      <c r="AC21">
        <f t="shared" si="4"/>
        <v>0</v>
      </c>
      <c r="AD21">
        <f t="shared" si="4"/>
        <v>0</v>
      </c>
      <c r="AE21">
        <f t="shared" si="4"/>
        <v>0</v>
      </c>
      <c r="AF21">
        <f t="shared" si="4"/>
        <v>0</v>
      </c>
      <c r="AG21">
        <f t="shared" si="4"/>
        <v>0</v>
      </c>
      <c r="AH21">
        <f t="shared" si="4"/>
        <v>0</v>
      </c>
    </row>
    <row r="22" spans="1:34">
      <c r="D22" s="5" t="s">
        <v>26</v>
      </c>
      <c r="R22" s="2"/>
      <c r="T22" t="s">
        <v>21</v>
      </c>
    </row>
    <row r="23" spans="1:34" ht="18.75"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R23" s="3">
        <f>SUM(D23:P23)</f>
        <v>1</v>
      </c>
      <c r="T23" s="14">
        <f>AVERAGE(T19:T21)</f>
        <v>2.7414290966306676</v>
      </c>
    </row>
    <row r="24" spans="1:34" ht="18.7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R24" s="3"/>
      <c r="T24" s="17"/>
    </row>
    <row r="25" spans="1:34">
      <c r="A25" s="15" t="s">
        <v>30</v>
      </c>
      <c r="B25" t="s">
        <v>1</v>
      </c>
    </row>
    <row r="26" spans="1:34" ht="18.75">
      <c r="A26" t="s">
        <v>32</v>
      </c>
      <c r="B26" s="1">
        <v>0</v>
      </c>
      <c r="C26" s="2"/>
      <c r="D26" s="23">
        <v>0.5</v>
      </c>
      <c r="E26" s="23">
        <f>1/24</f>
        <v>4.1666666666666664E-2</v>
      </c>
      <c r="F26" s="23">
        <f t="shared" ref="F26:P26" si="6">1/24</f>
        <v>4.1666666666666664E-2</v>
      </c>
      <c r="G26" s="23">
        <f t="shared" si="6"/>
        <v>4.1666666666666664E-2</v>
      </c>
      <c r="H26" s="23">
        <f t="shared" si="6"/>
        <v>4.1666666666666664E-2</v>
      </c>
      <c r="I26" s="23">
        <f t="shared" si="6"/>
        <v>4.1666666666666664E-2</v>
      </c>
      <c r="J26" s="23">
        <f t="shared" si="6"/>
        <v>4.1666666666666664E-2</v>
      </c>
      <c r="K26" s="23">
        <f t="shared" si="6"/>
        <v>4.1666666666666664E-2</v>
      </c>
      <c r="L26" s="23">
        <f t="shared" si="6"/>
        <v>4.1666666666666664E-2</v>
      </c>
      <c r="M26" s="23">
        <f t="shared" si="6"/>
        <v>4.1666666666666664E-2</v>
      </c>
      <c r="N26" s="23">
        <f t="shared" si="6"/>
        <v>4.1666666666666664E-2</v>
      </c>
      <c r="O26" s="23">
        <f t="shared" si="6"/>
        <v>4.1666666666666664E-2</v>
      </c>
      <c r="P26" s="23">
        <f t="shared" si="6"/>
        <v>4.1666666666666664E-2</v>
      </c>
      <c r="R26" s="3">
        <f t="shared" ref="R26:R28" si="7">SUM(D26:P26)</f>
        <v>0.99999999999999956</v>
      </c>
      <c r="T26" s="11">
        <f>SUM(V26:AH26)</f>
        <v>0</v>
      </c>
      <c r="U26" s="13"/>
      <c r="V26">
        <f t="shared" ref="V26:AH28" si="8">LOG(D26/D$3, 2)*D$30</f>
        <v>0</v>
      </c>
      <c r="W26">
        <f t="shared" si="8"/>
        <v>0</v>
      </c>
      <c r="X26">
        <f t="shared" si="8"/>
        <v>0</v>
      </c>
      <c r="Y26">
        <f t="shared" si="8"/>
        <v>0</v>
      </c>
      <c r="Z26">
        <f t="shared" si="8"/>
        <v>0</v>
      </c>
      <c r="AA26">
        <f t="shared" si="8"/>
        <v>0</v>
      </c>
      <c r="AB26">
        <f t="shared" si="8"/>
        <v>0</v>
      </c>
      <c r="AC26">
        <f t="shared" si="8"/>
        <v>0</v>
      </c>
      <c r="AD26">
        <f t="shared" si="8"/>
        <v>0</v>
      </c>
      <c r="AE26">
        <f t="shared" si="8"/>
        <v>0</v>
      </c>
      <c r="AF26">
        <f t="shared" si="8"/>
        <v>0</v>
      </c>
      <c r="AG26">
        <f t="shared" si="8"/>
        <v>0</v>
      </c>
      <c r="AH26">
        <f t="shared" si="8"/>
        <v>0</v>
      </c>
    </row>
    <row r="27" spans="1:34" ht="18.75">
      <c r="A27" t="s">
        <v>33</v>
      </c>
      <c r="B27" s="18">
        <v>112</v>
      </c>
      <c r="C27" s="19"/>
      <c r="D27" s="18">
        <v>0.88</v>
      </c>
      <c r="E27" s="20">
        <v>0.01</v>
      </c>
      <c r="F27" s="20">
        <v>0.01</v>
      </c>
      <c r="G27" s="20">
        <v>0.01</v>
      </c>
      <c r="H27" s="20">
        <v>0.01</v>
      </c>
      <c r="I27" s="20">
        <v>0.01</v>
      </c>
      <c r="J27" s="20">
        <v>0.01</v>
      </c>
      <c r="K27" s="20">
        <v>0.01</v>
      </c>
      <c r="L27" s="20">
        <v>0.01</v>
      </c>
      <c r="M27" s="20">
        <v>0.01</v>
      </c>
      <c r="N27" s="20">
        <v>0.01</v>
      </c>
      <c r="O27" s="20">
        <v>0.01</v>
      </c>
      <c r="P27" s="20">
        <v>0.01</v>
      </c>
      <c r="R27" s="3">
        <f t="shared" si="7"/>
        <v>1</v>
      </c>
      <c r="T27" s="11">
        <f t="shared" ref="T27:T28" si="9">SUM(V27:AH27)</f>
        <v>0.81557542886257262</v>
      </c>
      <c r="U27" s="13"/>
      <c r="V27">
        <f t="shared" si="8"/>
        <v>0.81557542886257262</v>
      </c>
      <c r="W27">
        <f t="shared" si="8"/>
        <v>0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0</v>
      </c>
      <c r="AB27">
        <f t="shared" si="8"/>
        <v>0</v>
      </c>
      <c r="AC27">
        <f t="shared" si="8"/>
        <v>0</v>
      </c>
      <c r="AD27">
        <f t="shared" si="8"/>
        <v>0</v>
      </c>
      <c r="AE27">
        <f t="shared" si="8"/>
        <v>0</v>
      </c>
      <c r="AF27">
        <f t="shared" si="8"/>
        <v>0</v>
      </c>
      <c r="AG27">
        <f t="shared" si="8"/>
        <v>0</v>
      </c>
      <c r="AH27">
        <f t="shared" si="8"/>
        <v>0</v>
      </c>
    </row>
    <row r="28" spans="1:34" ht="18.75">
      <c r="A28" t="s">
        <v>34</v>
      </c>
      <c r="B28" s="18">
        <v>245</v>
      </c>
      <c r="C28" s="19"/>
      <c r="D28" s="18">
        <v>0.88</v>
      </c>
      <c r="E28" s="20">
        <v>0.01</v>
      </c>
      <c r="F28" s="20">
        <v>0.01</v>
      </c>
      <c r="G28" s="20">
        <v>0.01</v>
      </c>
      <c r="H28" s="20">
        <v>0.01</v>
      </c>
      <c r="I28" s="20">
        <v>0.01</v>
      </c>
      <c r="J28" s="20">
        <v>0.01</v>
      </c>
      <c r="K28" s="20">
        <v>0.01</v>
      </c>
      <c r="L28" s="20">
        <v>0.01</v>
      </c>
      <c r="M28" s="20">
        <v>0.01</v>
      </c>
      <c r="N28" s="20">
        <v>0.01</v>
      </c>
      <c r="O28" s="20">
        <v>0.01</v>
      </c>
      <c r="P28" s="20">
        <v>0.01</v>
      </c>
      <c r="R28" s="3">
        <f t="shared" si="7"/>
        <v>1</v>
      </c>
      <c r="T28" s="11">
        <f t="shared" si="9"/>
        <v>0.81557542886257262</v>
      </c>
      <c r="U28" s="13"/>
      <c r="V28">
        <f t="shared" si="8"/>
        <v>0.81557542886257262</v>
      </c>
      <c r="W28">
        <f t="shared" si="8"/>
        <v>0</v>
      </c>
      <c r="X28">
        <f t="shared" si="8"/>
        <v>0</v>
      </c>
      <c r="Y28">
        <f t="shared" si="8"/>
        <v>0</v>
      </c>
      <c r="Z28">
        <f t="shared" si="8"/>
        <v>0</v>
      </c>
      <c r="AA28">
        <f t="shared" si="8"/>
        <v>0</v>
      </c>
      <c r="AB28">
        <f t="shared" si="8"/>
        <v>0</v>
      </c>
      <c r="AC28">
        <f t="shared" si="8"/>
        <v>0</v>
      </c>
      <c r="AD28">
        <f t="shared" si="8"/>
        <v>0</v>
      </c>
      <c r="AE28">
        <f t="shared" si="8"/>
        <v>0</v>
      </c>
      <c r="AF28">
        <f t="shared" si="8"/>
        <v>0</v>
      </c>
      <c r="AG28">
        <f t="shared" si="8"/>
        <v>0</v>
      </c>
      <c r="AH28">
        <f t="shared" si="8"/>
        <v>0</v>
      </c>
    </row>
    <row r="29" spans="1:34">
      <c r="D29" s="5" t="s">
        <v>27</v>
      </c>
      <c r="E29" s="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T29" t="s">
        <v>21</v>
      </c>
    </row>
    <row r="30" spans="1:34" ht="18.75"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R30" s="3">
        <f>SUM(D30:P30)</f>
        <v>1</v>
      </c>
      <c r="T30" s="14">
        <f>AVERAGE(T26:T28)</f>
        <v>0.54371695257504837</v>
      </c>
    </row>
    <row r="31" spans="1:34">
      <c r="A31" s="15" t="s">
        <v>31</v>
      </c>
      <c r="B31" t="s">
        <v>1</v>
      </c>
    </row>
    <row r="32" spans="1:34" ht="18.75">
      <c r="A32" t="s">
        <v>32</v>
      </c>
      <c r="B32" s="1">
        <v>0</v>
      </c>
      <c r="C32" s="2"/>
      <c r="D32" s="23">
        <v>0.5</v>
      </c>
      <c r="E32" s="23">
        <f>1/24</f>
        <v>4.1666666666666664E-2</v>
      </c>
      <c r="F32" s="23">
        <f t="shared" ref="F32:P32" si="10">1/24</f>
        <v>4.1666666666666664E-2</v>
      </c>
      <c r="G32" s="23">
        <f t="shared" si="10"/>
        <v>4.1666666666666664E-2</v>
      </c>
      <c r="H32" s="23">
        <f t="shared" si="10"/>
        <v>4.1666666666666664E-2</v>
      </c>
      <c r="I32" s="23">
        <f t="shared" si="10"/>
        <v>4.1666666666666664E-2</v>
      </c>
      <c r="J32" s="23">
        <f t="shared" si="10"/>
        <v>4.1666666666666664E-2</v>
      </c>
      <c r="K32" s="23">
        <f t="shared" si="10"/>
        <v>4.1666666666666664E-2</v>
      </c>
      <c r="L32" s="23">
        <f t="shared" si="10"/>
        <v>4.1666666666666664E-2</v>
      </c>
      <c r="M32" s="23">
        <f t="shared" si="10"/>
        <v>4.1666666666666664E-2</v>
      </c>
      <c r="N32" s="23">
        <f t="shared" si="10"/>
        <v>4.1666666666666664E-2</v>
      </c>
      <c r="O32" s="23">
        <f t="shared" si="10"/>
        <v>4.1666666666666664E-2</v>
      </c>
      <c r="P32" s="23">
        <f t="shared" si="10"/>
        <v>4.1666666666666664E-2</v>
      </c>
      <c r="R32" s="3">
        <f t="shared" ref="R32:R34" si="11">SUM(D32:P32)</f>
        <v>0.99999999999999956</v>
      </c>
      <c r="T32" s="11">
        <f>SUM(V32:AH32)</f>
        <v>0</v>
      </c>
      <c r="U32" s="13"/>
      <c r="V32">
        <f t="shared" ref="V32:AH34" si="12">LOG(D32/D$3, 2)*D$36</f>
        <v>0</v>
      </c>
      <c r="W32">
        <f t="shared" si="12"/>
        <v>0</v>
      </c>
      <c r="X32">
        <f t="shared" si="12"/>
        <v>0</v>
      </c>
      <c r="Y32">
        <f t="shared" si="12"/>
        <v>0</v>
      </c>
      <c r="Z32">
        <f t="shared" si="12"/>
        <v>0</v>
      </c>
      <c r="AA32">
        <f t="shared" si="12"/>
        <v>0</v>
      </c>
      <c r="AB32">
        <f t="shared" si="12"/>
        <v>0</v>
      </c>
      <c r="AC32">
        <f t="shared" si="12"/>
        <v>0</v>
      </c>
      <c r="AD32">
        <f t="shared" si="12"/>
        <v>0</v>
      </c>
      <c r="AE32">
        <f t="shared" si="12"/>
        <v>0</v>
      </c>
      <c r="AF32">
        <f t="shared" si="12"/>
        <v>0</v>
      </c>
      <c r="AG32">
        <f t="shared" si="12"/>
        <v>0</v>
      </c>
      <c r="AH32">
        <f t="shared" si="12"/>
        <v>0</v>
      </c>
    </row>
    <row r="33" spans="1:34" ht="18.75">
      <c r="A33" t="s">
        <v>33</v>
      </c>
      <c r="B33" s="1">
        <v>113</v>
      </c>
      <c r="C33" s="2"/>
      <c r="D33" s="1">
        <v>0.24</v>
      </c>
      <c r="E33" s="4">
        <v>0.01</v>
      </c>
      <c r="F33" s="4">
        <v>0.01</v>
      </c>
      <c r="G33" s="4">
        <v>0.01</v>
      </c>
      <c r="H33" s="4">
        <v>0.01</v>
      </c>
      <c r="I33" s="4">
        <v>0.01</v>
      </c>
      <c r="J33" s="4">
        <v>0.01</v>
      </c>
      <c r="K33" s="4">
        <v>0.01</v>
      </c>
      <c r="L33" s="4">
        <v>0.01</v>
      </c>
      <c r="M33" s="4">
        <v>0.01</v>
      </c>
      <c r="N33" s="4">
        <v>0.65</v>
      </c>
      <c r="O33" s="4">
        <v>0.01</v>
      </c>
      <c r="P33" s="4">
        <v>0.01</v>
      </c>
      <c r="R33" s="3">
        <f t="shared" si="11"/>
        <v>1</v>
      </c>
      <c r="T33" s="11">
        <f t="shared" ref="T33:T34" si="13">SUM(V33:AH33)</f>
        <v>2.9045804349213178</v>
      </c>
      <c r="U33" s="13"/>
      <c r="V33">
        <f t="shared" si="12"/>
        <v>-1.0588936890535685</v>
      </c>
      <c r="W33">
        <f t="shared" si="12"/>
        <v>0</v>
      </c>
      <c r="X33">
        <f t="shared" si="12"/>
        <v>0</v>
      </c>
      <c r="Y33">
        <f t="shared" si="12"/>
        <v>0</v>
      </c>
      <c r="Z33">
        <f t="shared" si="12"/>
        <v>0</v>
      </c>
      <c r="AA33">
        <f t="shared" si="12"/>
        <v>0</v>
      </c>
      <c r="AB33">
        <f t="shared" si="12"/>
        <v>0</v>
      </c>
      <c r="AC33">
        <f t="shared" si="12"/>
        <v>0</v>
      </c>
      <c r="AD33">
        <f t="shared" si="12"/>
        <v>0</v>
      </c>
      <c r="AE33">
        <f t="shared" si="12"/>
        <v>0</v>
      </c>
      <c r="AF33">
        <f t="shared" si="12"/>
        <v>3.9634741239748865</v>
      </c>
      <c r="AG33">
        <f t="shared" si="12"/>
        <v>0</v>
      </c>
      <c r="AH33">
        <f t="shared" si="12"/>
        <v>0</v>
      </c>
    </row>
    <row r="34" spans="1:34" ht="18.75">
      <c r="A34" t="s">
        <v>34</v>
      </c>
      <c r="B34" s="1">
        <v>234</v>
      </c>
      <c r="C34" s="2"/>
      <c r="D34" s="1">
        <v>0.19</v>
      </c>
      <c r="E34" s="4">
        <v>0.01</v>
      </c>
      <c r="F34" s="4">
        <v>0.01</v>
      </c>
      <c r="G34" s="4">
        <v>0.01</v>
      </c>
      <c r="H34" s="4">
        <v>0.01</v>
      </c>
      <c r="I34" s="4">
        <v>0.01</v>
      </c>
      <c r="J34" s="4">
        <v>0.01</v>
      </c>
      <c r="K34" s="4">
        <v>0.01</v>
      </c>
      <c r="L34" s="4">
        <v>0.01</v>
      </c>
      <c r="M34" s="4">
        <v>0.01</v>
      </c>
      <c r="N34" s="4">
        <v>0.7</v>
      </c>
      <c r="O34" s="4">
        <v>0.01</v>
      </c>
      <c r="P34" s="4">
        <v>0.01</v>
      </c>
      <c r="R34" s="3">
        <f t="shared" si="11"/>
        <v>1</v>
      </c>
      <c r="T34" s="11">
        <f t="shared" si="13"/>
        <v>2.6744606515602589</v>
      </c>
      <c r="U34" s="13"/>
      <c r="V34">
        <f t="shared" si="12"/>
        <v>-1.3959286763311392</v>
      </c>
      <c r="W34">
        <f t="shared" si="12"/>
        <v>0</v>
      </c>
      <c r="X34">
        <f t="shared" si="12"/>
        <v>0</v>
      </c>
      <c r="Y34">
        <f t="shared" si="12"/>
        <v>0</v>
      </c>
      <c r="Z34">
        <f t="shared" si="12"/>
        <v>0</v>
      </c>
      <c r="AA34">
        <f t="shared" si="12"/>
        <v>0</v>
      </c>
      <c r="AB34">
        <f t="shared" si="12"/>
        <v>0</v>
      </c>
      <c r="AC34">
        <f t="shared" si="12"/>
        <v>0</v>
      </c>
      <c r="AD34">
        <f t="shared" si="12"/>
        <v>0</v>
      </c>
      <c r="AE34">
        <f t="shared" si="12"/>
        <v>0</v>
      </c>
      <c r="AF34">
        <f t="shared" si="12"/>
        <v>4.0703893278913981</v>
      </c>
      <c r="AG34">
        <f t="shared" si="12"/>
        <v>0</v>
      </c>
      <c r="AH34">
        <f t="shared" si="12"/>
        <v>0</v>
      </c>
    </row>
    <row r="35" spans="1:34">
      <c r="D35" s="5" t="s">
        <v>28</v>
      </c>
      <c r="T35" t="s">
        <v>21</v>
      </c>
    </row>
    <row r="36" spans="1:34" ht="18.75"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R36" s="3">
        <f>SUM(D36:P36)</f>
        <v>2</v>
      </c>
      <c r="T36" s="14">
        <f>AVERAGE(T32:T34)</f>
        <v>1.8596803621605256</v>
      </c>
    </row>
    <row r="37" spans="1:34">
      <c r="A37" s="15"/>
    </row>
    <row r="38" spans="1:34" ht="18.75">
      <c r="B38" s="2"/>
      <c r="C38" s="2"/>
      <c r="D38" s="2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2"/>
      <c r="R38" s="8"/>
      <c r="S38" s="2"/>
      <c r="T38" s="13"/>
      <c r="U38" s="13"/>
      <c r="V38" s="2"/>
      <c r="W38" s="2"/>
      <c r="X38" s="2"/>
      <c r="Y38" s="2"/>
    </row>
    <row r="39" spans="1:34" ht="18.75">
      <c r="B39" s="2"/>
      <c r="C39" s="2"/>
      <c r="D39" s="2"/>
      <c r="E39" s="2"/>
      <c r="F39" s="2"/>
      <c r="G39" s="2"/>
      <c r="H39" s="2"/>
      <c r="I39" s="8"/>
      <c r="J39" s="2"/>
      <c r="K39" s="2"/>
      <c r="L39" s="2"/>
      <c r="M39" s="8"/>
      <c r="N39" s="8"/>
      <c r="O39" s="8"/>
      <c r="P39" s="8"/>
      <c r="Q39" s="2"/>
      <c r="R39" s="8"/>
      <c r="S39" s="2"/>
      <c r="T39" s="13"/>
      <c r="U39" s="13"/>
      <c r="V39" s="2"/>
      <c r="W39" s="2"/>
      <c r="X39" s="2"/>
      <c r="Y39" s="2"/>
    </row>
    <row r="40" spans="1:34" ht="18.75">
      <c r="B40" s="2"/>
      <c r="C40" s="2"/>
      <c r="D40" s="2"/>
      <c r="E40" s="2"/>
      <c r="F40" s="2"/>
      <c r="G40" s="2"/>
      <c r="H40" s="2"/>
      <c r="I40" s="2"/>
      <c r="J40" s="2"/>
      <c r="K40" s="8"/>
      <c r="L40" s="2"/>
      <c r="M40" s="2"/>
      <c r="N40" s="8"/>
      <c r="O40" s="8"/>
      <c r="P40" s="8"/>
      <c r="Q40" s="2"/>
      <c r="R40" s="8"/>
      <c r="S40" s="2"/>
      <c r="T40" s="13"/>
      <c r="U40" s="13"/>
      <c r="V40" s="2"/>
      <c r="W40" s="2"/>
      <c r="X40" s="2"/>
      <c r="Y40" s="2"/>
    </row>
    <row r="41" spans="1:34" ht="18.75">
      <c r="B41" s="2"/>
      <c r="C41" s="2"/>
      <c r="D41" s="2"/>
      <c r="E41" s="2"/>
      <c r="F41" s="8"/>
      <c r="G41" s="2"/>
      <c r="H41" s="2"/>
      <c r="I41" s="2"/>
      <c r="J41" s="8"/>
      <c r="K41" s="8"/>
      <c r="L41" s="2"/>
      <c r="M41" s="2"/>
      <c r="N41" s="2"/>
      <c r="O41" s="8"/>
      <c r="P41" s="8"/>
      <c r="Q41" s="2"/>
      <c r="R41" s="8"/>
      <c r="S41" s="2"/>
      <c r="T41" s="13"/>
      <c r="U41" s="13"/>
      <c r="V41" s="2"/>
      <c r="W41" s="2"/>
      <c r="X41" s="2"/>
      <c r="Y41" s="2"/>
    </row>
    <row r="42" spans="1:34" ht="18.75">
      <c r="B42" s="24"/>
      <c r="C42" s="2"/>
      <c r="D42" s="24"/>
      <c r="E42" s="24"/>
      <c r="F42" s="24"/>
      <c r="G42" s="24"/>
      <c r="H42" s="24"/>
      <c r="I42" s="24"/>
      <c r="J42" s="24"/>
      <c r="K42" s="24"/>
      <c r="L42" s="25"/>
      <c r="M42" s="24"/>
      <c r="N42" s="24"/>
      <c r="O42" s="24"/>
      <c r="P42" s="24"/>
      <c r="Q42" s="2"/>
      <c r="R42" s="8"/>
      <c r="S42" s="2"/>
      <c r="T42" s="13"/>
      <c r="U42" s="13"/>
      <c r="V42" s="2"/>
      <c r="W42" s="2"/>
      <c r="X42" s="2"/>
      <c r="Y42" s="2"/>
    </row>
    <row r="43" spans="1:34" ht="18.75">
      <c r="B43" s="19"/>
      <c r="C43" s="19"/>
      <c r="D43" s="19"/>
      <c r="E43" s="19"/>
      <c r="F43" s="25"/>
      <c r="G43" s="19"/>
      <c r="H43" s="19"/>
      <c r="I43" s="19"/>
      <c r="J43" s="19"/>
      <c r="K43" s="19"/>
      <c r="L43" s="19"/>
      <c r="M43" s="19"/>
      <c r="N43" s="19"/>
      <c r="O43" s="26"/>
      <c r="P43" s="19"/>
      <c r="Q43" s="2"/>
      <c r="R43" s="8"/>
      <c r="S43" s="2"/>
      <c r="T43" s="13"/>
      <c r="U43" s="13"/>
      <c r="V43" s="2"/>
      <c r="W43" s="2"/>
      <c r="X43" s="2"/>
      <c r="Y43" s="2"/>
    </row>
    <row r="44" spans="1:34" ht="18.75">
      <c r="B44" s="2"/>
      <c r="C44" s="2"/>
      <c r="D44" s="19"/>
      <c r="E44" s="8"/>
      <c r="F44" s="25"/>
      <c r="G44" s="8"/>
      <c r="H44" s="8"/>
      <c r="I44" s="8"/>
      <c r="J44" s="8"/>
      <c r="K44" s="8"/>
      <c r="L44" s="8"/>
      <c r="M44" s="8"/>
      <c r="N44" s="8"/>
      <c r="O44" s="8"/>
      <c r="P44" s="8"/>
      <c r="Q44" s="2"/>
      <c r="R44" s="8"/>
      <c r="S44" s="2"/>
      <c r="T44" s="13"/>
      <c r="U44" s="13"/>
      <c r="V44" s="2"/>
      <c r="W44" s="2"/>
      <c r="X44" s="2"/>
      <c r="Y44" s="2"/>
    </row>
    <row r="45" spans="1:34" ht="18.75">
      <c r="B45" s="2"/>
      <c r="C45" s="2"/>
      <c r="D45" s="19"/>
      <c r="E45" s="8"/>
      <c r="F45" s="25"/>
      <c r="G45" s="8"/>
      <c r="H45" s="8"/>
      <c r="I45" s="8"/>
      <c r="J45" s="8"/>
      <c r="K45" s="8"/>
      <c r="L45" s="8"/>
      <c r="M45" s="8"/>
      <c r="N45" s="8"/>
      <c r="O45" s="8"/>
      <c r="P45" s="8"/>
      <c r="Q45" s="2"/>
      <c r="R45" s="8"/>
      <c r="S45" s="2"/>
      <c r="T45" s="13"/>
      <c r="U45" s="13"/>
      <c r="V45" s="2"/>
      <c r="W45" s="2"/>
      <c r="X45" s="2"/>
      <c r="Y45" s="2"/>
    </row>
    <row r="46" spans="1:34">
      <c r="B46" s="2"/>
      <c r="C46" s="2"/>
      <c r="D46" s="2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34" ht="18.7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8"/>
      <c r="S47" s="2"/>
      <c r="T47" s="17"/>
      <c r="U47" s="2"/>
      <c r="V47" s="2"/>
      <c r="W47" s="2"/>
      <c r="X47" s="2"/>
      <c r="Y4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lenovo</cp:lastModifiedBy>
  <dcterms:created xsi:type="dcterms:W3CDTF">2017-11-29T19:44:12Z</dcterms:created>
  <dcterms:modified xsi:type="dcterms:W3CDTF">2017-12-06T04:38:50Z</dcterms:modified>
</cp:coreProperties>
</file>