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680" yWindow="60" windowWidth="20730" windowHeight="11760" tabRatio="500"/>
  </bookViews>
  <sheets>
    <sheet name="Sheet2" sheetId="2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9" i="2"/>
  <c r="E3"/>
  <c r="W49"/>
  <c r="F3"/>
  <c r="X49"/>
  <c r="G3"/>
  <c r="Y49"/>
  <c r="H3"/>
  <c r="Z49"/>
  <c r="I3"/>
  <c r="AA49"/>
  <c r="J3"/>
  <c r="AB49"/>
  <c r="K3"/>
  <c r="AC49"/>
  <c r="L3"/>
  <c r="AD49"/>
  <c r="M3"/>
  <c r="AE49"/>
  <c r="N3"/>
  <c r="AF49"/>
  <c r="O3"/>
  <c r="AG49"/>
  <c r="P3"/>
  <c r="AH49"/>
  <c r="T49"/>
  <c r="V50"/>
  <c r="W50"/>
  <c r="X50"/>
  <c r="Y50"/>
  <c r="Z50"/>
  <c r="AA50"/>
  <c r="AB50"/>
  <c r="AC50"/>
  <c r="AD50"/>
  <c r="AE50"/>
  <c r="AF50"/>
  <c r="AG50"/>
  <c r="AH50"/>
  <c r="T50"/>
  <c r="V51"/>
  <c r="W51"/>
  <c r="X51"/>
  <c r="Y51"/>
  <c r="Z51"/>
  <c r="AA51"/>
  <c r="AB51"/>
  <c r="AC51"/>
  <c r="AD51"/>
  <c r="AE51"/>
  <c r="AF51"/>
  <c r="AG51"/>
  <c r="AH51"/>
  <c r="T51"/>
  <c r="V52"/>
  <c r="W52"/>
  <c r="X52"/>
  <c r="Y52"/>
  <c r="Z52"/>
  <c r="AA52"/>
  <c r="AB52"/>
  <c r="AC52"/>
  <c r="AD52"/>
  <c r="AE52"/>
  <c r="AF52"/>
  <c r="AG52"/>
  <c r="AH52"/>
  <c r="T52"/>
  <c r="V53"/>
  <c r="W53"/>
  <c r="X53"/>
  <c r="Y53"/>
  <c r="Z53"/>
  <c r="AA53"/>
  <c r="AB53"/>
  <c r="AC53"/>
  <c r="AD53"/>
  <c r="AE53"/>
  <c r="AF53"/>
  <c r="AG53"/>
  <c r="AH53"/>
  <c r="T53"/>
  <c r="V54"/>
  <c r="W54"/>
  <c r="X54"/>
  <c r="Y54"/>
  <c r="Z54"/>
  <c r="AA54"/>
  <c r="AB54"/>
  <c r="AC54"/>
  <c r="AD54"/>
  <c r="AE54"/>
  <c r="AF54"/>
  <c r="AG54"/>
  <c r="AH54"/>
  <c r="T54"/>
  <c r="V55"/>
  <c r="W55"/>
  <c r="X55"/>
  <c r="Y55"/>
  <c r="Z55"/>
  <c r="AA55"/>
  <c r="AB55"/>
  <c r="AC55"/>
  <c r="AD55"/>
  <c r="AE55"/>
  <c r="AF55"/>
  <c r="AG55"/>
  <c r="AH55"/>
  <c r="T55"/>
  <c r="V56"/>
  <c r="W56"/>
  <c r="X56"/>
  <c r="Y56"/>
  <c r="Z56"/>
  <c r="AA56"/>
  <c r="AB56"/>
  <c r="AC56"/>
  <c r="AD56"/>
  <c r="AE56"/>
  <c r="AF56"/>
  <c r="AG56"/>
  <c r="AH56"/>
  <c r="T56"/>
  <c r="T58"/>
  <c r="R58"/>
  <c r="R56"/>
  <c r="R55"/>
  <c r="R54"/>
  <c r="R53"/>
  <c r="R52"/>
  <c r="R51"/>
  <c r="R50"/>
  <c r="R49"/>
  <c r="V38"/>
  <c r="W38"/>
  <c r="X38"/>
  <c r="Y38"/>
  <c r="Z38"/>
  <c r="AA38"/>
  <c r="AB38"/>
  <c r="AC38"/>
  <c r="AD38"/>
  <c r="AE38"/>
  <c r="AF38"/>
  <c r="AG38"/>
  <c r="AH38"/>
  <c r="T38"/>
  <c r="V39"/>
  <c r="W39"/>
  <c r="X39"/>
  <c r="Y39"/>
  <c r="Z39"/>
  <c r="AA39"/>
  <c r="AB39"/>
  <c r="AC39"/>
  <c r="AD39"/>
  <c r="AE39"/>
  <c r="AF39"/>
  <c r="AG39"/>
  <c r="AH39"/>
  <c r="T39"/>
  <c r="V40"/>
  <c r="W40"/>
  <c r="X40"/>
  <c r="Y40"/>
  <c r="Z40"/>
  <c r="AA40"/>
  <c r="AB40"/>
  <c r="AC40"/>
  <c r="AD40"/>
  <c r="AE40"/>
  <c r="AF40"/>
  <c r="AG40"/>
  <c r="AH40"/>
  <c r="T40"/>
  <c r="V41"/>
  <c r="W41"/>
  <c r="X41"/>
  <c r="Y41"/>
  <c r="Z41"/>
  <c r="AA41"/>
  <c r="AB41"/>
  <c r="AC41"/>
  <c r="AD41"/>
  <c r="AE41"/>
  <c r="AF41"/>
  <c r="AG41"/>
  <c r="AH41"/>
  <c r="T41"/>
  <c r="V42"/>
  <c r="W42"/>
  <c r="X42"/>
  <c r="Y42"/>
  <c r="Z42"/>
  <c r="AA42"/>
  <c r="AB42"/>
  <c r="AC42"/>
  <c r="AD42"/>
  <c r="AE42"/>
  <c r="AF42"/>
  <c r="AG42"/>
  <c r="AH42"/>
  <c r="T42"/>
  <c r="V43"/>
  <c r="W43"/>
  <c r="X43"/>
  <c r="Y43"/>
  <c r="Z43"/>
  <c r="AA43"/>
  <c r="AB43"/>
  <c r="AC43"/>
  <c r="AD43"/>
  <c r="AE43"/>
  <c r="AF43"/>
  <c r="AG43"/>
  <c r="AH43"/>
  <c r="T43"/>
  <c r="V44"/>
  <c r="W44"/>
  <c r="X44"/>
  <c r="Y44"/>
  <c r="Z44"/>
  <c r="AA44"/>
  <c r="AB44"/>
  <c r="AC44"/>
  <c r="AD44"/>
  <c r="AE44"/>
  <c r="AF44"/>
  <c r="AG44"/>
  <c r="AH44"/>
  <c r="T44"/>
  <c r="V45"/>
  <c r="W45"/>
  <c r="X45"/>
  <c r="Y45"/>
  <c r="Z45"/>
  <c r="AA45"/>
  <c r="AB45"/>
  <c r="AC45"/>
  <c r="AD45"/>
  <c r="AE45"/>
  <c r="AF45"/>
  <c r="AG45"/>
  <c r="AH45"/>
  <c r="T45"/>
  <c r="T47"/>
  <c r="R47"/>
  <c r="R45"/>
  <c r="R44"/>
  <c r="R43"/>
  <c r="R42"/>
  <c r="R41"/>
  <c r="R40"/>
  <c r="R39"/>
  <c r="R38"/>
  <c r="V27"/>
  <c r="W27"/>
  <c r="X27"/>
  <c r="Y27"/>
  <c r="Z27"/>
  <c r="AA27"/>
  <c r="AB27"/>
  <c r="AC27"/>
  <c r="AD27"/>
  <c r="AE27"/>
  <c r="AF27"/>
  <c r="AG27"/>
  <c r="AH27"/>
  <c r="T27"/>
  <c r="V28"/>
  <c r="W28"/>
  <c r="X28"/>
  <c r="Y28"/>
  <c r="Z28"/>
  <c r="AA28"/>
  <c r="AB28"/>
  <c r="AC28"/>
  <c r="AD28"/>
  <c r="AE28"/>
  <c r="AF28"/>
  <c r="AG28"/>
  <c r="AH28"/>
  <c r="T28"/>
  <c r="V29"/>
  <c r="W29"/>
  <c r="X29"/>
  <c r="Y29"/>
  <c r="Z29"/>
  <c r="AA29"/>
  <c r="AB29"/>
  <c r="AC29"/>
  <c r="AD29"/>
  <c r="AE29"/>
  <c r="AF29"/>
  <c r="AG29"/>
  <c r="AH29"/>
  <c r="T29"/>
  <c r="V30"/>
  <c r="W30"/>
  <c r="X30"/>
  <c r="Y30"/>
  <c r="Z30"/>
  <c r="AA30"/>
  <c r="AB30"/>
  <c r="AC30"/>
  <c r="AD30"/>
  <c r="AE30"/>
  <c r="AF30"/>
  <c r="AG30"/>
  <c r="AH30"/>
  <c r="T30"/>
  <c r="V31"/>
  <c r="W31"/>
  <c r="X31"/>
  <c r="Y31"/>
  <c r="Z31"/>
  <c r="AA31"/>
  <c r="AB31"/>
  <c r="AC31"/>
  <c r="AD31"/>
  <c r="AE31"/>
  <c r="AF31"/>
  <c r="AG31"/>
  <c r="AH31"/>
  <c r="T31"/>
  <c r="V32"/>
  <c r="W32"/>
  <c r="X32"/>
  <c r="Y32"/>
  <c r="Z32"/>
  <c r="AA32"/>
  <c r="AB32"/>
  <c r="AC32"/>
  <c r="AD32"/>
  <c r="AE32"/>
  <c r="AF32"/>
  <c r="AG32"/>
  <c r="AH32"/>
  <c r="T32"/>
  <c r="V33"/>
  <c r="W33"/>
  <c r="X33"/>
  <c r="Y33"/>
  <c r="Z33"/>
  <c r="AA33"/>
  <c r="AB33"/>
  <c r="AC33"/>
  <c r="AD33"/>
  <c r="AE33"/>
  <c r="AF33"/>
  <c r="AG33"/>
  <c r="AH33"/>
  <c r="T33"/>
  <c r="V34"/>
  <c r="W34"/>
  <c r="X34"/>
  <c r="Y34"/>
  <c r="Z34"/>
  <c r="AA34"/>
  <c r="AB34"/>
  <c r="AC34"/>
  <c r="AD34"/>
  <c r="AE34"/>
  <c r="AF34"/>
  <c r="AG34"/>
  <c r="AH34"/>
  <c r="T34"/>
  <c r="T36"/>
  <c r="R36"/>
  <c r="R34"/>
  <c r="R33"/>
  <c r="R32"/>
  <c r="R31"/>
  <c r="R30"/>
  <c r="R29"/>
  <c r="R28"/>
  <c r="R27"/>
  <c r="V15"/>
  <c r="W15"/>
  <c r="X15"/>
  <c r="Y15"/>
  <c r="Z15"/>
  <c r="AA15"/>
  <c r="AB15"/>
  <c r="AC15"/>
  <c r="AD15"/>
  <c r="AE15"/>
  <c r="AF15"/>
  <c r="AG15"/>
  <c r="AH15"/>
  <c r="T15"/>
  <c r="V16"/>
  <c r="W16"/>
  <c r="X16"/>
  <c r="Y16"/>
  <c r="Z16"/>
  <c r="AA16"/>
  <c r="AB16"/>
  <c r="AC16"/>
  <c r="AD16"/>
  <c r="AE16"/>
  <c r="AF16"/>
  <c r="AG16"/>
  <c r="AH16"/>
  <c r="T16"/>
  <c r="V17"/>
  <c r="W17"/>
  <c r="X17"/>
  <c r="Y17"/>
  <c r="Z17"/>
  <c r="AA17"/>
  <c r="AB17"/>
  <c r="AC17"/>
  <c r="AD17"/>
  <c r="AE17"/>
  <c r="AF17"/>
  <c r="AG17"/>
  <c r="AH17"/>
  <c r="T17"/>
  <c r="V18"/>
  <c r="W18"/>
  <c r="X18"/>
  <c r="Y18"/>
  <c r="Z18"/>
  <c r="AA18"/>
  <c r="AB18"/>
  <c r="AC18"/>
  <c r="AD18"/>
  <c r="AE18"/>
  <c r="AF18"/>
  <c r="AG18"/>
  <c r="AH18"/>
  <c r="T18"/>
  <c r="V19"/>
  <c r="W19"/>
  <c r="X19"/>
  <c r="Y19"/>
  <c r="Z19"/>
  <c r="AA19"/>
  <c r="AB19"/>
  <c r="AC19"/>
  <c r="AD19"/>
  <c r="AE19"/>
  <c r="AF19"/>
  <c r="AG19"/>
  <c r="AH19"/>
  <c r="T19"/>
  <c r="V20"/>
  <c r="W20"/>
  <c r="X20"/>
  <c r="Y20"/>
  <c r="Z20"/>
  <c r="AA20"/>
  <c r="AB20"/>
  <c r="AC20"/>
  <c r="AD20"/>
  <c r="AE20"/>
  <c r="AF20"/>
  <c r="AG20"/>
  <c r="AH20"/>
  <c r="T20"/>
  <c r="V21"/>
  <c r="W21"/>
  <c r="X21"/>
  <c r="Y21"/>
  <c r="Z21"/>
  <c r="AA21"/>
  <c r="AB21"/>
  <c r="AC21"/>
  <c r="AD21"/>
  <c r="AE21"/>
  <c r="AF21"/>
  <c r="AG21"/>
  <c r="AH21"/>
  <c r="T21"/>
  <c r="V22"/>
  <c r="W22"/>
  <c r="X22"/>
  <c r="Y22"/>
  <c r="Z22"/>
  <c r="AA22"/>
  <c r="AB22"/>
  <c r="AC22"/>
  <c r="AD22"/>
  <c r="AE22"/>
  <c r="AF22"/>
  <c r="AG22"/>
  <c r="AH22"/>
  <c r="T22"/>
  <c r="T24"/>
  <c r="R24"/>
  <c r="R22"/>
  <c r="R21"/>
  <c r="R20"/>
  <c r="R19"/>
  <c r="R18"/>
  <c r="R17"/>
  <c r="R16"/>
  <c r="R15"/>
  <c r="AH8"/>
  <c r="AG8"/>
  <c r="AF8"/>
  <c r="AE8"/>
  <c r="AD8"/>
  <c r="AC8"/>
  <c r="AB8"/>
  <c r="AA8"/>
  <c r="Z8"/>
  <c r="Y8"/>
  <c r="X8"/>
  <c r="W8"/>
  <c r="V8"/>
  <c r="T8"/>
  <c r="R8"/>
  <c r="R3"/>
</calcChain>
</file>

<file path=xl/sharedStrings.xml><?xml version="1.0" encoding="utf-8"?>
<sst xmlns="http://schemas.openxmlformats.org/spreadsheetml/2006/main" count="112" uniqueCount="43">
  <si>
    <t>Team Number:</t>
  </si>
  <si>
    <t>File 1</t>
  </si>
  <si>
    <t>File 2</t>
  </si>
  <si>
    <t>File 3</t>
  </si>
  <si>
    <t>File 4</t>
  </si>
  <si>
    <t>File 5</t>
  </si>
  <si>
    <t>File 6</t>
  </si>
  <si>
    <t>File 7</t>
  </si>
  <si>
    <t>File 8</t>
  </si>
  <si>
    <t>Seconds</t>
  </si>
  <si>
    <t>Base Rate</t>
  </si>
  <si>
    <t>No Failure</t>
  </si>
  <si>
    <t>Leaf 1</t>
  </si>
  <si>
    <t>Leaf 2</t>
  </si>
  <si>
    <t>Leaf 3</t>
  </si>
  <si>
    <t>Leaf 4</t>
  </si>
  <si>
    <t>Leaf 5</t>
  </si>
  <si>
    <t>Leaf 6</t>
  </si>
  <si>
    <t>Leaf 7</t>
  </si>
  <si>
    <t>Leaf 8</t>
  </si>
  <si>
    <t>Spine 1</t>
  </si>
  <si>
    <t>Spine 2</t>
  </si>
  <si>
    <t>Spine 3</t>
  </si>
  <si>
    <t>Spine 4</t>
  </si>
  <si>
    <t>confirm sum = 1</t>
  </si>
  <si>
    <t>Date Submitted:</t>
  </si>
  <si>
    <t>Example of scoring: Assuming Correct Outcome is Spine 4</t>
  </si>
  <si>
    <t xml:space="preserve">and assuming the following estimate </t>
  </si>
  <si>
    <t xml:space="preserve">Score (bits) </t>
  </si>
  <si>
    <t>Estimates:</t>
  </si>
  <si>
    <t>outcome vector for case 1</t>
  </si>
  <si>
    <t>outcome vector for case 2</t>
  </si>
  <si>
    <t>outcome vector for case 3</t>
  </si>
  <si>
    <t>outcome vector for case 4</t>
  </si>
  <si>
    <t>average:</t>
  </si>
  <si>
    <t xml:space="preserve">See columns V through AH </t>
  </si>
  <si>
    <t>outcome vector for example case:  failure in spine 4</t>
  </si>
  <si>
    <t xml:space="preserve">Assign 1 to the outcome that is true with certainty and 0 to all others. </t>
  </si>
  <si>
    <t xml:space="preserve">Fill in the outcome vector below, and each of your actual estimates at the given time stamp in columns D through P </t>
  </si>
  <si>
    <t>Test Case A</t>
  </si>
  <si>
    <t>Test Case B</t>
  </si>
  <si>
    <t>Test Case C</t>
  </si>
  <si>
    <t>Test Case D</t>
  </si>
</sst>
</file>

<file path=xl/styles.xml><?xml version="1.0" encoding="utf-8"?>
<styleSheet xmlns="http://schemas.openxmlformats.org/spreadsheetml/2006/main">
  <numFmts count="1">
    <numFmt numFmtId="164" formatCode="0.0000"/>
  </numFmts>
  <fonts count="7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i/>
      <sz val="12"/>
      <color rgb="FF008000"/>
      <name val="Calibri"/>
      <family val="2"/>
      <scheme val="minor"/>
    </font>
    <font>
      <b/>
      <sz val="14"/>
      <color rgb="FF008000"/>
      <name val="Calibri"/>
      <family val="2"/>
      <scheme val="minor"/>
    </font>
    <font>
      <sz val="12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0" xfId="0" applyNumberFormat="1"/>
    <xf numFmtId="164" fontId="0" fillId="0" borderId="1" xfId="0" applyNumberFormat="1" applyBorder="1"/>
    <xf numFmtId="0" fontId="4" fillId="0" borderId="0" xfId="0" applyFont="1"/>
    <xf numFmtId="2" fontId="0" fillId="0" borderId="0" xfId="0" applyNumberFormat="1"/>
    <xf numFmtId="2" fontId="5" fillId="0" borderId="1" xfId="0" applyNumberFormat="1" applyFont="1" applyBorder="1"/>
    <xf numFmtId="164" fontId="0" fillId="0" borderId="0" xfId="0" applyNumberFormat="1" applyBorder="1"/>
    <xf numFmtId="164" fontId="0" fillId="0" borderId="2" xfId="0" applyNumberFormat="1" applyBorder="1"/>
    <xf numFmtId="0" fontId="5" fillId="0" borderId="0" xfId="0" applyFont="1"/>
    <xf numFmtId="0" fontId="5" fillId="0" borderId="1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5" fillId="0" borderId="1" xfId="0" applyFont="1" applyFill="1" applyBorder="1"/>
    <xf numFmtId="0" fontId="1" fillId="0" borderId="0" xfId="0" applyFont="1"/>
    <xf numFmtId="14" fontId="0" fillId="0" borderId="1" xfId="0" applyNumberFormat="1" applyBorder="1"/>
    <xf numFmtId="0" fontId="5" fillId="0" borderId="0" xfId="0" applyFont="1" applyFill="1" applyBorder="1"/>
    <xf numFmtId="0" fontId="6" fillId="0" borderId="1" xfId="0" applyFont="1" applyBorder="1"/>
    <xf numFmtId="0" fontId="6" fillId="0" borderId="0" xfId="0" applyFont="1" applyBorder="1"/>
    <xf numFmtId="164" fontId="6" fillId="0" borderId="1" xfId="0" applyNumberFormat="1" applyFont="1" applyBorder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58"/>
  <sheetViews>
    <sheetView tabSelected="1" topLeftCell="A13" zoomScale="75" zoomScaleNormal="75" workbookViewId="0">
      <selection activeCell="A20" sqref="A20"/>
    </sheetView>
  </sheetViews>
  <sheetFormatPr defaultColWidth="11" defaultRowHeight="15.75"/>
  <cols>
    <col min="1" max="1" width="18.625" customWidth="1"/>
    <col min="2" max="2" width="10.875" customWidth="1"/>
    <col min="3" max="3" width="5.125" customWidth="1"/>
    <col min="17" max="17" width="6.125" customWidth="1"/>
    <col min="19" max="19" width="6.875" customWidth="1"/>
  </cols>
  <sheetData>
    <row r="1" spans="1:34">
      <c r="D1" t="s">
        <v>10</v>
      </c>
    </row>
    <row r="2" spans="1:34" ht="18.75"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R2" t="s">
        <v>24</v>
      </c>
      <c r="T2" s="10" t="s">
        <v>28</v>
      </c>
      <c r="U2" s="10"/>
    </row>
    <row r="3" spans="1:34" ht="18.75">
      <c r="A3" s="11" t="s">
        <v>0</v>
      </c>
      <c r="B3" s="1">
        <v>6</v>
      </c>
      <c r="C3" s="2"/>
      <c r="D3">
        <v>0.5</v>
      </c>
      <c r="E3" s="3">
        <f>1/24</f>
        <v>4.1666666666666664E-2</v>
      </c>
      <c r="F3" s="3">
        <f t="shared" ref="F3:P3" si="0">1/24</f>
        <v>4.1666666666666664E-2</v>
      </c>
      <c r="G3" s="3">
        <f t="shared" si="0"/>
        <v>4.1666666666666664E-2</v>
      </c>
      <c r="H3" s="3">
        <f t="shared" si="0"/>
        <v>4.1666666666666664E-2</v>
      </c>
      <c r="I3" s="3">
        <f t="shared" si="0"/>
        <v>4.1666666666666664E-2</v>
      </c>
      <c r="J3" s="3">
        <f t="shared" si="0"/>
        <v>4.1666666666666664E-2</v>
      </c>
      <c r="K3" s="3">
        <f t="shared" si="0"/>
        <v>4.1666666666666664E-2</v>
      </c>
      <c r="L3" s="3">
        <f t="shared" si="0"/>
        <v>4.1666666666666664E-2</v>
      </c>
      <c r="M3" s="3">
        <f t="shared" si="0"/>
        <v>4.1666666666666664E-2</v>
      </c>
      <c r="N3" s="3">
        <f t="shared" si="0"/>
        <v>4.1666666666666664E-2</v>
      </c>
      <c r="O3" s="3">
        <f t="shared" si="0"/>
        <v>4.1666666666666664E-2</v>
      </c>
      <c r="P3" s="3">
        <f t="shared" si="0"/>
        <v>4.1666666666666664E-2</v>
      </c>
      <c r="Q3" s="3"/>
      <c r="R3" s="3">
        <f>SUM(D3:P3)</f>
        <v>0.99999999999999956</v>
      </c>
    </row>
    <row r="4" spans="1:34" ht="18.75">
      <c r="A4" s="11" t="s">
        <v>25</v>
      </c>
      <c r="B4" s="16">
        <v>43073</v>
      </c>
      <c r="C4" s="2"/>
    </row>
    <row r="5" spans="1:34">
      <c r="B5" s="2"/>
      <c r="C5" s="2"/>
      <c r="D5" s="5" t="s">
        <v>26</v>
      </c>
      <c r="I5" s="5" t="s">
        <v>35</v>
      </c>
    </row>
    <row r="6" spans="1:34">
      <c r="B6" s="2"/>
      <c r="C6" s="2"/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 t="s">
        <v>19</v>
      </c>
      <c r="M6" t="s">
        <v>20</v>
      </c>
      <c r="N6" t="s">
        <v>21</v>
      </c>
      <c r="O6" t="s">
        <v>22</v>
      </c>
      <c r="P6" t="s">
        <v>23</v>
      </c>
      <c r="V6" t="s">
        <v>11</v>
      </c>
      <c r="W6" t="s">
        <v>12</v>
      </c>
      <c r="X6" t="s">
        <v>13</v>
      </c>
      <c r="Y6" t="s">
        <v>14</v>
      </c>
      <c r="Z6" t="s">
        <v>15</v>
      </c>
      <c r="AA6" t="s">
        <v>16</v>
      </c>
      <c r="AB6" t="s">
        <v>17</v>
      </c>
      <c r="AC6" t="s">
        <v>18</v>
      </c>
      <c r="AD6" t="s">
        <v>19</v>
      </c>
      <c r="AE6" t="s">
        <v>20</v>
      </c>
      <c r="AF6" t="s">
        <v>21</v>
      </c>
      <c r="AG6" t="s">
        <v>22</v>
      </c>
      <c r="AH6" t="s">
        <v>23</v>
      </c>
    </row>
    <row r="7" spans="1:34">
      <c r="B7" s="2"/>
      <c r="C7" s="2"/>
      <c r="D7" s="5" t="s">
        <v>27</v>
      </c>
    </row>
    <row r="8" spans="1:34" ht="18.75">
      <c r="B8" s="2"/>
      <c r="C8" s="2"/>
      <c r="D8" s="1">
        <v>0.2</v>
      </c>
      <c r="E8" s="1">
        <v>0.03</v>
      </c>
      <c r="F8" s="1">
        <v>0.03</v>
      </c>
      <c r="G8" s="1">
        <v>0.03</v>
      </c>
      <c r="H8" s="1">
        <v>0.03</v>
      </c>
      <c r="I8" s="1">
        <v>0.03</v>
      </c>
      <c r="J8" s="1">
        <v>0.05</v>
      </c>
      <c r="K8" s="1">
        <v>0.06</v>
      </c>
      <c r="L8" s="1">
        <v>0.03</v>
      </c>
      <c r="M8" s="1">
        <v>0.03</v>
      </c>
      <c r="N8" s="1">
        <v>0.03</v>
      </c>
      <c r="O8" s="1">
        <v>0.03</v>
      </c>
      <c r="P8" s="1">
        <v>0.42</v>
      </c>
      <c r="R8" s="3">
        <f>SUM(D8:P8)</f>
        <v>1.0000000000000002</v>
      </c>
      <c r="T8" s="7">
        <f>SUM(V8:AH8)</f>
        <v>3.3334237337251915</v>
      </c>
      <c r="U8" s="12"/>
      <c r="V8">
        <f t="shared" ref="V8:AH8" si="1">LOG(D8/D$3, 2)*D$10</f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 s="6">
        <f t="shared" si="1"/>
        <v>3.3334237337251915</v>
      </c>
    </row>
    <row r="9" spans="1:34">
      <c r="B9" s="2"/>
      <c r="C9" s="2"/>
      <c r="D9" s="5" t="s">
        <v>36</v>
      </c>
      <c r="I9" s="5" t="s">
        <v>37</v>
      </c>
      <c r="R9" s="3"/>
    </row>
    <row r="10" spans="1:34">
      <c r="B10" s="2"/>
      <c r="C10" s="2"/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</row>
    <row r="11" spans="1:34">
      <c r="B11" s="2"/>
      <c r="C11" s="2"/>
    </row>
    <row r="12" spans="1:34">
      <c r="D12" s="5" t="s">
        <v>38</v>
      </c>
    </row>
    <row r="13" spans="1:34">
      <c r="D13" t="s">
        <v>29</v>
      </c>
    </row>
    <row r="14" spans="1:34">
      <c r="A14" s="15" t="s">
        <v>39</v>
      </c>
      <c r="B14" t="s">
        <v>9</v>
      </c>
      <c r="D14" t="s">
        <v>11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  <c r="J14" t="s">
        <v>17</v>
      </c>
      <c r="K14" t="s">
        <v>18</v>
      </c>
      <c r="L14" t="s">
        <v>19</v>
      </c>
      <c r="M14" t="s">
        <v>20</v>
      </c>
      <c r="N14" t="s">
        <v>21</v>
      </c>
      <c r="O14" t="s">
        <v>22</v>
      </c>
      <c r="P14" t="s">
        <v>23</v>
      </c>
    </row>
    <row r="15" spans="1:34" ht="18.75">
      <c r="A15" t="s">
        <v>1</v>
      </c>
      <c r="B15" s="1">
        <v>51</v>
      </c>
      <c r="C15" s="2"/>
      <c r="D15" s="1">
        <v>0.01</v>
      </c>
      <c r="E15" s="1">
        <v>0.01</v>
      </c>
      <c r="F15" s="1">
        <v>0.01</v>
      </c>
      <c r="G15" s="1">
        <v>0.01</v>
      </c>
      <c r="H15" s="1">
        <v>0.01</v>
      </c>
      <c r="I15" s="1">
        <v>0.01</v>
      </c>
      <c r="J15" s="1">
        <v>0.01</v>
      </c>
      <c r="K15" s="4">
        <v>1.510279E-2</v>
      </c>
      <c r="L15" s="4">
        <v>1.114831E-2</v>
      </c>
      <c r="M15" s="4">
        <v>8.8727979999999998E-2</v>
      </c>
      <c r="N15" s="4">
        <v>0.11702396</v>
      </c>
      <c r="O15" s="4">
        <v>0.46517996</v>
      </c>
      <c r="P15" s="4">
        <v>0.232817</v>
      </c>
      <c r="R15" s="3">
        <f t="shared" ref="R15:R22" si="2">SUM(D15:P15)</f>
        <v>1</v>
      </c>
      <c r="T15" s="11">
        <f>SUM(V15:AH15)</f>
        <v>2.4822308116755725</v>
      </c>
      <c r="U15" s="13"/>
      <c r="V15">
        <f t="shared" ref="V15:AH22" si="3">LOG(D15/D$3, 2)*D$24</f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2.4822308116755725</v>
      </c>
    </row>
    <row r="16" spans="1:34" ht="18.75">
      <c r="A16" t="s">
        <v>2</v>
      </c>
      <c r="B16" s="1">
        <v>66</v>
      </c>
      <c r="C16" s="2"/>
      <c r="D16" s="1">
        <v>0.01</v>
      </c>
      <c r="E16" s="1">
        <v>0.01</v>
      </c>
      <c r="F16" s="1">
        <v>0.01</v>
      </c>
      <c r="G16" s="1">
        <v>0.01</v>
      </c>
      <c r="H16" s="1">
        <v>0.01</v>
      </c>
      <c r="I16" s="1">
        <v>0.01</v>
      </c>
      <c r="J16" s="1">
        <v>0.01</v>
      </c>
      <c r="K16" s="4">
        <v>0.21614</v>
      </c>
      <c r="L16" s="1">
        <v>0.01</v>
      </c>
      <c r="M16" s="4">
        <v>0.10412425</v>
      </c>
      <c r="N16" s="4">
        <v>0.15030487000000001</v>
      </c>
      <c r="O16" s="4">
        <v>0.21260486000000001</v>
      </c>
      <c r="P16" s="4">
        <v>0.23682601</v>
      </c>
      <c r="R16" s="3">
        <f t="shared" si="2"/>
        <v>0.99999999000000006</v>
      </c>
      <c r="T16" s="11">
        <f t="shared" ref="T16:T22" si="4">SUM(V16:AH16)</f>
        <v>2.5068619430393726</v>
      </c>
      <c r="U16" s="13"/>
      <c r="V16">
        <f t="shared" si="3"/>
        <v>0</v>
      </c>
      <c r="W16">
        <f t="shared" si="3"/>
        <v>0</v>
      </c>
      <c r="X16">
        <f t="shared" si="3"/>
        <v>0</v>
      </c>
      <c r="Y16">
        <f t="shared" si="3"/>
        <v>0</v>
      </c>
      <c r="Z16">
        <f t="shared" si="3"/>
        <v>0</v>
      </c>
      <c r="AA16">
        <f t="shared" si="3"/>
        <v>0</v>
      </c>
      <c r="AB16">
        <f t="shared" si="3"/>
        <v>0</v>
      </c>
      <c r="AC16">
        <f t="shared" si="3"/>
        <v>0</v>
      </c>
      <c r="AD16">
        <f t="shared" si="3"/>
        <v>0</v>
      </c>
      <c r="AE16">
        <f t="shared" si="3"/>
        <v>0</v>
      </c>
      <c r="AF16">
        <f t="shared" si="3"/>
        <v>0</v>
      </c>
      <c r="AG16">
        <f t="shared" si="3"/>
        <v>0</v>
      </c>
      <c r="AH16">
        <f t="shared" si="3"/>
        <v>2.5068619430393726</v>
      </c>
    </row>
    <row r="17" spans="1:34" ht="18.75">
      <c r="A17" t="s">
        <v>3</v>
      </c>
      <c r="B17" s="1">
        <v>80</v>
      </c>
      <c r="C17" s="2"/>
      <c r="D17" s="1">
        <v>0.01</v>
      </c>
      <c r="E17" s="1">
        <v>0.01</v>
      </c>
      <c r="F17" s="1">
        <v>0.01</v>
      </c>
      <c r="G17" s="1">
        <v>0.01</v>
      </c>
      <c r="H17" s="1">
        <v>0.01</v>
      </c>
      <c r="I17" s="1">
        <v>0.01</v>
      </c>
      <c r="J17" s="1">
        <v>0.01</v>
      </c>
      <c r="K17" s="1">
        <v>0.01</v>
      </c>
      <c r="L17" s="4">
        <v>0.14315918</v>
      </c>
      <c r="M17" s="4">
        <v>3.4034420000000003E-2</v>
      </c>
      <c r="N17" s="4">
        <v>8.0970020000000004E-2</v>
      </c>
      <c r="O17" s="4">
        <v>0.43090110999999998</v>
      </c>
      <c r="P17" s="4">
        <v>0.23093527999999999</v>
      </c>
      <c r="R17" s="3">
        <f t="shared" si="2"/>
        <v>1.0000000099999999</v>
      </c>
      <c r="T17" s="11">
        <f t="shared" si="4"/>
        <v>2.4705229964121602</v>
      </c>
      <c r="U17" s="13"/>
      <c r="V17">
        <f t="shared" si="3"/>
        <v>0</v>
      </c>
      <c r="W17">
        <f t="shared" si="3"/>
        <v>0</v>
      </c>
      <c r="X17">
        <f t="shared" si="3"/>
        <v>0</v>
      </c>
      <c r="Y17">
        <f t="shared" si="3"/>
        <v>0</v>
      </c>
      <c r="Z17">
        <f t="shared" si="3"/>
        <v>0</v>
      </c>
      <c r="AA17">
        <f t="shared" si="3"/>
        <v>0</v>
      </c>
      <c r="AB17">
        <f t="shared" si="3"/>
        <v>0</v>
      </c>
      <c r="AC17">
        <f t="shared" si="3"/>
        <v>0</v>
      </c>
      <c r="AD17">
        <f t="shared" si="3"/>
        <v>0</v>
      </c>
      <c r="AE17">
        <f t="shared" si="3"/>
        <v>0</v>
      </c>
      <c r="AF17">
        <f t="shared" si="3"/>
        <v>0</v>
      </c>
      <c r="AG17">
        <f t="shared" si="3"/>
        <v>0</v>
      </c>
      <c r="AH17">
        <f t="shared" si="3"/>
        <v>2.4705229964121602</v>
      </c>
    </row>
    <row r="18" spans="1:34" ht="18.75">
      <c r="A18" t="s">
        <v>4</v>
      </c>
      <c r="B18" s="1">
        <v>95</v>
      </c>
      <c r="C18" s="2"/>
      <c r="D18" s="1">
        <v>0.01</v>
      </c>
      <c r="E18" s="1">
        <v>0.01</v>
      </c>
      <c r="F18" s="1">
        <v>0.01</v>
      </c>
      <c r="G18" s="1">
        <v>0.01</v>
      </c>
      <c r="H18" s="1">
        <v>0.01</v>
      </c>
      <c r="I18" s="1">
        <v>0.01</v>
      </c>
      <c r="J18" s="1">
        <v>0.01</v>
      </c>
      <c r="K18" s="4">
        <v>1.2610100000000001E-2</v>
      </c>
      <c r="L18" s="1">
        <v>0.01</v>
      </c>
      <c r="M18" s="4">
        <v>0.20161196000000001</v>
      </c>
      <c r="N18" s="4">
        <v>0.30504652999999998</v>
      </c>
      <c r="O18" s="4">
        <v>0.17380933000000001</v>
      </c>
      <c r="P18" s="4">
        <v>0.22692208</v>
      </c>
      <c r="R18" s="3">
        <f t="shared" si="2"/>
        <v>1</v>
      </c>
      <c r="T18" s="11">
        <f t="shared" si="4"/>
        <v>2.4452313989634242</v>
      </c>
      <c r="U18" s="13"/>
      <c r="V18">
        <f t="shared" si="3"/>
        <v>0</v>
      </c>
      <c r="W18">
        <f t="shared" si="3"/>
        <v>0</v>
      </c>
      <c r="X18">
        <f t="shared" si="3"/>
        <v>0</v>
      </c>
      <c r="Y18">
        <f t="shared" si="3"/>
        <v>0</v>
      </c>
      <c r="Z18">
        <f t="shared" si="3"/>
        <v>0</v>
      </c>
      <c r="AA18">
        <f t="shared" si="3"/>
        <v>0</v>
      </c>
      <c r="AB18">
        <f t="shared" si="3"/>
        <v>0</v>
      </c>
      <c r="AC18">
        <f t="shared" si="3"/>
        <v>0</v>
      </c>
      <c r="AD18">
        <f t="shared" si="3"/>
        <v>0</v>
      </c>
      <c r="AE18">
        <f t="shared" si="3"/>
        <v>0</v>
      </c>
      <c r="AF18">
        <f t="shared" si="3"/>
        <v>0</v>
      </c>
      <c r="AG18">
        <f t="shared" si="3"/>
        <v>0</v>
      </c>
      <c r="AH18">
        <f t="shared" si="3"/>
        <v>2.4452313989634242</v>
      </c>
    </row>
    <row r="19" spans="1:34" ht="18.75">
      <c r="A19" t="s">
        <v>5</v>
      </c>
      <c r="B19" s="18">
        <v>109</v>
      </c>
      <c r="C19" s="19"/>
      <c r="D19" s="18">
        <v>0.01</v>
      </c>
      <c r="E19" s="18">
        <v>0.01</v>
      </c>
      <c r="F19" s="18">
        <v>0.01</v>
      </c>
      <c r="G19" s="18">
        <v>0.01</v>
      </c>
      <c r="H19" s="18">
        <v>0.01</v>
      </c>
      <c r="I19" s="18">
        <v>0.01</v>
      </c>
      <c r="J19" s="18">
        <v>0.01</v>
      </c>
      <c r="K19" s="18">
        <v>0.01</v>
      </c>
      <c r="L19" s="20">
        <v>7.0556270000000004E-2</v>
      </c>
      <c r="M19" s="18">
        <v>0.01</v>
      </c>
      <c r="N19" s="18">
        <v>0.01</v>
      </c>
      <c r="O19" s="20">
        <v>0.30876467000000002</v>
      </c>
      <c r="P19" s="20">
        <v>0.52067905999999997</v>
      </c>
      <c r="R19" s="3">
        <f t="shared" si="2"/>
        <v>1</v>
      </c>
      <c r="T19" s="11">
        <f t="shared" si="4"/>
        <v>3.6434287932771046</v>
      </c>
      <c r="U19" s="13"/>
      <c r="V19">
        <f t="shared" si="3"/>
        <v>0</v>
      </c>
      <c r="W19">
        <f t="shared" si="3"/>
        <v>0</v>
      </c>
      <c r="X19">
        <f t="shared" si="3"/>
        <v>0</v>
      </c>
      <c r="Y19">
        <f t="shared" si="3"/>
        <v>0</v>
      </c>
      <c r="Z19">
        <f t="shared" si="3"/>
        <v>0</v>
      </c>
      <c r="AA19">
        <f t="shared" si="3"/>
        <v>0</v>
      </c>
      <c r="AB19">
        <f t="shared" si="3"/>
        <v>0</v>
      </c>
      <c r="AC19">
        <f t="shared" si="3"/>
        <v>0</v>
      </c>
      <c r="AD19">
        <f t="shared" si="3"/>
        <v>0</v>
      </c>
      <c r="AE19">
        <f t="shared" si="3"/>
        <v>0</v>
      </c>
      <c r="AF19">
        <f t="shared" si="3"/>
        <v>0</v>
      </c>
      <c r="AG19">
        <f t="shared" si="3"/>
        <v>0</v>
      </c>
      <c r="AH19">
        <f t="shared" si="3"/>
        <v>3.6434287932771046</v>
      </c>
    </row>
    <row r="20" spans="1:34" ht="18.75">
      <c r="A20" t="s">
        <v>6</v>
      </c>
      <c r="B20" s="1">
        <v>123</v>
      </c>
      <c r="C20" s="2"/>
      <c r="D20" s="1">
        <v>0.01</v>
      </c>
      <c r="E20" s="1">
        <v>0.01</v>
      </c>
      <c r="F20" s="1">
        <v>0.01</v>
      </c>
      <c r="G20" s="1">
        <v>0.01</v>
      </c>
      <c r="H20" s="1">
        <v>0.01</v>
      </c>
      <c r="I20" s="1">
        <v>0.01</v>
      </c>
      <c r="J20" s="1">
        <v>0.01</v>
      </c>
      <c r="K20" s="4">
        <v>3.0224129999999998E-2</v>
      </c>
      <c r="L20" s="1">
        <v>0.01</v>
      </c>
      <c r="M20" s="4">
        <v>0.19567884999999999</v>
      </c>
      <c r="N20" s="4">
        <v>0.25356526000000001</v>
      </c>
      <c r="O20" s="4">
        <v>0.12269979</v>
      </c>
      <c r="P20" s="4">
        <v>0.31783197000000002</v>
      </c>
      <c r="R20" s="3">
        <f t="shared" si="2"/>
        <v>1</v>
      </c>
      <c r="T20" s="11">
        <f t="shared" si="4"/>
        <v>2.931298655254893</v>
      </c>
      <c r="U20" s="13"/>
      <c r="V20">
        <f t="shared" si="3"/>
        <v>0</v>
      </c>
      <c r="W20">
        <f t="shared" si="3"/>
        <v>0</v>
      </c>
      <c r="X20">
        <f t="shared" si="3"/>
        <v>0</v>
      </c>
      <c r="Y20">
        <f t="shared" si="3"/>
        <v>0</v>
      </c>
      <c r="Z20">
        <f t="shared" si="3"/>
        <v>0</v>
      </c>
      <c r="AA20">
        <f t="shared" si="3"/>
        <v>0</v>
      </c>
      <c r="AB20">
        <f t="shared" si="3"/>
        <v>0</v>
      </c>
      <c r="AC20">
        <f t="shared" si="3"/>
        <v>0</v>
      </c>
      <c r="AD20">
        <f t="shared" si="3"/>
        <v>0</v>
      </c>
      <c r="AE20">
        <f t="shared" si="3"/>
        <v>0</v>
      </c>
      <c r="AF20">
        <f t="shared" si="3"/>
        <v>0</v>
      </c>
      <c r="AG20">
        <f t="shared" si="3"/>
        <v>0</v>
      </c>
      <c r="AH20">
        <f t="shared" si="3"/>
        <v>2.931298655254893</v>
      </c>
    </row>
    <row r="21" spans="1:34" ht="18.75">
      <c r="A21" t="s">
        <v>7</v>
      </c>
      <c r="B21" s="1">
        <v>137</v>
      </c>
      <c r="C21" s="2"/>
      <c r="D21" s="1">
        <v>0.01</v>
      </c>
      <c r="E21" s="1">
        <v>0.01</v>
      </c>
      <c r="F21" s="1">
        <v>0.01</v>
      </c>
      <c r="G21" s="1">
        <v>0.01</v>
      </c>
      <c r="H21" s="1">
        <v>0.01</v>
      </c>
      <c r="I21" s="1">
        <v>0.01</v>
      </c>
      <c r="J21" s="1">
        <v>0.01</v>
      </c>
      <c r="K21" s="1">
        <v>0.01</v>
      </c>
      <c r="L21" s="1">
        <v>0.01</v>
      </c>
      <c r="M21" s="4">
        <v>0.11399458</v>
      </c>
      <c r="N21" s="1">
        <v>0.01</v>
      </c>
      <c r="O21" s="4">
        <v>0.17455683999999999</v>
      </c>
      <c r="P21" s="4">
        <v>0.61144858000000002</v>
      </c>
      <c r="R21" s="3">
        <f t="shared" si="2"/>
        <v>1</v>
      </c>
      <c r="T21" s="11">
        <f t="shared" si="4"/>
        <v>3.8752655857014933</v>
      </c>
      <c r="U21" s="13"/>
      <c r="V21">
        <f t="shared" si="3"/>
        <v>0</v>
      </c>
      <c r="W21">
        <f t="shared" si="3"/>
        <v>0</v>
      </c>
      <c r="X21">
        <f t="shared" si="3"/>
        <v>0</v>
      </c>
      <c r="Y21">
        <f t="shared" si="3"/>
        <v>0</v>
      </c>
      <c r="Z21">
        <f t="shared" si="3"/>
        <v>0</v>
      </c>
      <c r="AA21">
        <f t="shared" si="3"/>
        <v>0</v>
      </c>
      <c r="AB21">
        <f t="shared" si="3"/>
        <v>0</v>
      </c>
      <c r="AC21">
        <f t="shared" si="3"/>
        <v>0</v>
      </c>
      <c r="AD21">
        <f t="shared" si="3"/>
        <v>0</v>
      </c>
      <c r="AE21">
        <f t="shared" si="3"/>
        <v>0</v>
      </c>
      <c r="AF21">
        <f t="shared" si="3"/>
        <v>0</v>
      </c>
      <c r="AG21">
        <f t="shared" si="3"/>
        <v>0</v>
      </c>
      <c r="AH21">
        <f t="shared" si="3"/>
        <v>3.8752655857014933</v>
      </c>
    </row>
    <row r="22" spans="1:34" ht="18.75">
      <c r="A22" t="s">
        <v>8</v>
      </c>
      <c r="B22" s="1">
        <v>152</v>
      </c>
      <c r="C22" s="2"/>
      <c r="D22" s="1">
        <v>0.01</v>
      </c>
      <c r="E22" s="1">
        <v>0.01</v>
      </c>
      <c r="F22" s="1">
        <v>0.01</v>
      </c>
      <c r="G22" s="1">
        <v>0.01</v>
      </c>
      <c r="H22" s="1">
        <v>0.01</v>
      </c>
      <c r="I22" s="1">
        <v>0.01</v>
      </c>
      <c r="J22" s="1">
        <v>0.01</v>
      </c>
      <c r="K22" s="4">
        <v>0.15227789999999999</v>
      </c>
      <c r="L22" s="1">
        <v>0.01</v>
      </c>
      <c r="M22" s="4">
        <v>2.1694060000000001E-2</v>
      </c>
      <c r="N22" s="4">
        <v>0.26559059000000002</v>
      </c>
      <c r="O22" s="4">
        <v>0.12404546</v>
      </c>
      <c r="P22" s="4">
        <v>0.35639198999999999</v>
      </c>
      <c r="R22" s="3">
        <f t="shared" si="2"/>
        <v>1</v>
      </c>
      <c r="T22" s="11">
        <f t="shared" si="4"/>
        <v>3.0964993181225333</v>
      </c>
      <c r="U22" s="13"/>
      <c r="V22">
        <f t="shared" si="3"/>
        <v>0</v>
      </c>
      <c r="W22">
        <f t="shared" si="3"/>
        <v>0</v>
      </c>
      <c r="X22">
        <f t="shared" si="3"/>
        <v>0</v>
      </c>
      <c r="Y22">
        <f t="shared" si="3"/>
        <v>0</v>
      </c>
      <c r="Z22">
        <f t="shared" si="3"/>
        <v>0</v>
      </c>
      <c r="AA22">
        <f t="shared" si="3"/>
        <v>0</v>
      </c>
      <c r="AB22">
        <f t="shared" si="3"/>
        <v>0</v>
      </c>
      <c r="AC22">
        <f t="shared" si="3"/>
        <v>0</v>
      </c>
      <c r="AD22">
        <f t="shared" si="3"/>
        <v>0</v>
      </c>
      <c r="AE22">
        <f t="shared" si="3"/>
        <v>0</v>
      </c>
      <c r="AF22">
        <f t="shared" si="3"/>
        <v>0</v>
      </c>
      <c r="AG22">
        <f t="shared" si="3"/>
        <v>0</v>
      </c>
      <c r="AH22">
        <f t="shared" si="3"/>
        <v>3.0964993181225333</v>
      </c>
    </row>
    <row r="23" spans="1:34">
      <c r="D23" s="5" t="s">
        <v>30</v>
      </c>
      <c r="R23" s="2"/>
      <c r="T23" t="s">
        <v>34</v>
      </c>
    </row>
    <row r="24" spans="1:34" ht="18.75"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1</v>
      </c>
      <c r="R24" s="3">
        <f>SUM(D24:P24)</f>
        <v>1</v>
      </c>
      <c r="T24" s="14">
        <f>AVERAGE(T15:T22)</f>
        <v>2.9314174378058189</v>
      </c>
    </row>
    <row r="25" spans="1:34" ht="18.75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R25" s="3"/>
      <c r="T25" s="17"/>
    </row>
    <row r="26" spans="1:34">
      <c r="A26" s="15" t="s">
        <v>40</v>
      </c>
      <c r="B26" t="s">
        <v>9</v>
      </c>
    </row>
    <row r="27" spans="1:34" ht="18.75">
      <c r="A27" t="s">
        <v>1</v>
      </c>
      <c r="B27" s="1">
        <v>90</v>
      </c>
      <c r="C27" s="2"/>
      <c r="D27" s="1">
        <v>0.88</v>
      </c>
      <c r="E27" s="4">
        <v>0.01</v>
      </c>
      <c r="F27" s="4">
        <v>0.01</v>
      </c>
      <c r="G27" s="4">
        <v>0.01</v>
      </c>
      <c r="H27" s="4">
        <v>0.01</v>
      </c>
      <c r="I27" s="4">
        <v>0.01</v>
      </c>
      <c r="J27" s="4">
        <v>0.01</v>
      </c>
      <c r="K27" s="4">
        <v>0.01</v>
      </c>
      <c r="L27" s="4">
        <v>0.01</v>
      </c>
      <c r="M27" s="4">
        <v>0.01</v>
      </c>
      <c r="N27" s="4">
        <v>0.01</v>
      </c>
      <c r="O27" s="4">
        <v>0.01</v>
      </c>
      <c r="P27" s="4">
        <v>0.01</v>
      </c>
      <c r="R27" s="3">
        <f t="shared" ref="R27:R34" si="5">SUM(D27:P27)</f>
        <v>1</v>
      </c>
      <c r="T27" s="11">
        <f>SUM(V27:AH27)</f>
        <v>0.81557542886257262</v>
      </c>
      <c r="U27" s="13"/>
      <c r="V27">
        <f t="shared" ref="V27:AH34" si="6">LOG(D27/D$3, 2)*D$36</f>
        <v>0.81557542886257262</v>
      </c>
      <c r="W27">
        <f t="shared" si="6"/>
        <v>0</v>
      </c>
      <c r="X27">
        <f t="shared" si="6"/>
        <v>0</v>
      </c>
      <c r="Y27">
        <f t="shared" si="6"/>
        <v>0</v>
      </c>
      <c r="Z27">
        <f t="shared" si="6"/>
        <v>0</v>
      </c>
      <c r="AA27">
        <f t="shared" si="6"/>
        <v>0</v>
      </c>
      <c r="AB27">
        <f t="shared" si="6"/>
        <v>0</v>
      </c>
      <c r="AC27">
        <f t="shared" si="6"/>
        <v>0</v>
      </c>
      <c r="AD27">
        <f t="shared" si="6"/>
        <v>0</v>
      </c>
      <c r="AE27">
        <f t="shared" si="6"/>
        <v>0</v>
      </c>
      <c r="AF27">
        <f t="shared" si="6"/>
        <v>0</v>
      </c>
      <c r="AG27">
        <f t="shared" si="6"/>
        <v>0</v>
      </c>
      <c r="AH27">
        <f t="shared" si="6"/>
        <v>0</v>
      </c>
    </row>
    <row r="28" spans="1:34" ht="18.75">
      <c r="A28" t="s">
        <v>2</v>
      </c>
      <c r="B28" s="1">
        <v>108</v>
      </c>
      <c r="C28" s="2"/>
      <c r="D28" s="1">
        <v>0.88</v>
      </c>
      <c r="E28" s="4">
        <v>0.01</v>
      </c>
      <c r="F28" s="4">
        <v>0.01</v>
      </c>
      <c r="G28" s="4">
        <v>0.01</v>
      </c>
      <c r="H28" s="4">
        <v>0.01</v>
      </c>
      <c r="I28" s="4">
        <v>0.01</v>
      </c>
      <c r="J28" s="4">
        <v>0.01</v>
      </c>
      <c r="K28" s="4">
        <v>0.01</v>
      </c>
      <c r="L28" s="4">
        <v>0.01</v>
      </c>
      <c r="M28" s="4">
        <v>0.01</v>
      </c>
      <c r="N28" s="4">
        <v>0.01</v>
      </c>
      <c r="O28" s="4">
        <v>0.01</v>
      </c>
      <c r="P28" s="4">
        <v>0.01</v>
      </c>
      <c r="R28" s="3">
        <f t="shared" si="5"/>
        <v>1</v>
      </c>
      <c r="T28" s="11">
        <f t="shared" ref="T28:T34" si="7">SUM(V28:AH28)</f>
        <v>0.81557542886257262</v>
      </c>
      <c r="U28" s="13"/>
      <c r="V28">
        <f t="shared" si="6"/>
        <v>0.81557542886257262</v>
      </c>
      <c r="W28">
        <f t="shared" si="6"/>
        <v>0</v>
      </c>
      <c r="X28">
        <f t="shared" si="6"/>
        <v>0</v>
      </c>
      <c r="Y28">
        <f t="shared" si="6"/>
        <v>0</v>
      </c>
      <c r="Z28">
        <f t="shared" si="6"/>
        <v>0</v>
      </c>
      <c r="AA28">
        <f t="shared" si="6"/>
        <v>0</v>
      </c>
      <c r="AB28">
        <f t="shared" si="6"/>
        <v>0</v>
      </c>
      <c r="AC28">
        <f t="shared" si="6"/>
        <v>0</v>
      </c>
      <c r="AD28">
        <f t="shared" si="6"/>
        <v>0</v>
      </c>
      <c r="AE28">
        <f t="shared" si="6"/>
        <v>0</v>
      </c>
      <c r="AF28">
        <f t="shared" si="6"/>
        <v>0</v>
      </c>
      <c r="AG28">
        <f t="shared" si="6"/>
        <v>0</v>
      </c>
      <c r="AH28">
        <f t="shared" si="6"/>
        <v>0</v>
      </c>
    </row>
    <row r="29" spans="1:34" ht="18.75">
      <c r="A29" t="s">
        <v>3</v>
      </c>
      <c r="B29" s="1">
        <v>122</v>
      </c>
      <c r="C29" s="2"/>
      <c r="D29" s="1">
        <v>0.88</v>
      </c>
      <c r="E29" s="4">
        <v>0.01</v>
      </c>
      <c r="F29" s="4">
        <v>0.01</v>
      </c>
      <c r="G29" s="4">
        <v>0.01</v>
      </c>
      <c r="H29" s="4">
        <v>0.01</v>
      </c>
      <c r="I29" s="4">
        <v>0.01</v>
      </c>
      <c r="J29" s="4">
        <v>0.01</v>
      </c>
      <c r="K29" s="4">
        <v>0.01</v>
      </c>
      <c r="L29" s="4">
        <v>0.01</v>
      </c>
      <c r="M29" s="4">
        <v>0.01</v>
      </c>
      <c r="N29" s="4">
        <v>0.01</v>
      </c>
      <c r="O29" s="4">
        <v>0.01</v>
      </c>
      <c r="P29" s="4">
        <v>0.01</v>
      </c>
      <c r="R29" s="3">
        <f t="shared" si="5"/>
        <v>1</v>
      </c>
      <c r="T29" s="11">
        <f t="shared" si="7"/>
        <v>0.81557542886257262</v>
      </c>
      <c r="U29" s="13"/>
      <c r="V29">
        <f t="shared" si="6"/>
        <v>0.81557542886257262</v>
      </c>
      <c r="W29">
        <f t="shared" si="6"/>
        <v>0</v>
      </c>
      <c r="X29">
        <f t="shared" si="6"/>
        <v>0</v>
      </c>
      <c r="Y29">
        <f t="shared" si="6"/>
        <v>0</v>
      </c>
      <c r="Z29">
        <f t="shared" si="6"/>
        <v>0</v>
      </c>
      <c r="AA29">
        <f t="shared" si="6"/>
        <v>0</v>
      </c>
      <c r="AB29">
        <f t="shared" si="6"/>
        <v>0</v>
      </c>
      <c r="AC29">
        <f t="shared" si="6"/>
        <v>0</v>
      </c>
      <c r="AD29">
        <f t="shared" si="6"/>
        <v>0</v>
      </c>
      <c r="AE29">
        <f t="shared" si="6"/>
        <v>0</v>
      </c>
      <c r="AF29">
        <f t="shared" si="6"/>
        <v>0</v>
      </c>
      <c r="AG29">
        <f t="shared" si="6"/>
        <v>0</v>
      </c>
      <c r="AH29">
        <f t="shared" si="6"/>
        <v>0</v>
      </c>
    </row>
    <row r="30" spans="1:34" ht="18.75">
      <c r="A30" t="s">
        <v>4</v>
      </c>
      <c r="B30" s="1">
        <v>140</v>
      </c>
      <c r="C30" s="2"/>
      <c r="D30" s="1">
        <v>0.88</v>
      </c>
      <c r="E30" s="4">
        <v>0.01</v>
      </c>
      <c r="F30" s="4">
        <v>0.01</v>
      </c>
      <c r="G30" s="4">
        <v>0.01</v>
      </c>
      <c r="H30" s="4">
        <v>0.01</v>
      </c>
      <c r="I30" s="4">
        <v>0.01</v>
      </c>
      <c r="J30" s="4">
        <v>0.01</v>
      </c>
      <c r="K30" s="4">
        <v>0.01</v>
      </c>
      <c r="L30" s="4">
        <v>0.01</v>
      </c>
      <c r="M30" s="4">
        <v>0.01</v>
      </c>
      <c r="N30" s="4">
        <v>0.01</v>
      </c>
      <c r="O30" s="4">
        <v>0.01</v>
      </c>
      <c r="P30" s="4">
        <v>0.01</v>
      </c>
      <c r="R30" s="3">
        <f t="shared" si="5"/>
        <v>1</v>
      </c>
      <c r="T30" s="11">
        <f t="shared" si="7"/>
        <v>0.81557542886257262</v>
      </c>
      <c r="U30" s="13"/>
      <c r="V30">
        <f t="shared" si="6"/>
        <v>0.81557542886257262</v>
      </c>
      <c r="W30">
        <f t="shared" si="6"/>
        <v>0</v>
      </c>
      <c r="X30">
        <f t="shared" si="6"/>
        <v>0</v>
      </c>
      <c r="Y30">
        <f t="shared" si="6"/>
        <v>0</v>
      </c>
      <c r="Z30">
        <f t="shared" si="6"/>
        <v>0</v>
      </c>
      <c r="AA30">
        <f t="shared" si="6"/>
        <v>0</v>
      </c>
      <c r="AB30">
        <f t="shared" si="6"/>
        <v>0</v>
      </c>
      <c r="AC30">
        <f t="shared" si="6"/>
        <v>0</v>
      </c>
      <c r="AD30">
        <f t="shared" si="6"/>
        <v>0</v>
      </c>
      <c r="AE30">
        <f t="shared" si="6"/>
        <v>0</v>
      </c>
      <c r="AF30">
        <f t="shared" si="6"/>
        <v>0</v>
      </c>
      <c r="AG30">
        <f t="shared" si="6"/>
        <v>0</v>
      </c>
      <c r="AH30">
        <f t="shared" si="6"/>
        <v>0</v>
      </c>
    </row>
    <row r="31" spans="1:34" ht="18.75">
      <c r="A31" t="s">
        <v>5</v>
      </c>
      <c r="B31" s="1"/>
      <c r="C31" s="2"/>
      <c r="D31" s="1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R31" s="3">
        <f t="shared" si="5"/>
        <v>0</v>
      </c>
      <c r="T31" s="11" t="e">
        <f t="shared" si="7"/>
        <v>#NUM!</v>
      </c>
      <c r="U31" s="13"/>
      <c r="V31" t="e">
        <f t="shared" si="6"/>
        <v>#NUM!</v>
      </c>
      <c r="W31" t="e">
        <f t="shared" si="6"/>
        <v>#NUM!</v>
      </c>
      <c r="X31" t="e">
        <f t="shared" si="6"/>
        <v>#NUM!</v>
      </c>
      <c r="Y31" t="e">
        <f t="shared" si="6"/>
        <v>#NUM!</v>
      </c>
      <c r="Z31" t="e">
        <f t="shared" si="6"/>
        <v>#NUM!</v>
      </c>
      <c r="AA31" t="e">
        <f t="shared" si="6"/>
        <v>#NUM!</v>
      </c>
      <c r="AB31" t="e">
        <f t="shared" si="6"/>
        <v>#NUM!</v>
      </c>
      <c r="AC31" t="e">
        <f t="shared" si="6"/>
        <v>#NUM!</v>
      </c>
      <c r="AD31" t="e">
        <f t="shared" si="6"/>
        <v>#NUM!</v>
      </c>
      <c r="AE31" t="e">
        <f t="shared" si="6"/>
        <v>#NUM!</v>
      </c>
      <c r="AF31" t="e">
        <f t="shared" si="6"/>
        <v>#NUM!</v>
      </c>
      <c r="AG31" t="e">
        <f t="shared" si="6"/>
        <v>#NUM!</v>
      </c>
      <c r="AH31" t="e">
        <f t="shared" si="6"/>
        <v>#NUM!</v>
      </c>
    </row>
    <row r="32" spans="1:34" ht="18.75">
      <c r="A32" t="s">
        <v>6</v>
      </c>
      <c r="B32" s="1"/>
      <c r="C32" s="2"/>
      <c r="D32" s="1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R32" s="3">
        <f t="shared" si="5"/>
        <v>0</v>
      </c>
      <c r="T32" s="11" t="e">
        <f t="shared" si="7"/>
        <v>#NUM!</v>
      </c>
      <c r="U32" s="13"/>
      <c r="V32" t="e">
        <f t="shared" si="6"/>
        <v>#NUM!</v>
      </c>
      <c r="W32" t="e">
        <f t="shared" si="6"/>
        <v>#NUM!</v>
      </c>
      <c r="X32" t="e">
        <f t="shared" si="6"/>
        <v>#NUM!</v>
      </c>
      <c r="Y32" t="e">
        <f t="shared" si="6"/>
        <v>#NUM!</v>
      </c>
      <c r="Z32" t="e">
        <f t="shared" si="6"/>
        <v>#NUM!</v>
      </c>
      <c r="AA32" t="e">
        <f t="shared" si="6"/>
        <v>#NUM!</v>
      </c>
      <c r="AB32" t="e">
        <f t="shared" si="6"/>
        <v>#NUM!</v>
      </c>
      <c r="AC32" t="e">
        <f t="shared" si="6"/>
        <v>#NUM!</v>
      </c>
      <c r="AD32" t="e">
        <f t="shared" si="6"/>
        <v>#NUM!</v>
      </c>
      <c r="AE32" t="e">
        <f t="shared" si="6"/>
        <v>#NUM!</v>
      </c>
      <c r="AF32" t="e">
        <f t="shared" si="6"/>
        <v>#NUM!</v>
      </c>
      <c r="AG32" t="e">
        <f t="shared" si="6"/>
        <v>#NUM!</v>
      </c>
      <c r="AH32" t="e">
        <f t="shared" si="6"/>
        <v>#NUM!</v>
      </c>
    </row>
    <row r="33" spans="1:34" ht="18.75">
      <c r="A33" t="s">
        <v>7</v>
      </c>
      <c r="B33" s="1"/>
      <c r="C33" s="2"/>
      <c r="D33" s="1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R33" s="3">
        <f t="shared" si="5"/>
        <v>0</v>
      </c>
      <c r="T33" s="11" t="e">
        <f t="shared" si="7"/>
        <v>#NUM!</v>
      </c>
      <c r="U33" s="13"/>
      <c r="V33" t="e">
        <f t="shared" si="6"/>
        <v>#NUM!</v>
      </c>
      <c r="W33" t="e">
        <f t="shared" si="6"/>
        <v>#NUM!</v>
      </c>
      <c r="X33" t="e">
        <f t="shared" si="6"/>
        <v>#NUM!</v>
      </c>
      <c r="Y33" t="e">
        <f t="shared" si="6"/>
        <v>#NUM!</v>
      </c>
      <c r="Z33" t="e">
        <f t="shared" si="6"/>
        <v>#NUM!</v>
      </c>
      <c r="AA33" t="e">
        <f t="shared" si="6"/>
        <v>#NUM!</v>
      </c>
      <c r="AB33" t="e">
        <f t="shared" si="6"/>
        <v>#NUM!</v>
      </c>
      <c r="AC33" t="e">
        <f t="shared" si="6"/>
        <v>#NUM!</v>
      </c>
      <c r="AD33" t="e">
        <f t="shared" si="6"/>
        <v>#NUM!</v>
      </c>
      <c r="AE33" t="e">
        <f t="shared" si="6"/>
        <v>#NUM!</v>
      </c>
      <c r="AF33" t="e">
        <f t="shared" si="6"/>
        <v>#NUM!</v>
      </c>
      <c r="AG33" t="e">
        <f t="shared" si="6"/>
        <v>#NUM!</v>
      </c>
      <c r="AH33" t="e">
        <f t="shared" si="6"/>
        <v>#NUM!</v>
      </c>
    </row>
    <row r="34" spans="1:34" ht="18.75">
      <c r="A34" t="s">
        <v>8</v>
      </c>
      <c r="B34" s="1"/>
      <c r="C34" s="2"/>
      <c r="D34" s="1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R34" s="3">
        <f t="shared" si="5"/>
        <v>0</v>
      </c>
      <c r="T34" s="11" t="e">
        <f t="shared" si="7"/>
        <v>#NUM!</v>
      </c>
      <c r="U34" s="13"/>
      <c r="V34" t="e">
        <f t="shared" si="6"/>
        <v>#NUM!</v>
      </c>
      <c r="W34" t="e">
        <f t="shared" si="6"/>
        <v>#NUM!</v>
      </c>
      <c r="X34" t="e">
        <f t="shared" si="6"/>
        <v>#NUM!</v>
      </c>
      <c r="Y34" t="e">
        <f t="shared" si="6"/>
        <v>#NUM!</v>
      </c>
      <c r="Z34" t="e">
        <f t="shared" si="6"/>
        <v>#NUM!</v>
      </c>
      <c r="AA34" t="e">
        <f t="shared" si="6"/>
        <v>#NUM!</v>
      </c>
      <c r="AB34" t="e">
        <f t="shared" si="6"/>
        <v>#NUM!</v>
      </c>
      <c r="AC34" t="e">
        <f t="shared" si="6"/>
        <v>#NUM!</v>
      </c>
      <c r="AD34" t="e">
        <f t="shared" si="6"/>
        <v>#NUM!</v>
      </c>
      <c r="AE34" t="e">
        <f t="shared" si="6"/>
        <v>#NUM!</v>
      </c>
      <c r="AF34" t="e">
        <f t="shared" si="6"/>
        <v>#NUM!</v>
      </c>
      <c r="AG34" t="e">
        <f t="shared" si="6"/>
        <v>#NUM!</v>
      </c>
      <c r="AH34" t="e">
        <f t="shared" si="6"/>
        <v>#NUM!</v>
      </c>
    </row>
    <row r="35" spans="1:34">
      <c r="D35" s="5" t="s">
        <v>31</v>
      </c>
      <c r="E35" s="9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T35" t="s">
        <v>34</v>
      </c>
    </row>
    <row r="36" spans="1:34" ht="18.75"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R36" s="3">
        <f>SUM(D36:P36)</f>
        <v>1</v>
      </c>
      <c r="T36" s="14" t="e">
        <f>AVERAGE(T27:T34)</f>
        <v>#NUM!</v>
      </c>
    </row>
    <row r="37" spans="1:34">
      <c r="A37" s="15" t="s">
        <v>41</v>
      </c>
      <c r="B37" t="s">
        <v>9</v>
      </c>
    </row>
    <row r="38" spans="1:34" ht="18.75">
      <c r="A38" t="s">
        <v>1</v>
      </c>
      <c r="B38" s="1">
        <v>40</v>
      </c>
      <c r="C38" s="2"/>
      <c r="D38" s="1">
        <v>0.69199999999999995</v>
      </c>
      <c r="E38" s="4">
        <v>2.5666669999999999E-2</v>
      </c>
      <c r="F38" s="4">
        <v>2.5666669999999999E-2</v>
      </c>
      <c r="G38" s="4">
        <v>2.5666669999999999E-2</v>
      </c>
      <c r="H38" s="4">
        <v>2.5666669999999999E-2</v>
      </c>
      <c r="I38" s="4">
        <v>2.5666669999999999E-2</v>
      </c>
      <c r="J38" s="4">
        <v>2.5666669999999999E-2</v>
      </c>
      <c r="K38" s="4">
        <v>2.5666669999999999E-2</v>
      </c>
      <c r="L38" s="4">
        <v>2.5666669999999999E-2</v>
      </c>
      <c r="M38" s="4">
        <v>2.5666669999999999E-2</v>
      </c>
      <c r="N38" s="4">
        <v>2.5666669999999999E-2</v>
      </c>
      <c r="O38" s="4">
        <v>2.5666669999999999E-2</v>
      </c>
      <c r="P38" s="4">
        <v>2.5666669999999999E-2</v>
      </c>
      <c r="R38" s="3">
        <f t="shared" ref="R38:R45" si="8">SUM(D38:P38)</f>
        <v>1.00000004</v>
      </c>
      <c r="T38" s="11">
        <f>SUM(V38:AH38)</f>
        <v>0.46884394297463744</v>
      </c>
      <c r="U38" s="13"/>
      <c r="V38">
        <f t="shared" ref="V38:AH45" si="9">LOG(D38/D$3, 2)*D$47</f>
        <v>0.46884394297463744</v>
      </c>
      <c r="W38">
        <f t="shared" si="9"/>
        <v>0</v>
      </c>
      <c r="X38">
        <f t="shared" si="9"/>
        <v>0</v>
      </c>
      <c r="Y38">
        <f t="shared" si="9"/>
        <v>0</v>
      </c>
      <c r="Z38">
        <f t="shared" si="9"/>
        <v>0</v>
      </c>
      <c r="AA38">
        <f t="shared" si="9"/>
        <v>0</v>
      </c>
      <c r="AB38">
        <f t="shared" si="9"/>
        <v>0</v>
      </c>
      <c r="AC38">
        <f t="shared" si="9"/>
        <v>0</v>
      </c>
      <c r="AD38">
        <f t="shared" si="9"/>
        <v>0</v>
      </c>
      <c r="AE38">
        <f t="shared" si="9"/>
        <v>0</v>
      </c>
      <c r="AF38">
        <f t="shared" si="9"/>
        <v>0</v>
      </c>
      <c r="AG38">
        <f t="shared" si="9"/>
        <v>0</v>
      </c>
      <c r="AH38">
        <f t="shared" si="9"/>
        <v>0</v>
      </c>
    </row>
    <row r="39" spans="1:34" ht="18.75">
      <c r="A39" t="s">
        <v>2</v>
      </c>
      <c r="B39" s="1">
        <v>57</v>
      </c>
      <c r="C39" s="2"/>
      <c r="D39" s="1">
        <v>0.77600000000000002</v>
      </c>
      <c r="E39" s="4">
        <v>1.866667E-2</v>
      </c>
      <c r="F39" s="4">
        <v>1.866667E-2</v>
      </c>
      <c r="G39" s="4">
        <v>1.866667E-2</v>
      </c>
      <c r="H39" s="4">
        <v>1.866667E-2</v>
      </c>
      <c r="I39" s="4">
        <v>1.866667E-2</v>
      </c>
      <c r="J39" s="4">
        <v>1.866667E-2</v>
      </c>
      <c r="K39" s="4">
        <v>1.866667E-2</v>
      </c>
      <c r="L39" s="4">
        <v>1.866667E-2</v>
      </c>
      <c r="M39" s="4">
        <v>1.866667E-2</v>
      </c>
      <c r="N39" s="4">
        <v>1.866667E-2</v>
      </c>
      <c r="O39" s="4">
        <v>1.866667E-2</v>
      </c>
      <c r="P39" s="4">
        <v>1.866667E-2</v>
      </c>
      <c r="R39" s="3">
        <f t="shared" si="8"/>
        <v>1.00000004</v>
      </c>
      <c r="T39" s="11">
        <f t="shared" ref="T39:T45" si="10">SUM(V39:AH39)</f>
        <v>0.63412855752504071</v>
      </c>
      <c r="U39" s="13"/>
      <c r="V39">
        <f t="shared" si="9"/>
        <v>0.63412855752504071</v>
      </c>
      <c r="W39">
        <f t="shared" si="9"/>
        <v>0</v>
      </c>
      <c r="X39">
        <f t="shared" si="9"/>
        <v>0</v>
      </c>
      <c r="Y39">
        <f t="shared" si="9"/>
        <v>0</v>
      </c>
      <c r="Z39">
        <f t="shared" si="9"/>
        <v>0</v>
      </c>
      <c r="AA39">
        <f t="shared" si="9"/>
        <v>0</v>
      </c>
      <c r="AB39">
        <f t="shared" si="9"/>
        <v>0</v>
      </c>
      <c r="AC39">
        <f t="shared" si="9"/>
        <v>0</v>
      </c>
      <c r="AD39">
        <f t="shared" si="9"/>
        <v>0</v>
      </c>
      <c r="AE39">
        <f t="shared" si="9"/>
        <v>0</v>
      </c>
      <c r="AF39">
        <f t="shared" si="9"/>
        <v>0</v>
      </c>
      <c r="AG39">
        <f t="shared" si="9"/>
        <v>0</v>
      </c>
      <c r="AH39">
        <f t="shared" si="9"/>
        <v>0</v>
      </c>
    </row>
    <row r="40" spans="1:34" ht="18.75">
      <c r="A40" t="s">
        <v>3</v>
      </c>
      <c r="B40" s="1">
        <v>70</v>
      </c>
      <c r="C40" s="2"/>
      <c r="D40" s="1">
        <v>0.81</v>
      </c>
      <c r="E40" s="4">
        <v>1.583E-2</v>
      </c>
      <c r="F40" s="4">
        <v>1.583E-2</v>
      </c>
      <c r="G40" s="4">
        <v>1.583E-2</v>
      </c>
      <c r="H40" s="4">
        <v>1.583E-2</v>
      </c>
      <c r="I40" s="4">
        <v>1.583E-2</v>
      </c>
      <c r="J40" s="4">
        <v>1.583E-2</v>
      </c>
      <c r="K40" s="4">
        <v>1.583E-2</v>
      </c>
      <c r="L40" s="4">
        <v>1.583E-2</v>
      </c>
      <c r="M40" s="4">
        <v>1.583E-2</v>
      </c>
      <c r="N40" s="4">
        <v>1.583E-2</v>
      </c>
      <c r="O40" s="4">
        <v>1.583E-2</v>
      </c>
      <c r="P40" s="4">
        <v>1.583E-2</v>
      </c>
      <c r="R40" s="3">
        <f t="shared" si="8"/>
        <v>0.99996000000000018</v>
      </c>
      <c r="T40" s="11">
        <f t="shared" si="10"/>
        <v>0.69599381310990016</v>
      </c>
      <c r="U40" s="13"/>
      <c r="V40">
        <f t="shared" si="9"/>
        <v>0.69599381310990016</v>
      </c>
      <c r="W40">
        <f t="shared" si="9"/>
        <v>0</v>
      </c>
      <c r="X40">
        <f t="shared" si="9"/>
        <v>0</v>
      </c>
      <c r="Y40">
        <f t="shared" si="9"/>
        <v>0</v>
      </c>
      <c r="Z40">
        <f t="shared" si="9"/>
        <v>0</v>
      </c>
      <c r="AA40">
        <f t="shared" si="9"/>
        <v>0</v>
      </c>
      <c r="AB40">
        <f t="shared" si="9"/>
        <v>0</v>
      </c>
      <c r="AC40">
        <f t="shared" si="9"/>
        <v>0</v>
      </c>
      <c r="AD40">
        <f t="shared" si="9"/>
        <v>0</v>
      </c>
      <c r="AE40">
        <f t="shared" si="9"/>
        <v>0</v>
      </c>
      <c r="AF40">
        <f t="shared" si="9"/>
        <v>0</v>
      </c>
      <c r="AG40">
        <f t="shared" si="9"/>
        <v>0</v>
      </c>
      <c r="AH40">
        <f t="shared" si="9"/>
        <v>0</v>
      </c>
    </row>
    <row r="41" spans="1:34" ht="18.75">
      <c r="A41" t="s">
        <v>4</v>
      </c>
      <c r="B41" s="1">
        <v>88</v>
      </c>
      <c r="C41" s="2"/>
      <c r="D41" s="1">
        <v>0.872</v>
      </c>
      <c r="E41" s="4">
        <v>1.066667E-2</v>
      </c>
      <c r="F41" s="4">
        <v>1.066667E-2</v>
      </c>
      <c r="G41" s="4">
        <v>1.066667E-2</v>
      </c>
      <c r="H41" s="4">
        <v>1.066667E-2</v>
      </c>
      <c r="I41" s="4">
        <v>1.066667E-2</v>
      </c>
      <c r="J41" s="4">
        <v>1.066667E-2</v>
      </c>
      <c r="K41" s="4">
        <v>1.066667E-2</v>
      </c>
      <c r="L41" s="4">
        <v>1.066667E-2</v>
      </c>
      <c r="M41" s="4">
        <v>1.066667E-2</v>
      </c>
      <c r="N41" s="4">
        <v>1.066667E-2</v>
      </c>
      <c r="O41" s="4">
        <v>1.066667E-2</v>
      </c>
      <c r="P41" s="4">
        <v>1.066667E-2</v>
      </c>
      <c r="R41" s="3">
        <f t="shared" si="8"/>
        <v>1.00000004</v>
      </c>
      <c r="T41" s="11">
        <f t="shared" si="10"/>
        <v>0.80240004011483934</v>
      </c>
      <c r="U41" s="13"/>
      <c r="V41">
        <f t="shared" si="9"/>
        <v>0.80240004011483934</v>
      </c>
      <c r="W41">
        <f t="shared" si="9"/>
        <v>0</v>
      </c>
      <c r="X41">
        <f t="shared" si="9"/>
        <v>0</v>
      </c>
      <c r="Y41">
        <f t="shared" si="9"/>
        <v>0</v>
      </c>
      <c r="Z41">
        <f t="shared" si="9"/>
        <v>0</v>
      </c>
      <c r="AA41">
        <f t="shared" si="9"/>
        <v>0</v>
      </c>
      <c r="AB41">
        <f t="shared" si="9"/>
        <v>0</v>
      </c>
      <c r="AC41">
        <f t="shared" si="9"/>
        <v>0</v>
      </c>
      <c r="AD41">
        <f t="shared" si="9"/>
        <v>0</v>
      </c>
      <c r="AE41">
        <f t="shared" si="9"/>
        <v>0</v>
      </c>
      <c r="AF41">
        <f t="shared" si="9"/>
        <v>0</v>
      </c>
      <c r="AG41">
        <f t="shared" si="9"/>
        <v>0</v>
      </c>
      <c r="AH41">
        <f t="shared" si="9"/>
        <v>0</v>
      </c>
    </row>
    <row r="42" spans="1:34" ht="18.75">
      <c r="A42" t="s">
        <v>5</v>
      </c>
      <c r="B42" s="1"/>
      <c r="C42" s="2"/>
      <c r="D42" s="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R42" s="3">
        <f t="shared" si="8"/>
        <v>0</v>
      </c>
      <c r="T42" s="11" t="e">
        <f t="shared" si="10"/>
        <v>#NUM!</v>
      </c>
      <c r="U42" s="13"/>
      <c r="V42" t="e">
        <f t="shared" si="9"/>
        <v>#NUM!</v>
      </c>
      <c r="W42" t="e">
        <f t="shared" si="9"/>
        <v>#NUM!</v>
      </c>
      <c r="X42" t="e">
        <f t="shared" si="9"/>
        <v>#NUM!</v>
      </c>
      <c r="Y42" t="e">
        <f t="shared" si="9"/>
        <v>#NUM!</v>
      </c>
      <c r="Z42" t="e">
        <f t="shared" si="9"/>
        <v>#NUM!</v>
      </c>
      <c r="AA42" t="e">
        <f t="shared" si="9"/>
        <v>#NUM!</v>
      </c>
      <c r="AB42" t="e">
        <f t="shared" si="9"/>
        <v>#NUM!</v>
      </c>
      <c r="AC42" t="e">
        <f t="shared" si="9"/>
        <v>#NUM!</v>
      </c>
      <c r="AD42" t="e">
        <f t="shared" si="9"/>
        <v>#NUM!</v>
      </c>
      <c r="AE42" t="e">
        <f t="shared" si="9"/>
        <v>#NUM!</v>
      </c>
      <c r="AF42" t="e">
        <f t="shared" si="9"/>
        <v>#NUM!</v>
      </c>
      <c r="AG42" t="e">
        <f t="shared" si="9"/>
        <v>#NUM!</v>
      </c>
      <c r="AH42" t="e">
        <f t="shared" si="9"/>
        <v>#NUM!</v>
      </c>
    </row>
    <row r="43" spans="1:34" ht="18.75">
      <c r="A43" t="s">
        <v>6</v>
      </c>
      <c r="B43" s="1"/>
      <c r="C43" s="2"/>
      <c r="D43" s="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R43" s="3">
        <f t="shared" si="8"/>
        <v>0</v>
      </c>
      <c r="T43" s="11" t="e">
        <f t="shared" si="10"/>
        <v>#NUM!</v>
      </c>
      <c r="U43" s="13"/>
      <c r="V43" t="e">
        <f t="shared" si="9"/>
        <v>#NUM!</v>
      </c>
      <c r="W43" t="e">
        <f t="shared" si="9"/>
        <v>#NUM!</v>
      </c>
      <c r="X43" t="e">
        <f t="shared" si="9"/>
        <v>#NUM!</v>
      </c>
      <c r="Y43" t="e">
        <f t="shared" si="9"/>
        <v>#NUM!</v>
      </c>
      <c r="Z43" t="e">
        <f t="shared" si="9"/>
        <v>#NUM!</v>
      </c>
      <c r="AA43" t="e">
        <f t="shared" si="9"/>
        <v>#NUM!</v>
      </c>
      <c r="AB43" t="e">
        <f t="shared" si="9"/>
        <v>#NUM!</v>
      </c>
      <c r="AC43" t="e">
        <f t="shared" si="9"/>
        <v>#NUM!</v>
      </c>
      <c r="AD43" t="e">
        <f t="shared" si="9"/>
        <v>#NUM!</v>
      </c>
      <c r="AE43" t="e">
        <f t="shared" si="9"/>
        <v>#NUM!</v>
      </c>
      <c r="AF43" t="e">
        <f t="shared" si="9"/>
        <v>#NUM!</v>
      </c>
      <c r="AG43" t="e">
        <f t="shared" si="9"/>
        <v>#NUM!</v>
      </c>
      <c r="AH43" t="e">
        <f t="shared" si="9"/>
        <v>#NUM!</v>
      </c>
    </row>
    <row r="44" spans="1:34" ht="18.75">
      <c r="A44" t="s">
        <v>7</v>
      </c>
      <c r="B44" s="1"/>
      <c r="C44" s="2"/>
      <c r="D44" s="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R44" s="3">
        <f t="shared" si="8"/>
        <v>0</v>
      </c>
      <c r="T44" s="11" t="e">
        <f t="shared" si="10"/>
        <v>#NUM!</v>
      </c>
      <c r="U44" s="13"/>
      <c r="V44" t="e">
        <f t="shared" si="9"/>
        <v>#NUM!</v>
      </c>
      <c r="W44" t="e">
        <f t="shared" si="9"/>
        <v>#NUM!</v>
      </c>
      <c r="X44" t="e">
        <f t="shared" si="9"/>
        <v>#NUM!</v>
      </c>
      <c r="Y44" t="e">
        <f t="shared" si="9"/>
        <v>#NUM!</v>
      </c>
      <c r="Z44" t="e">
        <f t="shared" si="9"/>
        <v>#NUM!</v>
      </c>
      <c r="AA44" t="e">
        <f t="shared" si="9"/>
        <v>#NUM!</v>
      </c>
      <c r="AB44" t="e">
        <f t="shared" si="9"/>
        <v>#NUM!</v>
      </c>
      <c r="AC44" t="e">
        <f t="shared" si="9"/>
        <v>#NUM!</v>
      </c>
      <c r="AD44" t="e">
        <f t="shared" si="9"/>
        <v>#NUM!</v>
      </c>
      <c r="AE44" t="e">
        <f t="shared" si="9"/>
        <v>#NUM!</v>
      </c>
      <c r="AF44" t="e">
        <f t="shared" si="9"/>
        <v>#NUM!</v>
      </c>
      <c r="AG44" t="e">
        <f t="shared" si="9"/>
        <v>#NUM!</v>
      </c>
      <c r="AH44" t="e">
        <f t="shared" si="9"/>
        <v>#NUM!</v>
      </c>
    </row>
    <row r="45" spans="1:34" ht="18.75">
      <c r="A45" t="s">
        <v>8</v>
      </c>
      <c r="B45" s="1"/>
      <c r="C45" s="2"/>
      <c r="D45" s="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R45" s="3">
        <f t="shared" si="8"/>
        <v>0</v>
      </c>
      <c r="T45" s="11" t="e">
        <f t="shared" si="10"/>
        <v>#NUM!</v>
      </c>
      <c r="U45" s="13"/>
      <c r="V45" t="e">
        <f t="shared" si="9"/>
        <v>#NUM!</v>
      </c>
      <c r="W45" t="e">
        <f t="shared" si="9"/>
        <v>#NUM!</v>
      </c>
      <c r="X45" t="e">
        <f t="shared" si="9"/>
        <v>#NUM!</v>
      </c>
      <c r="Y45" t="e">
        <f t="shared" si="9"/>
        <v>#NUM!</v>
      </c>
      <c r="Z45" t="e">
        <f t="shared" si="9"/>
        <v>#NUM!</v>
      </c>
      <c r="AA45" t="e">
        <f t="shared" si="9"/>
        <v>#NUM!</v>
      </c>
      <c r="AB45" t="e">
        <f t="shared" si="9"/>
        <v>#NUM!</v>
      </c>
      <c r="AC45" t="e">
        <f t="shared" si="9"/>
        <v>#NUM!</v>
      </c>
      <c r="AD45" t="e">
        <f t="shared" si="9"/>
        <v>#NUM!</v>
      </c>
      <c r="AE45" t="e">
        <f t="shared" si="9"/>
        <v>#NUM!</v>
      </c>
      <c r="AF45" t="e">
        <f t="shared" si="9"/>
        <v>#NUM!</v>
      </c>
      <c r="AG45" t="e">
        <f t="shared" si="9"/>
        <v>#NUM!</v>
      </c>
      <c r="AH45" t="e">
        <f t="shared" si="9"/>
        <v>#NUM!</v>
      </c>
    </row>
    <row r="46" spans="1:34">
      <c r="D46" s="5" t="s">
        <v>32</v>
      </c>
      <c r="T46" t="s">
        <v>34</v>
      </c>
    </row>
    <row r="47" spans="1:34" ht="18.75">
      <c r="D47" s="1">
        <v>1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R47" s="3">
        <f>SUM(D47:P47)</f>
        <v>1</v>
      </c>
      <c r="T47" s="14" t="e">
        <f>AVERAGE(T38:T45)</f>
        <v>#NUM!</v>
      </c>
    </row>
    <row r="48" spans="1:34">
      <c r="A48" s="15" t="s">
        <v>42</v>
      </c>
      <c r="B48" t="s">
        <v>9</v>
      </c>
    </row>
    <row r="49" spans="1:34" ht="18.75">
      <c r="A49" t="s">
        <v>1</v>
      </c>
      <c r="B49" s="1">
        <v>76</v>
      </c>
      <c r="C49" s="2"/>
      <c r="D49" s="1">
        <v>0.01</v>
      </c>
      <c r="E49" s="4">
        <v>9.9743330000000005E-2</v>
      </c>
      <c r="F49" s="4">
        <v>0.01</v>
      </c>
      <c r="G49" s="4">
        <v>0.01</v>
      </c>
      <c r="H49" s="4">
        <v>0.01</v>
      </c>
      <c r="I49" s="4">
        <v>0.01</v>
      </c>
      <c r="J49" s="4">
        <v>0.13279714000000001</v>
      </c>
      <c r="K49" s="4">
        <v>0.27159348</v>
      </c>
      <c r="L49" s="4">
        <v>0.01</v>
      </c>
      <c r="M49" s="4">
        <v>8.2464869999999996E-2</v>
      </c>
      <c r="N49" s="4">
        <v>0.01</v>
      </c>
      <c r="O49" s="4">
        <v>0.29426964999999999</v>
      </c>
      <c r="P49" s="4">
        <v>4.913153E-2</v>
      </c>
      <c r="R49" s="3">
        <f t="shared" ref="R49:R56" si="11">SUM(D49:P49)</f>
        <v>1</v>
      </c>
      <c r="T49" s="11">
        <f>SUM(V49:AH49)</f>
        <v>0</v>
      </c>
      <c r="U49" s="13"/>
      <c r="V49">
        <f t="shared" ref="V49:AH56" si="12">LOG(D49/D$3, 2)*D$58</f>
        <v>0</v>
      </c>
      <c r="W49">
        <f t="shared" si="12"/>
        <v>0</v>
      </c>
      <c r="X49">
        <f t="shared" si="12"/>
        <v>0</v>
      </c>
      <c r="Y49">
        <f t="shared" si="12"/>
        <v>0</v>
      </c>
      <c r="Z49">
        <f t="shared" si="12"/>
        <v>0</v>
      </c>
      <c r="AA49">
        <f t="shared" si="12"/>
        <v>0</v>
      </c>
      <c r="AB49">
        <f t="shared" si="12"/>
        <v>0</v>
      </c>
      <c r="AC49">
        <f t="shared" si="12"/>
        <v>0</v>
      </c>
      <c r="AD49">
        <f t="shared" si="12"/>
        <v>0</v>
      </c>
      <c r="AE49">
        <f t="shared" si="12"/>
        <v>0</v>
      </c>
      <c r="AF49">
        <f t="shared" si="12"/>
        <v>0</v>
      </c>
      <c r="AG49">
        <f t="shared" si="12"/>
        <v>0</v>
      </c>
      <c r="AH49">
        <f t="shared" si="12"/>
        <v>0</v>
      </c>
    </row>
    <row r="50" spans="1:34" ht="18.75">
      <c r="A50" t="s">
        <v>2</v>
      </c>
      <c r="B50" s="1">
        <v>95</v>
      </c>
      <c r="C50" s="2"/>
      <c r="D50" s="1">
        <v>0.01</v>
      </c>
      <c r="E50" s="1">
        <v>0.01</v>
      </c>
      <c r="F50" s="1">
        <v>0.01</v>
      </c>
      <c r="G50" s="1">
        <v>0.01</v>
      </c>
      <c r="H50" s="1">
        <v>0.01</v>
      </c>
      <c r="I50" s="4">
        <v>4.2648819999999997E-2</v>
      </c>
      <c r="J50" s="1">
        <v>0.01</v>
      </c>
      <c r="K50" s="1">
        <v>0.01</v>
      </c>
      <c r="L50" s="1">
        <v>0.01</v>
      </c>
      <c r="M50" s="4">
        <v>0.33179804000000002</v>
      </c>
      <c r="N50" s="4">
        <v>0.13187176</v>
      </c>
      <c r="O50" s="4">
        <v>0.18687445999999999</v>
      </c>
      <c r="P50" s="4">
        <v>0.22680692999999999</v>
      </c>
      <c r="R50" s="3">
        <f t="shared" si="11"/>
        <v>1.0000000099999999</v>
      </c>
      <c r="T50" s="11">
        <f t="shared" ref="T50:T56" si="13">SUM(V50:AH50)</f>
        <v>0</v>
      </c>
      <c r="U50" s="13"/>
      <c r="V50">
        <f t="shared" si="12"/>
        <v>0</v>
      </c>
      <c r="W50">
        <f t="shared" si="12"/>
        <v>0</v>
      </c>
      <c r="X50">
        <f t="shared" si="12"/>
        <v>0</v>
      </c>
      <c r="Y50">
        <f t="shared" si="12"/>
        <v>0</v>
      </c>
      <c r="Z50">
        <f t="shared" si="12"/>
        <v>0</v>
      </c>
      <c r="AA50">
        <f t="shared" si="12"/>
        <v>0</v>
      </c>
      <c r="AB50">
        <f t="shared" si="12"/>
        <v>0</v>
      </c>
      <c r="AC50">
        <f t="shared" si="12"/>
        <v>0</v>
      </c>
      <c r="AD50">
        <f t="shared" si="12"/>
        <v>0</v>
      </c>
      <c r="AE50">
        <f t="shared" si="12"/>
        <v>0</v>
      </c>
      <c r="AF50">
        <f t="shared" si="12"/>
        <v>0</v>
      </c>
      <c r="AG50">
        <f t="shared" si="12"/>
        <v>0</v>
      </c>
      <c r="AH50">
        <f t="shared" si="12"/>
        <v>0</v>
      </c>
    </row>
    <row r="51" spans="1:34" ht="18.75">
      <c r="A51" t="s">
        <v>3</v>
      </c>
      <c r="B51" s="1">
        <v>115</v>
      </c>
      <c r="C51" s="2"/>
      <c r="D51" s="1">
        <v>0.01</v>
      </c>
      <c r="E51" s="1">
        <v>0.01</v>
      </c>
      <c r="F51" s="1">
        <v>0.01</v>
      </c>
      <c r="G51" s="1">
        <v>0.01</v>
      </c>
      <c r="H51" s="1">
        <v>0.01</v>
      </c>
      <c r="I51" s="1">
        <v>0.01</v>
      </c>
      <c r="J51" s="1">
        <v>0.01</v>
      </c>
      <c r="K51" s="4">
        <v>9.8837599999999998E-2</v>
      </c>
      <c r="L51" s="1">
        <v>0.01</v>
      </c>
      <c r="M51" s="1">
        <v>0.01</v>
      </c>
      <c r="N51" s="4">
        <v>1.760834E-2</v>
      </c>
      <c r="O51" s="4">
        <v>0.36055851</v>
      </c>
      <c r="P51" s="4">
        <v>0.43299555000000001</v>
      </c>
      <c r="R51" s="3">
        <f t="shared" si="11"/>
        <v>1</v>
      </c>
      <c r="T51" s="11">
        <f t="shared" si="13"/>
        <v>0</v>
      </c>
      <c r="U51" s="13"/>
      <c r="V51">
        <f t="shared" si="12"/>
        <v>0</v>
      </c>
      <c r="W51">
        <f t="shared" si="12"/>
        <v>0</v>
      </c>
      <c r="X51">
        <f t="shared" si="12"/>
        <v>0</v>
      </c>
      <c r="Y51">
        <f t="shared" si="12"/>
        <v>0</v>
      </c>
      <c r="Z51">
        <f t="shared" si="12"/>
        <v>0</v>
      </c>
      <c r="AA51">
        <f t="shared" si="12"/>
        <v>0</v>
      </c>
      <c r="AB51">
        <f t="shared" si="12"/>
        <v>0</v>
      </c>
      <c r="AC51">
        <f t="shared" si="12"/>
        <v>0</v>
      </c>
      <c r="AD51">
        <f t="shared" si="12"/>
        <v>0</v>
      </c>
      <c r="AE51">
        <f t="shared" si="12"/>
        <v>0</v>
      </c>
      <c r="AF51">
        <f t="shared" si="12"/>
        <v>0</v>
      </c>
      <c r="AG51">
        <f t="shared" si="12"/>
        <v>0</v>
      </c>
      <c r="AH51">
        <f t="shared" si="12"/>
        <v>0</v>
      </c>
    </row>
    <row r="52" spans="1:34" ht="18.75">
      <c r="A52" t="s">
        <v>4</v>
      </c>
      <c r="B52" s="1">
        <v>133</v>
      </c>
      <c r="C52" s="2"/>
      <c r="D52" s="1">
        <v>0.01</v>
      </c>
      <c r="E52" s="1">
        <v>0.01</v>
      </c>
      <c r="F52" s="4">
        <v>3.719298E-2</v>
      </c>
      <c r="G52" s="1">
        <v>0.01</v>
      </c>
      <c r="H52" s="1">
        <v>0.01</v>
      </c>
      <c r="I52" s="1">
        <v>0.01</v>
      </c>
      <c r="J52" s="4">
        <v>3.3338189999999997E-2</v>
      </c>
      <c r="K52" s="4">
        <v>0.14164414</v>
      </c>
      <c r="L52" s="1">
        <v>0.01</v>
      </c>
      <c r="M52" s="1">
        <v>0.01</v>
      </c>
      <c r="N52" s="1">
        <v>0.26228480999999998</v>
      </c>
      <c r="O52" s="4">
        <v>0.20601194</v>
      </c>
      <c r="P52" s="4">
        <v>0.24952793000000001</v>
      </c>
      <c r="R52" s="3">
        <f t="shared" si="11"/>
        <v>0.99999999000000006</v>
      </c>
      <c r="T52" s="11">
        <f t="shared" si="13"/>
        <v>0</v>
      </c>
      <c r="U52" s="13"/>
      <c r="V52">
        <f t="shared" si="12"/>
        <v>0</v>
      </c>
      <c r="W52">
        <f t="shared" si="12"/>
        <v>0</v>
      </c>
      <c r="X52">
        <f t="shared" si="12"/>
        <v>0</v>
      </c>
      <c r="Y52">
        <f t="shared" si="12"/>
        <v>0</v>
      </c>
      <c r="Z52">
        <f t="shared" si="12"/>
        <v>0</v>
      </c>
      <c r="AA52">
        <f t="shared" si="12"/>
        <v>0</v>
      </c>
      <c r="AB52">
        <f t="shared" si="12"/>
        <v>0</v>
      </c>
      <c r="AC52">
        <f t="shared" si="12"/>
        <v>0</v>
      </c>
      <c r="AD52">
        <f t="shared" si="12"/>
        <v>0</v>
      </c>
      <c r="AE52">
        <f t="shared" si="12"/>
        <v>0</v>
      </c>
      <c r="AF52">
        <f t="shared" si="12"/>
        <v>0</v>
      </c>
      <c r="AG52">
        <f t="shared" si="12"/>
        <v>0</v>
      </c>
      <c r="AH52">
        <f t="shared" si="12"/>
        <v>0</v>
      </c>
    </row>
    <row r="53" spans="1:34" ht="18.75">
      <c r="A53" t="s">
        <v>5</v>
      </c>
      <c r="B53" s="1"/>
      <c r="C53" s="2"/>
      <c r="D53" s="1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R53" s="3">
        <f t="shared" si="11"/>
        <v>0</v>
      </c>
      <c r="T53" s="11" t="e">
        <f t="shared" si="13"/>
        <v>#NUM!</v>
      </c>
      <c r="U53" s="13"/>
      <c r="V53" t="e">
        <f t="shared" si="12"/>
        <v>#NUM!</v>
      </c>
      <c r="W53" t="e">
        <f t="shared" si="12"/>
        <v>#NUM!</v>
      </c>
      <c r="X53" t="e">
        <f t="shared" si="12"/>
        <v>#NUM!</v>
      </c>
      <c r="Y53" t="e">
        <f t="shared" si="12"/>
        <v>#NUM!</v>
      </c>
      <c r="Z53" t="e">
        <f t="shared" si="12"/>
        <v>#NUM!</v>
      </c>
      <c r="AA53" t="e">
        <f t="shared" si="12"/>
        <v>#NUM!</v>
      </c>
      <c r="AB53" t="e">
        <f t="shared" si="12"/>
        <v>#NUM!</v>
      </c>
      <c r="AC53" t="e">
        <f t="shared" si="12"/>
        <v>#NUM!</v>
      </c>
      <c r="AD53" t="e">
        <f t="shared" si="12"/>
        <v>#NUM!</v>
      </c>
      <c r="AE53" t="e">
        <f t="shared" si="12"/>
        <v>#NUM!</v>
      </c>
      <c r="AF53" t="e">
        <f t="shared" si="12"/>
        <v>#NUM!</v>
      </c>
      <c r="AG53" t="e">
        <f t="shared" si="12"/>
        <v>#NUM!</v>
      </c>
      <c r="AH53" t="e">
        <f t="shared" si="12"/>
        <v>#NUM!</v>
      </c>
    </row>
    <row r="54" spans="1:34" ht="18.75">
      <c r="A54" t="s">
        <v>6</v>
      </c>
      <c r="B54" s="1"/>
      <c r="C54" s="2"/>
      <c r="D54" s="1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R54" s="3">
        <f t="shared" si="11"/>
        <v>0</v>
      </c>
      <c r="T54" s="11" t="e">
        <f t="shared" si="13"/>
        <v>#NUM!</v>
      </c>
      <c r="U54" s="13"/>
      <c r="V54" t="e">
        <f t="shared" si="12"/>
        <v>#NUM!</v>
      </c>
      <c r="W54" t="e">
        <f t="shared" si="12"/>
        <v>#NUM!</v>
      </c>
      <c r="X54" t="e">
        <f t="shared" si="12"/>
        <v>#NUM!</v>
      </c>
      <c r="Y54" t="e">
        <f t="shared" si="12"/>
        <v>#NUM!</v>
      </c>
      <c r="Z54" t="e">
        <f t="shared" si="12"/>
        <v>#NUM!</v>
      </c>
      <c r="AA54" t="e">
        <f t="shared" si="12"/>
        <v>#NUM!</v>
      </c>
      <c r="AB54" t="e">
        <f t="shared" si="12"/>
        <v>#NUM!</v>
      </c>
      <c r="AC54" t="e">
        <f t="shared" si="12"/>
        <v>#NUM!</v>
      </c>
      <c r="AD54" t="e">
        <f t="shared" si="12"/>
        <v>#NUM!</v>
      </c>
      <c r="AE54" t="e">
        <f t="shared" si="12"/>
        <v>#NUM!</v>
      </c>
      <c r="AF54" t="e">
        <f t="shared" si="12"/>
        <v>#NUM!</v>
      </c>
      <c r="AG54" t="e">
        <f t="shared" si="12"/>
        <v>#NUM!</v>
      </c>
      <c r="AH54" t="e">
        <f t="shared" si="12"/>
        <v>#NUM!</v>
      </c>
    </row>
    <row r="55" spans="1:34" ht="18.75">
      <c r="A55" t="s">
        <v>7</v>
      </c>
      <c r="B55" s="1"/>
      <c r="C55" s="2"/>
      <c r="D55" s="1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R55" s="3">
        <f t="shared" si="11"/>
        <v>0</v>
      </c>
      <c r="T55" s="11" t="e">
        <f t="shared" si="13"/>
        <v>#NUM!</v>
      </c>
      <c r="U55" s="13"/>
      <c r="V55" t="e">
        <f t="shared" si="12"/>
        <v>#NUM!</v>
      </c>
      <c r="W55" t="e">
        <f t="shared" si="12"/>
        <v>#NUM!</v>
      </c>
      <c r="X55" t="e">
        <f t="shared" si="12"/>
        <v>#NUM!</v>
      </c>
      <c r="Y55" t="e">
        <f t="shared" si="12"/>
        <v>#NUM!</v>
      </c>
      <c r="Z55" t="e">
        <f t="shared" si="12"/>
        <v>#NUM!</v>
      </c>
      <c r="AA55" t="e">
        <f t="shared" si="12"/>
        <v>#NUM!</v>
      </c>
      <c r="AB55" t="e">
        <f t="shared" si="12"/>
        <v>#NUM!</v>
      </c>
      <c r="AC55" t="e">
        <f t="shared" si="12"/>
        <v>#NUM!</v>
      </c>
      <c r="AD55" t="e">
        <f t="shared" si="12"/>
        <v>#NUM!</v>
      </c>
      <c r="AE55" t="e">
        <f t="shared" si="12"/>
        <v>#NUM!</v>
      </c>
      <c r="AF55" t="e">
        <f t="shared" si="12"/>
        <v>#NUM!</v>
      </c>
      <c r="AG55" t="e">
        <f t="shared" si="12"/>
        <v>#NUM!</v>
      </c>
      <c r="AH55" t="e">
        <f t="shared" si="12"/>
        <v>#NUM!</v>
      </c>
    </row>
    <row r="56" spans="1:34" ht="18.75">
      <c r="A56" t="s">
        <v>8</v>
      </c>
      <c r="B56" s="1"/>
      <c r="C56" s="2"/>
      <c r="D56" s="1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R56" s="3">
        <f t="shared" si="11"/>
        <v>0</v>
      </c>
      <c r="T56" s="11" t="e">
        <f t="shared" si="13"/>
        <v>#NUM!</v>
      </c>
      <c r="U56" s="13"/>
      <c r="V56" t="e">
        <f t="shared" si="12"/>
        <v>#NUM!</v>
      </c>
      <c r="W56" t="e">
        <f t="shared" si="12"/>
        <v>#NUM!</v>
      </c>
      <c r="X56" t="e">
        <f t="shared" si="12"/>
        <v>#NUM!</v>
      </c>
      <c r="Y56" t="e">
        <f t="shared" si="12"/>
        <v>#NUM!</v>
      </c>
      <c r="Z56" t="e">
        <f t="shared" si="12"/>
        <v>#NUM!</v>
      </c>
      <c r="AA56" t="e">
        <f t="shared" si="12"/>
        <v>#NUM!</v>
      </c>
      <c r="AB56" t="e">
        <f t="shared" si="12"/>
        <v>#NUM!</v>
      </c>
      <c r="AC56" t="e">
        <f t="shared" si="12"/>
        <v>#NUM!</v>
      </c>
      <c r="AD56" t="e">
        <f t="shared" si="12"/>
        <v>#NUM!</v>
      </c>
      <c r="AE56" t="e">
        <f t="shared" si="12"/>
        <v>#NUM!</v>
      </c>
      <c r="AF56" t="e">
        <f t="shared" si="12"/>
        <v>#NUM!</v>
      </c>
      <c r="AG56" t="e">
        <f t="shared" si="12"/>
        <v>#NUM!</v>
      </c>
      <c r="AH56" t="e">
        <f t="shared" si="12"/>
        <v>#NUM!</v>
      </c>
    </row>
    <row r="57" spans="1:34">
      <c r="D57" s="5" t="s">
        <v>33</v>
      </c>
      <c r="T57" t="s">
        <v>34</v>
      </c>
    </row>
    <row r="58" spans="1:34" ht="18.75"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R58" s="3">
        <f>SUM(D58:P58)</f>
        <v>0</v>
      </c>
      <c r="T58" s="14" t="e">
        <f>AVERAGE(T49:T56)</f>
        <v>#NUM!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Duke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lenovo</cp:lastModifiedBy>
  <dcterms:created xsi:type="dcterms:W3CDTF">2017-11-29T19:44:12Z</dcterms:created>
  <dcterms:modified xsi:type="dcterms:W3CDTF">2017-12-05T19:39:24Z</dcterms:modified>
</cp:coreProperties>
</file>